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alloniegov-my.sharepoint.com/personal/benoit_thirionet_spw_wallonie_be/Documents/Cellule informatique/AHREM/Procedure_23-26/OUT23/"/>
    </mc:Choice>
  </mc:AlternateContent>
  <xr:revisionPtr revIDLastSave="540" documentId="11_1F5DF170A21644F9A517A87AE191C91E6B3C089E" xr6:coauthVersionLast="47" xr6:coauthVersionMax="47" xr10:uidLastSave="{E63946D9-878C-4CE4-9733-53C02CD0960F}"/>
  <workbookProtection workbookAlgorithmName="SHA-512" workbookHashValue="hrkbQ0ru70VcyYf8SIDAjKqd9JwM7I/iaNMMTZvGHG5z8JpZ74w7v0kQLXQKRu37Qsk0Gga1SqbugjJUXN6qWQ==" workbookSaltValue="mIt36n+XYrYh/9zwuIqLwQ==" workbookSpinCount="100000" lockStructure="1"/>
  <bookViews>
    <workbookView xWindow="-108" yWindow="-108" windowWidth="23256" windowHeight="12456" xr2:uid="{00000000-000D-0000-FFFF-FFFF00000000}"/>
  </bookViews>
  <sheets>
    <sheet name="Modif_Suppr" sheetId="1" r:id="rId1"/>
    <sheet name="OUT" sheetId="6" state="hidden" r:id="rId2"/>
    <sheet name="Data" sheetId="5" state="hidden" r:id="rId3"/>
    <sheet name="LOV_SPAR" sheetId="4" state="hidden" r:id="rId4"/>
    <sheet name="LOV" sheetId="3" state="hidden" r:id="rId5"/>
  </sheets>
  <definedNames>
    <definedName name="_xlnm._FilterDatabase" localSheetId="3" hidden="1">LOV_SPAR!$A$1:$G$1263</definedName>
    <definedName name="_xlnm._FilterDatabase" localSheetId="0" hidden="1">Modif_Suppr!$A$1:$AP$1001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00" i="6" l="1"/>
  <c r="V1000" i="6"/>
  <c r="U1000" i="6"/>
  <c r="T1000" i="6"/>
  <c r="S1000" i="6"/>
  <c r="R1000" i="6"/>
  <c r="P1000" i="6"/>
  <c r="O1000" i="6"/>
  <c r="N1000" i="6"/>
  <c r="M1000" i="6"/>
  <c r="L1000" i="6"/>
  <c r="K1000" i="6"/>
  <c r="J1000" i="6"/>
  <c r="I1000" i="6"/>
  <c r="H1000" i="6"/>
  <c r="G1000" i="6"/>
  <c r="F1000" i="6"/>
  <c r="E1000" i="6"/>
  <c r="D1000" i="6"/>
  <c r="C1000" i="6"/>
  <c r="B1000" i="6"/>
  <c r="A1000" i="6"/>
  <c r="V3" i="6"/>
  <c r="W3" i="6"/>
  <c r="V4" i="6"/>
  <c r="W4" i="6"/>
  <c r="V5" i="6"/>
  <c r="W5" i="6"/>
  <c r="V6" i="6"/>
  <c r="W6" i="6"/>
  <c r="V7" i="6"/>
  <c r="W7" i="6"/>
  <c r="V8" i="6"/>
  <c r="W8" i="6"/>
  <c r="V9" i="6"/>
  <c r="W9" i="6"/>
  <c r="V10" i="6"/>
  <c r="W10" i="6"/>
  <c r="V11" i="6"/>
  <c r="W11" i="6"/>
  <c r="V12" i="6"/>
  <c r="W12" i="6"/>
  <c r="V13" i="6"/>
  <c r="W13" i="6"/>
  <c r="V14" i="6"/>
  <c r="W14" i="6"/>
  <c r="V15" i="6"/>
  <c r="W15" i="6"/>
  <c r="V16" i="6"/>
  <c r="W16" i="6"/>
  <c r="V17" i="6"/>
  <c r="W17" i="6"/>
  <c r="V18" i="6"/>
  <c r="W18" i="6"/>
  <c r="V19" i="6"/>
  <c r="W19" i="6"/>
  <c r="V20" i="6"/>
  <c r="W20" i="6"/>
  <c r="V21" i="6"/>
  <c r="W21" i="6"/>
  <c r="V22" i="6"/>
  <c r="W22" i="6"/>
  <c r="V23" i="6"/>
  <c r="W23" i="6"/>
  <c r="V24" i="6"/>
  <c r="W24" i="6"/>
  <c r="V25" i="6"/>
  <c r="W25" i="6"/>
  <c r="V26" i="6"/>
  <c r="W26" i="6"/>
  <c r="V27" i="6"/>
  <c r="W27" i="6"/>
  <c r="V28" i="6"/>
  <c r="W28" i="6"/>
  <c r="V29" i="6"/>
  <c r="W29" i="6"/>
  <c r="V30" i="6"/>
  <c r="W30" i="6"/>
  <c r="V31" i="6"/>
  <c r="W31" i="6"/>
  <c r="V32" i="6"/>
  <c r="W32" i="6"/>
  <c r="V33" i="6"/>
  <c r="W33" i="6"/>
  <c r="V34" i="6"/>
  <c r="W34" i="6"/>
  <c r="V35" i="6"/>
  <c r="W35" i="6"/>
  <c r="V36" i="6"/>
  <c r="W36" i="6"/>
  <c r="V37" i="6"/>
  <c r="W37" i="6"/>
  <c r="V38" i="6"/>
  <c r="W38" i="6"/>
  <c r="V39" i="6"/>
  <c r="W39" i="6"/>
  <c r="V40" i="6"/>
  <c r="W40" i="6"/>
  <c r="V41" i="6"/>
  <c r="W41" i="6"/>
  <c r="V42" i="6"/>
  <c r="W42" i="6"/>
  <c r="V43" i="6"/>
  <c r="W43" i="6"/>
  <c r="V44" i="6"/>
  <c r="W44" i="6"/>
  <c r="V45" i="6"/>
  <c r="W45" i="6"/>
  <c r="V46" i="6"/>
  <c r="W46" i="6"/>
  <c r="V47" i="6"/>
  <c r="W47" i="6"/>
  <c r="V48" i="6"/>
  <c r="W48" i="6"/>
  <c r="V49" i="6"/>
  <c r="W49" i="6"/>
  <c r="V50" i="6"/>
  <c r="W50" i="6"/>
  <c r="V51" i="6"/>
  <c r="W51" i="6"/>
  <c r="V52" i="6"/>
  <c r="W52" i="6"/>
  <c r="V53" i="6"/>
  <c r="W53" i="6"/>
  <c r="V54" i="6"/>
  <c r="W54" i="6"/>
  <c r="V55" i="6"/>
  <c r="W55" i="6"/>
  <c r="V56" i="6"/>
  <c r="W56" i="6"/>
  <c r="V57" i="6"/>
  <c r="W57" i="6"/>
  <c r="V58" i="6"/>
  <c r="W58" i="6"/>
  <c r="V59" i="6"/>
  <c r="W59" i="6"/>
  <c r="V60" i="6"/>
  <c r="W60" i="6"/>
  <c r="V61" i="6"/>
  <c r="W61" i="6"/>
  <c r="V62" i="6"/>
  <c r="W62" i="6"/>
  <c r="V63" i="6"/>
  <c r="W63" i="6"/>
  <c r="V64" i="6"/>
  <c r="W64" i="6"/>
  <c r="V65" i="6"/>
  <c r="W65" i="6"/>
  <c r="V66" i="6"/>
  <c r="W66" i="6"/>
  <c r="V67" i="6"/>
  <c r="W67" i="6"/>
  <c r="V68" i="6"/>
  <c r="W68" i="6"/>
  <c r="V69" i="6"/>
  <c r="W69" i="6"/>
  <c r="V70" i="6"/>
  <c r="W70" i="6"/>
  <c r="V71" i="6"/>
  <c r="W71" i="6"/>
  <c r="V72" i="6"/>
  <c r="W72" i="6"/>
  <c r="V73" i="6"/>
  <c r="W73" i="6"/>
  <c r="V74" i="6"/>
  <c r="W74" i="6"/>
  <c r="V75" i="6"/>
  <c r="W75" i="6"/>
  <c r="V76" i="6"/>
  <c r="W76" i="6"/>
  <c r="V77" i="6"/>
  <c r="W77" i="6"/>
  <c r="V78" i="6"/>
  <c r="W78" i="6"/>
  <c r="V79" i="6"/>
  <c r="W79" i="6"/>
  <c r="V80" i="6"/>
  <c r="W80" i="6"/>
  <c r="V81" i="6"/>
  <c r="W81" i="6"/>
  <c r="V82" i="6"/>
  <c r="W82" i="6"/>
  <c r="V83" i="6"/>
  <c r="W83" i="6"/>
  <c r="V84" i="6"/>
  <c r="W84" i="6"/>
  <c r="V85" i="6"/>
  <c r="W85" i="6"/>
  <c r="V86" i="6"/>
  <c r="W86" i="6"/>
  <c r="V87" i="6"/>
  <c r="W87" i="6"/>
  <c r="V88" i="6"/>
  <c r="W88" i="6"/>
  <c r="V89" i="6"/>
  <c r="W89" i="6"/>
  <c r="V90" i="6"/>
  <c r="W90" i="6"/>
  <c r="V91" i="6"/>
  <c r="W91" i="6"/>
  <c r="V92" i="6"/>
  <c r="W92" i="6"/>
  <c r="V93" i="6"/>
  <c r="W93" i="6"/>
  <c r="V94" i="6"/>
  <c r="W94" i="6"/>
  <c r="V95" i="6"/>
  <c r="W95" i="6"/>
  <c r="V96" i="6"/>
  <c r="W96" i="6"/>
  <c r="V97" i="6"/>
  <c r="W97" i="6"/>
  <c r="V98" i="6"/>
  <c r="W98" i="6"/>
  <c r="V99" i="6"/>
  <c r="W99" i="6"/>
  <c r="V100" i="6"/>
  <c r="W100" i="6"/>
  <c r="V101" i="6"/>
  <c r="W101" i="6"/>
  <c r="V102" i="6"/>
  <c r="W102" i="6"/>
  <c r="V103" i="6"/>
  <c r="W103" i="6"/>
  <c r="V104" i="6"/>
  <c r="W104" i="6"/>
  <c r="V105" i="6"/>
  <c r="W105" i="6"/>
  <c r="V106" i="6"/>
  <c r="W106" i="6"/>
  <c r="V107" i="6"/>
  <c r="W107" i="6"/>
  <c r="V108" i="6"/>
  <c r="W108" i="6"/>
  <c r="V109" i="6"/>
  <c r="W109" i="6"/>
  <c r="V110" i="6"/>
  <c r="W110" i="6"/>
  <c r="V111" i="6"/>
  <c r="W111" i="6"/>
  <c r="V112" i="6"/>
  <c r="W112" i="6"/>
  <c r="V113" i="6"/>
  <c r="W113" i="6"/>
  <c r="V114" i="6"/>
  <c r="W114" i="6"/>
  <c r="V115" i="6"/>
  <c r="W115" i="6"/>
  <c r="V116" i="6"/>
  <c r="W116" i="6"/>
  <c r="V117" i="6"/>
  <c r="W117" i="6"/>
  <c r="V118" i="6"/>
  <c r="W118" i="6"/>
  <c r="V119" i="6"/>
  <c r="W119" i="6"/>
  <c r="V120" i="6"/>
  <c r="W120" i="6"/>
  <c r="V121" i="6"/>
  <c r="W121" i="6"/>
  <c r="V122" i="6"/>
  <c r="W122" i="6"/>
  <c r="V123" i="6"/>
  <c r="W123" i="6"/>
  <c r="V124" i="6"/>
  <c r="W124" i="6"/>
  <c r="V125" i="6"/>
  <c r="W125" i="6"/>
  <c r="V126" i="6"/>
  <c r="W126" i="6"/>
  <c r="V127" i="6"/>
  <c r="W127" i="6"/>
  <c r="V128" i="6"/>
  <c r="W128" i="6"/>
  <c r="V129" i="6"/>
  <c r="W129" i="6"/>
  <c r="V130" i="6"/>
  <c r="W130" i="6"/>
  <c r="V131" i="6"/>
  <c r="W131" i="6"/>
  <c r="V132" i="6"/>
  <c r="W132" i="6"/>
  <c r="V133" i="6"/>
  <c r="W133" i="6"/>
  <c r="V134" i="6"/>
  <c r="W134" i="6"/>
  <c r="V135" i="6"/>
  <c r="W135" i="6"/>
  <c r="V136" i="6"/>
  <c r="W136" i="6"/>
  <c r="V137" i="6"/>
  <c r="W137" i="6"/>
  <c r="V138" i="6"/>
  <c r="W138" i="6"/>
  <c r="V139" i="6"/>
  <c r="W139" i="6"/>
  <c r="V140" i="6"/>
  <c r="W140" i="6"/>
  <c r="V141" i="6"/>
  <c r="W141" i="6"/>
  <c r="V142" i="6"/>
  <c r="W142" i="6"/>
  <c r="V143" i="6"/>
  <c r="W143" i="6"/>
  <c r="V144" i="6"/>
  <c r="W144" i="6"/>
  <c r="V145" i="6"/>
  <c r="W145" i="6"/>
  <c r="V146" i="6"/>
  <c r="W146" i="6"/>
  <c r="V147" i="6"/>
  <c r="W147" i="6"/>
  <c r="V148" i="6"/>
  <c r="W148" i="6"/>
  <c r="V149" i="6"/>
  <c r="W149" i="6"/>
  <c r="V150" i="6"/>
  <c r="W150" i="6"/>
  <c r="V151" i="6"/>
  <c r="W151" i="6"/>
  <c r="V152" i="6"/>
  <c r="W152" i="6"/>
  <c r="V153" i="6"/>
  <c r="W153" i="6"/>
  <c r="V154" i="6"/>
  <c r="W154" i="6"/>
  <c r="V155" i="6"/>
  <c r="W155" i="6"/>
  <c r="V156" i="6"/>
  <c r="W156" i="6"/>
  <c r="V157" i="6"/>
  <c r="W157" i="6"/>
  <c r="V158" i="6"/>
  <c r="W158" i="6"/>
  <c r="V159" i="6"/>
  <c r="W159" i="6"/>
  <c r="V160" i="6"/>
  <c r="W160" i="6"/>
  <c r="V161" i="6"/>
  <c r="W161" i="6"/>
  <c r="V162" i="6"/>
  <c r="W162" i="6"/>
  <c r="V163" i="6"/>
  <c r="W163" i="6"/>
  <c r="V164" i="6"/>
  <c r="W164" i="6"/>
  <c r="V165" i="6"/>
  <c r="W165" i="6"/>
  <c r="V166" i="6"/>
  <c r="W166" i="6"/>
  <c r="V167" i="6"/>
  <c r="W167" i="6"/>
  <c r="V168" i="6"/>
  <c r="W168" i="6"/>
  <c r="V169" i="6"/>
  <c r="W169" i="6"/>
  <c r="V170" i="6"/>
  <c r="W170" i="6"/>
  <c r="V171" i="6"/>
  <c r="W171" i="6"/>
  <c r="V172" i="6"/>
  <c r="W172" i="6"/>
  <c r="V173" i="6"/>
  <c r="W173" i="6"/>
  <c r="V174" i="6"/>
  <c r="W174" i="6"/>
  <c r="V175" i="6"/>
  <c r="W175" i="6"/>
  <c r="V176" i="6"/>
  <c r="W176" i="6"/>
  <c r="V177" i="6"/>
  <c r="W177" i="6"/>
  <c r="V178" i="6"/>
  <c r="W178" i="6"/>
  <c r="V179" i="6"/>
  <c r="W179" i="6"/>
  <c r="V180" i="6"/>
  <c r="W180" i="6"/>
  <c r="V181" i="6"/>
  <c r="W181" i="6"/>
  <c r="V182" i="6"/>
  <c r="W182" i="6"/>
  <c r="V183" i="6"/>
  <c r="W183" i="6"/>
  <c r="V184" i="6"/>
  <c r="W184" i="6"/>
  <c r="V185" i="6"/>
  <c r="W185" i="6"/>
  <c r="V186" i="6"/>
  <c r="W186" i="6"/>
  <c r="V187" i="6"/>
  <c r="W187" i="6"/>
  <c r="V188" i="6"/>
  <c r="W188" i="6"/>
  <c r="V189" i="6"/>
  <c r="W189" i="6"/>
  <c r="V190" i="6"/>
  <c r="W190" i="6"/>
  <c r="V191" i="6"/>
  <c r="W191" i="6"/>
  <c r="V192" i="6"/>
  <c r="W192" i="6"/>
  <c r="V193" i="6"/>
  <c r="W193" i="6"/>
  <c r="V194" i="6"/>
  <c r="W194" i="6"/>
  <c r="V195" i="6"/>
  <c r="W195" i="6"/>
  <c r="V196" i="6"/>
  <c r="W196" i="6"/>
  <c r="V197" i="6"/>
  <c r="W197" i="6"/>
  <c r="V198" i="6"/>
  <c r="W198" i="6"/>
  <c r="V199" i="6"/>
  <c r="W199" i="6"/>
  <c r="V200" i="6"/>
  <c r="W200" i="6"/>
  <c r="V201" i="6"/>
  <c r="W201" i="6"/>
  <c r="V202" i="6"/>
  <c r="W202" i="6"/>
  <c r="V203" i="6"/>
  <c r="W203" i="6"/>
  <c r="V204" i="6"/>
  <c r="W204" i="6"/>
  <c r="V205" i="6"/>
  <c r="W205" i="6"/>
  <c r="V206" i="6"/>
  <c r="W206" i="6"/>
  <c r="V207" i="6"/>
  <c r="W207" i="6"/>
  <c r="V208" i="6"/>
  <c r="W208" i="6"/>
  <c r="V209" i="6"/>
  <c r="W209" i="6"/>
  <c r="V210" i="6"/>
  <c r="W210" i="6"/>
  <c r="V211" i="6"/>
  <c r="W211" i="6"/>
  <c r="V212" i="6"/>
  <c r="W212" i="6"/>
  <c r="V213" i="6"/>
  <c r="W213" i="6"/>
  <c r="V214" i="6"/>
  <c r="W214" i="6"/>
  <c r="V215" i="6"/>
  <c r="W215" i="6"/>
  <c r="V216" i="6"/>
  <c r="W216" i="6"/>
  <c r="V217" i="6"/>
  <c r="W217" i="6"/>
  <c r="V218" i="6"/>
  <c r="W218" i="6"/>
  <c r="V219" i="6"/>
  <c r="W219" i="6"/>
  <c r="V220" i="6"/>
  <c r="W220" i="6"/>
  <c r="V221" i="6"/>
  <c r="W221" i="6"/>
  <c r="V222" i="6"/>
  <c r="W222" i="6"/>
  <c r="V223" i="6"/>
  <c r="W223" i="6"/>
  <c r="V224" i="6"/>
  <c r="W224" i="6"/>
  <c r="V225" i="6"/>
  <c r="W225" i="6"/>
  <c r="V226" i="6"/>
  <c r="W226" i="6"/>
  <c r="V227" i="6"/>
  <c r="W227" i="6"/>
  <c r="V228" i="6"/>
  <c r="W228" i="6"/>
  <c r="V229" i="6"/>
  <c r="W229" i="6"/>
  <c r="V230" i="6"/>
  <c r="W230" i="6"/>
  <c r="V231" i="6"/>
  <c r="W231" i="6"/>
  <c r="V232" i="6"/>
  <c r="W232" i="6"/>
  <c r="V233" i="6"/>
  <c r="W233" i="6"/>
  <c r="V234" i="6"/>
  <c r="W234" i="6"/>
  <c r="V235" i="6"/>
  <c r="W235" i="6"/>
  <c r="V236" i="6"/>
  <c r="W236" i="6"/>
  <c r="V237" i="6"/>
  <c r="W237" i="6"/>
  <c r="V238" i="6"/>
  <c r="W238" i="6"/>
  <c r="V239" i="6"/>
  <c r="W239" i="6"/>
  <c r="V240" i="6"/>
  <c r="W240" i="6"/>
  <c r="V241" i="6"/>
  <c r="W241" i="6"/>
  <c r="V242" i="6"/>
  <c r="W242" i="6"/>
  <c r="V243" i="6"/>
  <c r="W243" i="6"/>
  <c r="V244" i="6"/>
  <c r="W244" i="6"/>
  <c r="V245" i="6"/>
  <c r="W245" i="6"/>
  <c r="V246" i="6"/>
  <c r="W246" i="6"/>
  <c r="V247" i="6"/>
  <c r="W247" i="6"/>
  <c r="V248" i="6"/>
  <c r="W248" i="6"/>
  <c r="V249" i="6"/>
  <c r="W249" i="6"/>
  <c r="V250" i="6"/>
  <c r="W250" i="6"/>
  <c r="V251" i="6"/>
  <c r="W251" i="6"/>
  <c r="V252" i="6"/>
  <c r="W252" i="6"/>
  <c r="V253" i="6"/>
  <c r="W253" i="6"/>
  <c r="V254" i="6"/>
  <c r="W254" i="6"/>
  <c r="V255" i="6"/>
  <c r="W255" i="6"/>
  <c r="V256" i="6"/>
  <c r="W256" i="6"/>
  <c r="V257" i="6"/>
  <c r="W257" i="6"/>
  <c r="V258" i="6"/>
  <c r="W258" i="6"/>
  <c r="V259" i="6"/>
  <c r="W259" i="6"/>
  <c r="V260" i="6"/>
  <c r="W260" i="6"/>
  <c r="V261" i="6"/>
  <c r="W261" i="6"/>
  <c r="V262" i="6"/>
  <c r="W262" i="6"/>
  <c r="V263" i="6"/>
  <c r="W263" i="6"/>
  <c r="V264" i="6"/>
  <c r="W264" i="6"/>
  <c r="V265" i="6"/>
  <c r="W265" i="6"/>
  <c r="V266" i="6"/>
  <c r="W266" i="6"/>
  <c r="V267" i="6"/>
  <c r="W267" i="6"/>
  <c r="V268" i="6"/>
  <c r="W268" i="6"/>
  <c r="V269" i="6"/>
  <c r="W269" i="6"/>
  <c r="V270" i="6"/>
  <c r="W270" i="6"/>
  <c r="V271" i="6"/>
  <c r="W271" i="6"/>
  <c r="V272" i="6"/>
  <c r="W272" i="6"/>
  <c r="V273" i="6"/>
  <c r="W273" i="6"/>
  <c r="V274" i="6"/>
  <c r="W274" i="6"/>
  <c r="V275" i="6"/>
  <c r="W275" i="6"/>
  <c r="V276" i="6"/>
  <c r="W276" i="6"/>
  <c r="V277" i="6"/>
  <c r="W277" i="6"/>
  <c r="V278" i="6"/>
  <c r="W278" i="6"/>
  <c r="V279" i="6"/>
  <c r="W279" i="6"/>
  <c r="V280" i="6"/>
  <c r="W280" i="6"/>
  <c r="V281" i="6"/>
  <c r="W281" i="6"/>
  <c r="V282" i="6"/>
  <c r="W282" i="6"/>
  <c r="V283" i="6"/>
  <c r="W283" i="6"/>
  <c r="V284" i="6"/>
  <c r="W284" i="6"/>
  <c r="V285" i="6"/>
  <c r="W285" i="6"/>
  <c r="V286" i="6"/>
  <c r="W286" i="6"/>
  <c r="V287" i="6"/>
  <c r="W287" i="6"/>
  <c r="V288" i="6"/>
  <c r="W288" i="6"/>
  <c r="V289" i="6"/>
  <c r="W289" i="6"/>
  <c r="V290" i="6"/>
  <c r="W290" i="6"/>
  <c r="V291" i="6"/>
  <c r="W291" i="6"/>
  <c r="V292" i="6"/>
  <c r="W292" i="6"/>
  <c r="V293" i="6"/>
  <c r="W293" i="6"/>
  <c r="V294" i="6"/>
  <c r="W294" i="6"/>
  <c r="V295" i="6"/>
  <c r="W295" i="6"/>
  <c r="V296" i="6"/>
  <c r="W296" i="6"/>
  <c r="V297" i="6"/>
  <c r="W297" i="6"/>
  <c r="V298" i="6"/>
  <c r="W298" i="6"/>
  <c r="V299" i="6"/>
  <c r="W299" i="6"/>
  <c r="V300" i="6"/>
  <c r="W300" i="6"/>
  <c r="V301" i="6"/>
  <c r="W301" i="6"/>
  <c r="V302" i="6"/>
  <c r="W302" i="6"/>
  <c r="V303" i="6"/>
  <c r="W303" i="6"/>
  <c r="V304" i="6"/>
  <c r="W304" i="6"/>
  <c r="V305" i="6"/>
  <c r="W305" i="6"/>
  <c r="V306" i="6"/>
  <c r="W306" i="6"/>
  <c r="V307" i="6"/>
  <c r="W307" i="6"/>
  <c r="V308" i="6"/>
  <c r="W308" i="6"/>
  <c r="V309" i="6"/>
  <c r="W309" i="6"/>
  <c r="V310" i="6"/>
  <c r="W310" i="6"/>
  <c r="V311" i="6"/>
  <c r="W311" i="6"/>
  <c r="V312" i="6"/>
  <c r="W312" i="6"/>
  <c r="V313" i="6"/>
  <c r="W313" i="6"/>
  <c r="V314" i="6"/>
  <c r="W314" i="6"/>
  <c r="V315" i="6"/>
  <c r="W315" i="6"/>
  <c r="V316" i="6"/>
  <c r="W316" i="6"/>
  <c r="V317" i="6"/>
  <c r="W317" i="6"/>
  <c r="V318" i="6"/>
  <c r="W318" i="6"/>
  <c r="V319" i="6"/>
  <c r="W319" i="6"/>
  <c r="V320" i="6"/>
  <c r="W320" i="6"/>
  <c r="V321" i="6"/>
  <c r="W321" i="6"/>
  <c r="V322" i="6"/>
  <c r="W322" i="6"/>
  <c r="V323" i="6"/>
  <c r="W323" i="6"/>
  <c r="V324" i="6"/>
  <c r="W324" i="6"/>
  <c r="V325" i="6"/>
  <c r="W325" i="6"/>
  <c r="V326" i="6"/>
  <c r="W326" i="6"/>
  <c r="V327" i="6"/>
  <c r="W327" i="6"/>
  <c r="V328" i="6"/>
  <c r="W328" i="6"/>
  <c r="V329" i="6"/>
  <c r="W329" i="6"/>
  <c r="V330" i="6"/>
  <c r="W330" i="6"/>
  <c r="V331" i="6"/>
  <c r="W331" i="6"/>
  <c r="V332" i="6"/>
  <c r="W332" i="6"/>
  <c r="V333" i="6"/>
  <c r="W333" i="6"/>
  <c r="V334" i="6"/>
  <c r="W334" i="6"/>
  <c r="V335" i="6"/>
  <c r="W335" i="6"/>
  <c r="V336" i="6"/>
  <c r="W336" i="6"/>
  <c r="V337" i="6"/>
  <c r="W337" i="6"/>
  <c r="V338" i="6"/>
  <c r="W338" i="6"/>
  <c r="V339" i="6"/>
  <c r="W339" i="6"/>
  <c r="V340" i="6"/>
  <c r="W340" i="6"/>
  <c r="V341" i="6"/>
  <c r="W341" i="6"/>
  <c r="V342" i="6"/>
  <c r="W342" i="6"/>
  <c r="V343" i="6"/>
  <c r="W343" i="6"/>
  <c r="V344" i="6"/>
  <c r="W344" i="6"/>
  <c r="V345" i="6"/>
  <c r="W345" i="6"/>
  <c r="V346" i="6"/>
  <c r="W346" i="6"/>
  <c r="V347" i="6"/>
  <c r="W347" i="6"/>
  <c r="V348" i="6"/>
  <c r="W348" i="6"/>
  <c r="V349" i="6"/>
  <c r="W349" i="6"/>
  <c r="V350" i="6"/>
  <c r="W350" i="6"/>
  <c r="V351" i="6"/>
  <c r="W351" i="6"/>
  <c r="V352" i="6"/>
  <c r="W352" i="6"/>
  <c r="V353" i="6"/>
  <c r="W353" i="6"/>
  <c r="V354" i="6"/>
  <c r="W354" i="6"/>
  <c r="V355" i="6"/>
  <c r="W355" i="6"/>
  <c r="V356" i="6"/>
  <c r="W356" i="6"/>
  <c r="V357" i="6"/>
  <c r="W357" i="6"/>
  <c r="V358" i="6"/>
  <c r="W358" i="6"/>
  <c r="V359" i="6"/>
  <c r="W359" i="6"/>
  <c r="V360" i="6"/>
  <c r="W360" i="6"/>
  <c r="V361" i="6"/>
  <c r="W361" i="6"/>
  <c r="V362" i="6"/>
  <c r="W362" i="6"/>
  <c r="V363" i="6"/>
  <c r="W363" i="6"/>
  <c r="V364" i="6"/>
  <c r="W364" i="6"/>
  <c r="V365" i="6"/>
  <c r="W365" i="6"/>
  <c r="V366" i="6"/>
  <c r="W366" i="6"/>
  <c r="V367" i="6"/>
  <c r="W367" i="6"/>
  <c r="V368" i="6"/>
  <c r="W368" i="6"/>
  <c r="V369" i="6"/>
  <c r="W369" i="6"/>
  <c r="V370" i="6"/>
  <c r="W370" i="6"/>
  <c r="V371" i="6"/>
  <c r="W371" i="6"/>
  <c r="V372" i="6"/>
  <c r="W372" i="6"/>
  <c r="V373" i="6"/>
  <c r="W373" i="6"/>
  <c r="V374" i="6"/>
  <c r="W374" i="6"/>
  <c r="V375" i="6"/>
  <c r="W375" i="6"/>
  <c r="V376" i="6"/>
  <c r="W376" i="6"/>
  <c r="V377" i="6"/>
  <c r="W377" i="6"/>
  <c r="V378" i="6"/>
  <c r="W378" i="6"/>
  <c r="V379" i="6"/>
  <c r="W379" i="6"/>
  <c r="V380" i="6"/>
  <c r="W380" i="6"/>
  <c r="V381" i="6"/>
  <c r="W381" i="6"/>
  <c r="V382" i="6"/>
  <c r="W382" i="6"/>
  <c r="V383" i="6"/>
  <c r="W383" i="6"/>
  <c r="V384" i="6"/>
  <c r="W384" i="6"/>
  <c r="V385" i="6"/>
  <c r="W385" i="6"/>
  <c r="V386" i="6"/>
  <c r="W386" i="6"/>
  <c r="V387" i="6"/>
  <c r="W387" i="6"/>
  <c r="V388" i="6"/>
  <c r="W388" i="6"/>
  <c r="V389" i="6"/>
  <c r="W389" i="6"/>
  <c r="V390" i="6"/>
  <c r="W390" i="6"/>
  <c r="V391" i="6"/>
  <c r="W391" i="6"/>
  <c r="V392" i="6"/>
  <c r="W392" i="6"/>
  <c r="V393" i="6"/>
  <c r="W393" i="6"/>
  <c r="V394" i="6"/>
  <c r="W394" i="6"/>
  <c r="V395" i="6"/>
  <c r="W395" i="6"/>
  <c r="V396" i="6"/>
  <c r="W396" i="6"/>
  <c r="V397" i="6"/>
  <c r="W397" i="6"/>
  <c r="V398" i="6"/>
  <c r="W398" i="6"/>
  <c r="V399" i="6"/>
  <c r="W399" i="6"/>
  <c r="V400" i="6"/>
  <c r="W400" i="6"/>
  <c r="V401" i="6"/>
  <c r="W401" i="6"/>
  <c r="V402" i="6"/>
  <c r="W402" i="6"/>
  <c r="V403" i="6"/>
  <c r="W403" i="6"/>
  <c r="V404" i="6"/>
  <c r="W404" i="6"/>
  <c r="V405" i="6"/>
  <c r="W405" i="6"/>
  <c r="V406" i="6"/>
  <c r="W406" i="6"/>
  <c r="V407" i="6"/>
  <c r="W407" i="6"/>
  <c r="V408" i="6"/>
  <c r="W408" i="6"/>
  <c r="V409" i="6"/>
  <c r="W409" i="6"/>
  <c r="V410" i="6"/>
  <c r="W410" i="6"/>
  <c r="V411" i="6"/>
  <c r="W411" i="6"/>
  <c r="V412" i="6"/>
  <c r="W412" i="6"/>
  <c r="V413" i="6"/>
  <c r="W413" i="6"/>
  <c r="V414" i="6"/>
  <c r="W414" i="6"/>
  <c r="V415" i="6"/>
  <c r="W415" i="6"/>
  <c r="V416" i="6"/>
  <c r="W416" i="6"/>
  <c r="V417" i="6"/>
  <c r="W417" i="6"/>
  <c r="V418" i="6"/>
  <c r="W418" i="6"/>
  <c r="V419" i="6"/>
  <c r="W419" i="6"/>
  <c r="V420" i="6"/>
  <c r="W420" i="6"/>
  <c r="V421" i="6"/>
  <c r="W421" i="6"/>
  <c r="V422" i="6"/>
  <c r="W422" i="6"/>
  <c r="V423" i="6"/>
  <c r="W423" i="6"/>
  <c r="V424" i="6"/>
  <c r="W424" i="6"/>
  <c r="V425" i="6"/>
  <c r="W425" i="6"/>
  <c r="V426" i="6"/>
  <c r="W426" i="6"/>
  <c r="V427" i="6"/>
  <c r="W427" i="6"/>
  <c r="V428" i="6"/>
  <c r="W428" i="6"/>
  <c r="V429" i="6"/>
  <c r="W429" i="6"/>
  <c r="V430" i="6"/>
  <c r="W430" i="6"/>
  <c r="V431" i="6"/>
  <c r="W431" i="6"/>
  <c r="V432" i="6"/>
  <c r="W432" i="6"/>
  <c r="V433" i="6"/>
  <c r="W433" i="6"/>
  <c r="V434" i="6"/>
  <c r="W434" i="6"/>
  <c r="V435" i="6"/>
  <c r="W435" i="6"/>
  <c r="V436" i="6"/>
  <c r="W436" i="6"/>
  <c r="V437" i="6"/>
  <c r="W437" i="6"/>
  <c r="V438" i="6"/>
  <c r="W438" i="6"/>
  <c r="V439" i="6"/>
  <c r="W439" i="6"/>
  <c r="V440" i="6"/>
  <c r="W440" i="6"/>
  <c r="V441" i="6"/>
  <c r="W441" i="6"/>
  <c r="V442" i="6"/>
  <c r="W442" i="6"/>
  <c r="V443" i="6"/>
  <c r="W443" i="6"/>
  <c r="V444" i="6"/>
  <c r="W444" i="6"/>
  <c r="V445" i="6"/>
  <c r="W445" i="6"/>
  <c r="V446" i="6"/>
  <c r="W446" i="6"/>
  <c r="V447" i="6"/>
  <c r="W447" i="6"/>
  <c r="V448" i="6"/>
  <c r="W448" i="6"/>
  <c r="V449" i="6"/>
  <c r="W449" i="6"/>
  <c r="V450" i="6"/>
  <c r="W450" i="6"/>
  <c r="V451" i="6"/>
  <c r="W451" i="6"/>
  <c r="V452" i="6"/>
  <c r="W452" i="6"/>
  <c r="V453" i="6"/>
  <c r="W453" i="6"/>
  <c r="V454" i="6"/>
  <c r="W454" i="6"/>
  <c r="V455" i="6"/>
  <c r="W455" i="6"/>
  <c r="V456" i="6"/>
  <c r="W456" i="6"/>
  <c r="V457" i="6"/>
  <c r="W457" i="6"/>
  <c r="V458" i="6"/>
  <c r="W458" i="6"/>
  <c r="V459" i="6"/>
  <c r="W459" i="6"/>
  <c r="V460" i="6"/>
  <c r="W460" i="6"/>
  <c r="V461" i="6"/>
  <c r="W461" i="6"/>
  <c r="V462" i="6"/>
  <c r="W462" i="6"/>
  <c r="V463" i="6"/>
  <c r="W463" i="6"/>
  <c r="V464" i="6"/>
  <c r="W464" i="6"/>
  <c r="V465" i="6"/>
  <c r="W465" i="6"/>
  <c r="V466" i="6"/>
  <c r="W466" i="6"/>
  <c r="V467" i="6"/>
  <c r="W467" i="6"/>
  <c r="V468" i="6"/>
  <c r="W468" i="6"/>
  <c r="V469" i="6"/>
  <c r="W469" i="6"/>
  <c r="V470" i="6"/>
  <c r="W470" i="6"/>
  <c r="V471" i="6"/>
  <c r="W471" i="6"/>
  <c r="V472" i="6"/>
  <c r="W472" i="6"/>
  <c r="V473" i="6"/>
  <c r="W473" i="6"/>
  <c r="V474" i="6"/>
  <c r="W474" i="6"/>
  <c r="V475" i="6"/>
  <c r="W475" i="6"/>
  <c r="V476" i="6"/>
  <c r="W476" i="6"/>
  <c r="V477" i="6"/>
  <c r="W477" i="6"/>
  <c r="V478" i="6"/>
  <c r="W478" i="6"/>
  <c r="V479" i="6"/>
  <c r="W479" i="6"/>
  <c r="V480" i="6"/>
  <c r="W480" i="6"/>
  <c r="V481" i="6"/>
  <c r="W481" i="6"/>
  <c r="V482" i="6"/>
  <c r="W482" i="6"/>
  <c r="V483" i="6"/>
  <c r="W483" i="6"/>
  <c r="V484" i="6"/>
  <c r="W484" i="6"/>
  <c r="V485" i="6"/>
  <c r="W485" i="6"/>
  <c r="V486" i="6"/>
  <c r="W486" i="6"/>
  <c r="V487" i="6"/>
  <c r="W487" i="6"/>
  <c r="V488" i="6"/>
  <c r="W488" i="6"/>
  <c r="V489" i="6"/>
  <c r="W489" i="6"/>
  <c r="V490" i="6"/>
  <c r="W490" i="6"/>
  <c r="V491" i="6"/>
  <c r="W491" i="6"/>
  <c r="V492" i="6"/>
  <c r="W492" i="6"/>
  <c r="V493" i="6"/>
  <c r="W493" i="6"/>
  <c r="V494" i="6"/>
  <c r="W494" i="6"/>
  <c r="V495" i="6"/>
  <c r="W495" i="6"/>
  <c r="V496" i="6"/>
  <c r="W496" i="6"/>
  <c r="V497" i="6"/>
  <c r="W497" i="6"/>
  <c r="V498" i="6"/>
  <c r="W498" i="6"/>
  <c r="V499" i="6"/>
  <c r="W499" i="6"/>
  <c r="V500" i="6"/>
  <c r="W500" i="6"/>
  <c r="V501" i="6"/>
  <c r="W501" i="6"/>
  <c r="V502" i="6"/>
  <c r="W502" i="6"/>
  <c r="V503" i="6"/>
  <c r="W503" i="6"/>
  <c r="V504" i="6"/>
  <c r="W504" i="6"/>
  <c r="V505" i="6"/>
  <c r="W505" i="6"/>
  <c r="V506" i="6"/>
  <c r="W506" i="6"/>
  <c r="V507" i="6"/>
  <c r="W507" i="6"/>
  <c r="V508" i="6"/>
  <c r="W508" i="6"/>
  <c r="V509" i="6"/>
  <c r="W509" i="6"/>
  <c r="V510" i="6"/>
  <c r="W510" i="6"/>
  <c r="V511" i="6"/>
  <c r="W511" i="6"/>
  <c r="V512" i="6"/>
  <c r="W512" i="6"/>
  <c r="V513" i="6"/>
  <c r="W513" i="6"/>
  <c r="V514" i="6"/>
  <c r="W514" i="6"/>
  <c r="V515" i="6"/>
  <c r="W515" i="6"/>
  <c r="V516" i="6"/>
  <c r="W516" i="6"/>
  <c r="V517" i="6"/>
  <c r="W517" i="6"/>
  <c r="V518" i="6"/>
  <c r="W518" i="6"/>
  <c r="V519" i="6"/>
  <c r="W519" i="6"/>
  <c r="V520" i="6"/>
  <c r="W520" i="6"/>
  <c r="V521" i="6"/>
  <c r="W521" i="6"/>
  <c r="V522" i="6"/>
  <c r="W522" i="6"/>
  <c r="V523" i="6"/>
  <c r="W523" i="6"/>
  <c r="V524" i="6"/>
  <c r="W524" i="6"/>
  <c r="V525" i="6"/>
  <c r="W525" i="6"/>
  <c r="V526" i="6"/>
  <c r="W526" i="6"/>
  <c r="V527" i="6"/>
  <c r="W527" i="6"/>
  <c r="V528" i="6"/>
  <c r="W528" i="6"/>
  <c r="V529" i="6"/>
  <c r="W529" i="6"/>
  <c r="V530" i="6"/>
  <c r="W530" i="6"/>
  <c r="V531" i="6"/>
  <c r="W531" i="6"/>
  <c r="V532" i="6"/>
  <c r="W532" i="6"/>
  <c r="V533" i="6"/>
  <c r="W533" i="6"/>
  <c r="V534" i="6"/>
  <c r="W534" i="6"/>
  <c r="V535" i="6"/>
  <c r="W535" i="6"/>
  <c r="V536" i="6"/>
  <c r="W536" i="6"/>
  <c r="V537" i="6"/>
  <c r="W537" i="6"/>
  <c r="V538" i="6"/>
  <c r="W538" i="6"/>
  <c r="V539" i="6"/>
  <c r="W539" i="6"/>
  <c r="V540" i="6"/>
  <c r="W540" i="6"/>
  <c r="V541" i="6"/>
  <c r="W541" i="6"/>
  <c r="V542" i="6"/>
  <c r="W542" i="6"/>
  <c r="V543" i="6"/>
  <c r="W543" i="6"/>
  <c r="V544" i="6"/>
  <c r="W544" i="6"/>
  <c r="V545" i="6"/>
  <c r="W545" i="6"/>
  <c r="V546" i="6"/>
  <c r="W546" i="6"/>
  <c r="V547" i="6"/>
  <c r="W547" i="6"/>
  <c r="V548" i="6"/>
  <c r="W548" i="6"/>
  <c r="V549" i="6"/>
  <c r="W549" i="6"/>
  <c r="V550" i="6"/>
  <c r="W550" i="6"/>
  <c r="V551" i="6"/>
  <c r="W551" i="6"/>
  <c r="V552" i="6"/>
  <c r="W552" i="6"/>
  <c r="V553" i="6"/>
  <c r="W553" i="6"/>
  <c r="V554" i="6"/>
  <c r="W554" i="6"/>
  <c r="V555" i="6"/>
  <c r="W555" i="6"/>
  <c r="V556" i="6"/>
  <c r="W556" i="6"/>
  <c r="V557" i="6"/>
  <c r="W557" i="6"/>
  <c r="V558" i="6"/>
  <c r="W558" i="6"/>
  <c r="V559" i="6"/>
  <c r="W559" i="6"/>
  <c r="V560" i="6"/>
  <c r="W560" i="6"/>
  <c r="V561" i="6"/>
  <c r="W561" i="6"/>
  <c r="V562" i="6"/>
  <c r="W562" i="6"/>
  <c r="V563" i="6"/>
  <c r="W563" i="6"/>
  <c r="V564" i="6"/>
  <c r="W564" i="6"/>
  <c r="V565" i="6"/>
  <c r="W565" i="6"/>
  <c r="V566" i="6"/>
  <c r="W566" i="6"/>
  <c r="V567" i="6"/>
  <c r="W567" i="6"/>
  <c r="V568" i="6"/>
  <c r="W568" i="6"/>
  <c r="V569" i="6"/>
  <c r="W569" i="6"/>
  <c r="V570" i="6"/>
  <c r="W570" i="6"/>
  <c r="V571" i="6"/>
  <c r="W571" i="6"/>
  <c r="V572" i="6"/>
  <c r="W572" i="6"/>
  <c r="V573" i="6"/>
  <c r="W573" i="6"/>
  <c r="V574" i="6"/>
  <c r="W574" i="6"/>
  <c r="V575" i="6"/>
  <c r="W575" i="6"/>
  <c r="V576" i="6"/>
  <c r="W576" i="6"/>
  <c r="V577" i="6"/>
  <c r="W577" i="6"/>
  <c r="V578" i="6"/>
  <c r="W578" i="6"/>
  <c r="V579" i="6"/>
  <c r="W579" i="6"/>
  <c r="V580" i="6"/>
  <c r="W580" i="6"/>
  <c r="V581" i="6"/>
  <c r="W581" i="6"/>
  <c r="V582" i="6"/>
  <c r="W582" i="6"/>
  <c r="V583" i="6"/>
  <c r="W583" i="6"/>
  <c r="V584" i="6"/>
  <c r="W584" i="6"/>
  <c r="V585" i="6"/>
  <c r="W585" i="6"/>
  <c r="V586" i="6"/>
  <c r="W586" i="6"/>
  <c r="V587" i="6"/>
  <c r="W587" i="6"/>
  <c r="V588" i="6"/>
  <c r="W588" i="6"/>
  <c r="V589" i="6"/>
  <c r="W589" i="6"/>
  <c r="V590" i="6"/>
  <c r="W590" i="6"/>
  <c r="V591" i="6"/>
  <c r="W591" i="6"/>
  <c r="V592" i="6"/>
  <c r="W592" i="6"/>
  <c r="V593" i="6"/>
  <c r="W593" i="6"/>
  <c r="V594" i="6"/>
  <c r="W594" i="6"/>
  <c r="V595" i="6"/>
  <c r="W595" i="6"/>
  <c r="V596" i="6"/>
  <c r="W596" i="6"/>
  <c r="V597" i="6"/>
  <c r="W597" i="6"/>
  <c r="V598" i="6"/>
  <c r="W598" i="6"/>
  <c r="V599" i="6"/>
  <c r="W599" i="6"/>
  <c r="V600" i="6"/>
  <c r="W600" i="6"/>
  <c r="V601" i="6"/>
  <c r="W601" i="6"/>
  <c r="V602" i="6"/>
  <c r="W602" i="6"/>
  <c r="V603" i="6"/>
  <c r="W603" i="6"/>
  <c r="V604" i="6"/>
  <c r="W604" i="6"/>
  <c r="V605" i="6"/>
  <c r="W605" i="6"/>
  <c r="V606" i="6"/>
  <c r="W606" i="6"/>
  <c r="V607" i="6"/>
  <c r="W607" i="6"/>
  <c r="V608" i="6"/>
  <c r="W608" i="6"/>
  <c r="V609" i="6"/>
  <c r="W609" i="6"/>
  <c r="V610" i="6"/>
  <c r="W610" i="6"/>
  <c r="V611" i="6"/>
  <c r="W611" i="6"/>
  <c r="V612" i="6"/>
  <c r="W612" i="6"/>
  <c r="V613" i="6"/>
  <c r="W613" i="6"/>
  <c r="V614" i="6"/>
  <c r="W614" i="6"/>
  <c r="V615" i="6"/>
  <c r="W615" i="6"/>
  <c r="V616" i="6"/>
  <c r="W616" i="6"/>
  <c r="V617" i="6"/>
  <c r="W617" i="6"/>
  <c r="V618" i="6"/>
  <c r="W618" i="6"/>
  <c r="V619" i="6"/>
  <c r="W619" i="6"/>
  <c r="V620" i="6"/>
  <c r="W620" i="6"/>
  <c r="V621" i="6"/>
  <c r="W621" i="6"/>
  <c r="V622" i="6"/>
  <c r="W622" i="6"/>
  <c r="V623" i="6"/>
  <c r="W623" i="6"/>
  <c r="V624" i="6"/>
  <c r="W624" i="6"/>
  <c r="V625" i="6"/>
  <c r="W625" i="6"/>
  <c r="V626" i="6"/>
  <c r="W626" i="6"/>
  <c r="V627" i="6"/>
  <c r="W627" i="6"/>
  <c r="V628" i="6"/>
  <c r="W628" i="6"/>
  <c r="V629" i="6"/>
  <c r="W629" i="6"/>
  <c r="V630" i="6"/>
  <c r="W630" i="6"/>
  <c r="V631" i="6"/>
  <c r="W631" i="6"/>
  <c r="V632" i="6"/>
  <c r="W632" i="6"/>
  <c r="V633" i="6"/>
  <c r="W633" i="6"/>
  <c r="V634" i="6"/>
  <c r="W634" i="6"/>
  <c r="V635" i="6"/>
  <c r="W635" i="6"/>
  <c r="V636" i="6"/>
  <c r="W636" i="6"/>
  <c r="V637" i="6"/>
  <c r="W637" i="6"/>
  <c r="V638" i="6"/>
  <c r="W638" i="6"/>
  <c r="V639" i="6"/>
  <c r="W639" i="6"/>
  <c r="V640" i="6"/>
  <c r="W640" i="6"/>
  <c r="V641" i="6"/>
  <c r="W641" i="6"/>
  <c r="V642" i="6"/>
  <c r="W642" i="6"/>
  <c r="V643" i="6"/>
  <c r="W643" i="6"/>
  <c r="V644" i="6"/>
  <c r="W644" i="6"/>
  <c r="V645" i="6"/>
  <c r="W645" i="6"/>
  <c r="V646" i="6"/>
  <c r="W646" i="6"/>
  <c r="V647" i="6"/>
  <c r="W647" i="6"/>
  <c r="V648" i="6"/>
  <c r="W648" i="6"/>
  <c r="V649" i="6"/>
  <c r="W649" i="6"/>
  <c r="V650" i="6"/>
  <c r="W650" i="6"/>
  <c r="V651" i="6"/>
  <c r="W651" i="6"/>
  <c r="V652" i="6"/>
  <c r="W652" i="6"/>
  <c r="V653" i="6"/>
  <c r="W653" i="6"/>
  <c r="V654" i="6"/>
  <c r="W654" i="6"/>
  <c r="V655" i="6"/>
  <c r="W655" i="6"/>
  <c r="V656" i="6"/>
  <c r="W656" i="6"/>
  <c r="V657" i="6"/>
  <c r="W657" i="6"/>
  <c r="V658" i="6"/>
  <c r="W658" i="6"/>
  <c r="V659" i="6"/>
  <c r="W659" i="6"/>
  <c r="V660" i="6"/>
  <c r="W660" i="6"/>
  <c r="V661" i="6"/>
  <c r="W661" i="6"/>
  <c r="V662" i="6"/>
  <c r="W662" i="6"/>
  <c r="V663" i="6"/>
  <c r="W663" i="6"/>
  <c r="V664" i="6"/>
  <c r="W664" i="6"/>
  <c r="V665" i="6"/>
  <c r="W665" i="6"/>
  <c r="V666" i="6"/>
  <c r="W666" i="6"/>
  <c r="V667" i="6"/>
  <c r="W667" i="6"/>
  <c r="V668" i="6"/>
  <c r="W668" i="6"/>
  <c r="V669" i="6"/>
  <c r="W669" i="6"/>
  <c r="V670" i="6"/>
  <c r="W670" i="6"/>
  <c r="V671" i="6"/>
  <c r="W671" i="6"/>
  <c r="V672" i="6"/>
  <c r="W672" i="6"/>
  <c r="V673" i="6"/>
  <c r="W673" i="6"/>
  <c r="V674" i="6"/>
  <c r="W674" i="6"/>
  <c r="V675" i="6"/>
  <c r="W675" i="6"/>
  <c r="V676" i="6"/>
  <c r="W676" i="6"/>
  <c r="V677" i="6"/>
  <c r="W677" i="6"/>
  <c r="V678" i="6"/>
  <c r="W678" i="6"/>
  <c r="V679" i="6"/>
  <c r="W679" i="6"/>
  <c r="V680" i="6"/>
  <c r="W680" i="6"/>
  <c r="V681" i="6"/>
  <c r="W681" i="6"/>
  <c r="V682" i="6"/>
  <c r="W682" i="6"/>
  <c r="V683" i="6"/>
  <c r="W683" i="6"/>
  <c r="V684" i="6"/>
  <c r="W684" i="6"/>
  <c r="V685" i="6"/>
  <c r="W685" i="6"/>
  <c r="V686" i="6"/>
  <c r="W686" i="6"/>
  <c r="V687" i="6"/>
  <c r="W687" i="6"/>
  <c r="V688" i="6"/>
  <c r="W688" i="6"/>
  <c r="V689" i="6"/>
  <c r="W689" i="6"/>
  <c r="V690" i="6"/>
  <c r="W690" i="6"/>
  <c r="V691" i="6"/>
  <c r="W691" i="6"/>
  <c r="V692" i="6"/>
  <c r="W692" i="6"/>
  <c r="V693" i="6"/>
  <c r="W693" i="6"/>
  <c r="V694" i="6"/>
  <c r="W694" i="6"/>
  <c r="V695" i="6"/>
  <c r="W695" i="6"/>
  <c r="V696" i="6"/>
  <c r="W696" i="6"/>
  <c r="V697" i="6"/>
  <c r="W697" i="6"/>
  <c r="V698" i="6"/>
  <c r="W698" i="6"/>
  <c r="V699" i="6"/>
  <c r="W699" i="6"/>
  <c r="V700" i="6"/>
  <c r="W700" i="6"/>
  <c r="V701" i="6"/>
  <c r="W701" i="6"/>
  <c r="V702" i="6"/>
  <c r="W702" i="6"/>
  <c r="V703" i="6"/>
  <c r="W703" i="6"/>
  <c r="V704" i="6"/>
  <c r="W704" i="6"/>
  <c r="V705" i="6"/>
  <c r="W705" i="6"/>
  <c r="V706" i="6"/>
  <c r="W706" i="6"/>
  <c r="V707" i="6"/>
  <c r="W707" i="6"/>
  <c r="V708" i="6"/>
  <c r="W708" i="6"/>
  <c r="V709" i="6"/>
  <c r="W709" i="6"/>
  <c r="V710" i="6"/>
  <c r="W710" i="6"/>
  <c r="V711" i="6"/>
  <c r="W711" i="6"/>
  <c r="V712" i="6"/>
  <c r="W712" i="6"/>
  <c r="V713" i="6"/>
  <c r="W713" i="6"/>
  <c r="V714" i="6"/>
  <c r="W714" i="6"/>
  <c r="V715" i="6"/>
  <c r="W715" i="6"/>
  <c r="V716" i="6"/>
  <c r="W716" i="6"/>
  <c r="V717" i="6"/>
  <c r="W717" i="6"/>
  <c r="V718" i="6"/>
  <c r="W718" i="6"/>
  <c r="V719" i="6"/>
  <c r="W719" i="6"/>
  <c r="V720" i="6"/>
  <c r="W720" i="6"/>
  <c r="V721" i="6"/>
  <c r="W721" i="6"/>
  <c r="V722" i="6"/>
  <c r="W722" i="6"/>
  <c r="V723" i="6"/>
  <c r="W723" i="6"/>
  <c r="V724" i="6"/>
  <c r="W724" i="6"/>
  <c r="V725" i="6"/>
  <c r="W725" i="6"/>
  <c r="V726" i="6"/>
  <c r="W726" i="6"/>
  <c r="V727" i="6"/>
  <c r="W727" i="6"/>
  <c r="V728" i="6"/>
  <c r="W728" i="6"/>
  <c r="V729" i="6"/>
  <c r="W729" i="6"/>
  <c r="V730" i="6"/>
  <c r="W730" i="6"/>
  <c r="V731" i="6"/>
  <c r="W731" i="6"/>
  <c r="V732" i="6"/>
  <c r="W732" i="6"/>
  <c r="V733" i="6"/>
  <c r="W733" i="6"/>
  <c r="V734" i="6"/>
  <c r="W734" i="6"/>
  <c r="V735" i="6"/>
  <c r="W735" i="6"/>
  <c r="V736" i="6"/>
  <c r="W736" i="6"/>
  <c r="V737" i="6"/>
  <c r="W737" i="6"/>
  <c r="V738" i="6"/>
  <c r="W738" i="6"/>
  <c r="V739" i="6"/>
  <c r="W739" i="6"/>
  <c r="V740" i="6"/>
  <c r="W740" i="6"/>
  <c r="V741" i="6"/>
  <c r="W741" i="6"/>
  <c r="V742" i="6"/>
  <c r="W742" i="6"/>
  <c r="V743" i="6"/>
  <c r="W743" i="6"/>
  <c r="V744" i="6"/>
  <c r="W744" i="6"/>
  <c r="V745" i="6"/>
  <c r="W745" i="6"/>
  <c r="V746" i="6"/>
  <c r="W746" i="6"/>
  <c r="V747" i="6"/>
  <c r="W747" i="6"/>
  <c r="V748" i="6"/>
  <c r="W748" i="6"/>
  <c r="V749" i="6"/>
  <c r="W749" i="6"/>
  <c r="V750" i="6"/>
  <c r="W750" i="6"/>
  <c r="V751" i="6"/>
  <c r="W751" i="6"/>
  <c r="V752" i="6"/>
  <c r="W752" i="6"/>
  <c r="V753" i="6"/>
  <c r="W753" i="6"/>
  <c r="V754" i="6"/>
  <c r="W754" i="6"/>
  <c r="V755" i="6"/>
  <c r="W755" i="6"/>
  <c r="V756" i="6"/>
  <c r="W756" i="6"/>
  <c r="V757" i="6"/>
  <c r="W757" i="6"/>
  <c r="V758" i="6"/>
  <c r="W758" i="6"/>
  <c r="V759" i="6"/>
  <c r="W759" i="6"/>
  <c r="V760" i="6"/>
  <c r="W760" i="6"/>
  <c r="V761" i="6"/>
  <c r="W761" i="6"/>
  <c r="V762" i="6"/>
  <c r="W762" i="6"/>
  <c r="V763" i="6"/>
  <c r="W763" i="6"/>
  <c r="V764" i="6"/>
  <c r="W764" i="6"/>
  <c r="V765" i="6"/>
  <c r="W765" i="6"/>
  <c r="V766" i="6"/>
  <c r="W766" i="6"/>
  <c r="V767" i="6"/>
  <c r="W767" i="6"/>
  <c r="V768" i="6"/>
  <c r="W768" i="6"/>
  <c r="V769" i="6"/>
  <c r="W769" i="6"/>
  <c r="V770" i="6"/>
  <c r="W770" i="6"/>
  <c r="V771" i="6"/>
  <c r="W771" i="6"/>
  <c r="V772" i="6"/>
  <c r="W772" i="6"/>
  <c r="V773" i="6"/>
  <c r="W773" i="6"/>
  <c r="V774" i="6"/>
  <c r="W774" i="6"/>
  <c r="V775" i="6"/>
  <c r="W775" i="6"/>
  <c r="V776" i="6"/>
  <c r="W776" i="6"/>
  <c r="V777" i="6"/>
  <c r="W777" i="6"/>
  <c r="V778" i="6"/>
  <c r="W778" i="6"/>
  <c r="V779" i="6"/>
  <c r="W779" i="6"/>
  <c r="V780" i="6"/>
  <c r="W780" i="6"/>
  <c r="V781" i="6"/>
  <c r="W781" i="6"/>
  <c r="V782" i="6"/>
  <c r="W782" i="6"/>
  <c r="V783" i="6"/>
  <c r="W783" i="6"/>
  <c r="V784" i="6"/>
  <c r="W784" i="6"/>
  <c r="V785" i="6"/>
  <c r="W785" i="6"/>
  <c r="V786" i="6"/>
  <c r="W786" i="6"/>
  <c r="V787" i="6"/>
  <c r="W787" i="6"/>
  <c r="V788" i="6"/>
  <c r="W788" i="6"/>
  <c r="V789" i="6"/>
  <c r="W789" i="6"/>
  <c r="V790" i="6"/>
  <c r="W790" i="6"/>
  <c r="V791" i="6"/>
  <c r="W791" i="6"/>
  <c r="V792" i="6"/>
  <c r="W792" i="6"/>
  <c r="V793" i="6"/>
  <c r="W793" i="6"/>
  <c r="V794" i="6"/>
  <c r="W794" i="6"/>
  <c r="V795" i="6"/>
  <c r="W795" i="6"/>
  <c r="V796" i="6"/>
  <c r="W796" i="6"/>
  <c r="V797" i="6"/>
  <c r="W797" i="6"/>
  <c r="V798" i="6"/>
  <c r="W798" i="6"/>
  <c r="V799" i="6"/>
  <c r="W799" i="6"/>
  <c r="V800" i="6"/>
  <c r="W800" i="6"/>
  <c r="V801" i="6"/>
  <c r="W801" i="6"/>
  <c r="V802" i="6"/>
  <c r="W802" i="6"/>
  <c r="V803" i="6"/>
  <c r="W803" i="6"/>
  <c r="V804" i="6"/>
  <c r="W804" i="6"/>
  <c r="V805" i="6"/>
  <c r="W805" i="6"/>
  <c r="V806" i="6"/>
  <c r="W806" i="6"/>
  <c r="V807" i="6"/>
  <c r="W807" i="6"/>
  <c r="V808" i="6"/>
  <c r="W808" i="6"/>
  <c r="V809" i="6"/>
  <c r="W809" i="6"/>
  <c r="V810" i="6"/>
  <c r="W810" i="6"/>
  <c r="V811" i="6"/>
  <c r="W811" i="6"/>
  <c r="V812" i="6"/>
  <c r="W812" i="6"/>
  <c r="V813" i="6"/>
  <c r="W813" i="6"/>
  <c r="V814" i="6"/>
  <c r="W814" i="6"/>
  <c r="V815" i="6"/>
  <c r="W815" i="6"/>
  <c r="V816" i="6"/>
  <c r="W816" i="6"/>
  <c r="V817" i="6"/>
  <c r="W817" i="6"/>
  <c r="V818" i="6"/>
  <c r="W818" i="6"/>
  <c r="V819" i="6"/>
  <c r="W819" i="6"/>
  <c r="V820" i="6"/>
  <c r="W820" i="6"/>
  <c r="V821" i="6"/>
  <c r="W821" i="6"/>
  <c r="V822" i="6"/>
  <c r="W822" i="6"/>
  <c r="V823" i="6"/>
  <c r="W823" i="6"/>
  <c r="V824" i="6"/>
  <c r="W824" i="6"/>
  <c r="V825" i="6"/>
  <c r="W825" i="6"/>
  <c r="V826" i="6"/>
  <c r="W826" i="6"/>
  <c r="V827" i="6"/>
  <c r="W827" i="6"/>
  <c r="V828" i="6"/>
  <c r="W828" i="6"/>
  <c r="V829" i="6"/>
  <c r="W829" i="6"/>
  <c r="V830" i="6"/>
  <c r="W830" i="6"/>
  <c r="V831" i="6"/>
  <c r="W831" i="6"/>
  <c r="V832" i="6"/>
  <c r="W832" i="6"/>
  <c r="V833" i="6"/>
  <c r="W833" i="6"/>
  <c r="V834" i="6"/>
  <c r="W834" i="6"/>
  <c r="V835" i="6"/>
  <c r="W835" i="6"/>
  <c r="V836" i="6"/>
  <c r="W836" i="6"/>
  <c r="V837" i="6"/>
  <c r="W837" i="6"/>
  <c r="V838" i="6"/>
  <c r="W838" i="6"/>
  <c r="V839" i="6"/>
  <c r="W839" i="6"/>
  <c r="V840" i="6"/>
  <c r="W840" i="6"/>
  <c r="V841" i="6"/>
  <c r="W841" i="6"/>
  <c r="V842" i="6"/>
  <c r="W842" i="6"/>
  <c r="V843" i="6"/>
  <c r="W843" i="6"/>
  <c r="V844" i="6"/>
  <c r="W844" i="6"/>
  <c r="V845" i="6"/>
  <c r="W845" i="6"/>
  <c r="V846" i="6"/>
  <c r="W846" i="6"/>
  <c r="V847" i="6"/>
  <c r="W847" i="6"/>
  <c r="V848" i="6"/>
  <c r="W848" i="6"/>
  <c r="V849" i="6"/>
  <c r="W849" i="6"/>
  <c r="V850" i="6"/>
  <c r="W850" i="6"/>
  <c r="V851" i="6"/>
  <c r="W851" i="6"/>
  <c r="V852" i="6"/>
  <c r="W852" i="6"/>
  <c r="V853" i="6"/>
  <c r="W853" i="6"/>
  <c r="V854" i="6"/>
  <c r="W854" i="6"/>
  <c r="V855" i="6"/>
  <c r="W855" i="6"/>
  <c r="V856" i="6"/>
  <c r="W856" i="6"/>
  <c r="V857" i="6"/>
  <c r="W857" i="6"/>
  <c r="V858" i="6"/>
  <c r="W858" i="6"/>
  <c r="V859" i="6"/>
  <c r="W859" i="6"/>
  <c r="V860" i="6"/>
  <c r="W860" i="6"/>
  <c r="V861" i="6"/>
  <c r="W861" i="6"/>
  <c r="V862" i="6"/>
  <c r="W862" i="6"/>
  <c r="V863" i="6"/>
  <c r="W863" i="6"/>
  <c r="V864" i="6"/>
  <c r="W864" i="6"/>
  <c r="V865" i="6"/>
  <c r="W865" i="6"/>
  <c r="V866" i="6"/>
  <c r="W866" i="6"/>
  <c r="V867" i="6"/>
  <c r="W867" i="6"/>
  <c r="V868" i="6"/>
  <c r="W868" i="6"/>
  <c r="V869" i="6"/>
  <c r="W869" i="6"/>
  <c r="V870" i="6"/>
  <c r="W870" i="6"/>
  <c r="V871" i="6"/>
  <c r="W871" i="6"/>
  <c r="V872" i="6"/>
  <c r="W872" i="6"/>
  <c r="V873" i="6"/>
  <c r="W873" i="6"/>
  <c r="V874" i="6"/>
  <c r="W874" i="6"/>
  <c r="V875" i="6"/>
  <c r="W875" i="6"/>
  <c r="V876" i="6"/>
  <c r="W876" i="6"/>
  <c r="V877" i="6"/>
  <c r="W877" i="6"/>
  <c r="V878" i="6"/>
  <c r="W878" i="6"/>
  <c r="V879" i="6"/>
  <c r="W879" i="6"/>
  <c r="V880" i="6"/>
  <c r="W880" i="6"/>
  <c r="V881" i="6"/>
  <c r="W881" i="6"/>
  <c r="V882" i="6"/>
  <c r="W882" i="6"/>
  <c r="V883" i="6"/>
  <c r="W883" i="6"/>
  <c r="V884" i="6"/>
  <c r="W884" i="6"/>
  <c r="V885" i="6"/>
  <c r="W885" i="6"/>
  <c r="V886" i="6"/>
  <c r="W886" i="6"/>
  <c r="V887" i="6"/>
  <c r="W887" i="6"/>
  <c r="V888" i="6"/>
  <c r="W888" i="6"/>
  <c r="V889" i="6"/>
  <c r="W889" i="6"/>
  <c r="V890" i="6"/>
  <c r="W890" i="6"/>
  <c r="V891" i="6"/>
  <c r="W891" i="6"/>
  <c r="V892" i="6"/>
  <c r="W892" i="6"/>
  <c r="V893" i="6"/>
  <c r="W893" i="6"/>
  <c r="V894" i="6"/>
  <c r="W894" i="6"/>
  <c r="V895" i="6"/>
  <c r="W895" i="6"/>
  <c r="V896" i="6"/>
  <c r="W896" i="6"/>
  <c r="V897" i="6"/>
  <c r="W897" i="6"/>
  <c r="V898" i="6"/>
  <c r="W898" i="6"/>
  <c r="V899" i="6"/>
  <c r="W899" i="6"/>
  <c r="V900" i="6"/>
  <c r="W900" i="6"/>
  <c r="V901" i="6"/>
  <c r="W901" i="6"/>
  <c r="V902" i="6"/>
  <c r="W902" i="6"/>
  <c r="V903" i="6"/>
  <c r="W903" i="6"/>
  <c r="V904" i="6"/>
  <c r="W904" i="6"/>
  <c r="V905" i="6"/>
  <c r="W905" i="6"/>
  <c r="V906" i="6"/>
  <c r="W906" i="6"/>
  <c r="V907" i="6"/>
  <c r="W907" i="6"/>
  <c r="V908" i="6"/>
  <c r="W908" i="6"/>
  <c r="V909" i="6"/>
  <c r="W909" i="6"/>
  <c r="V910" i="6"/>
  <c r="W910" i="6"/>
  <c r="V911" i="6"/>
  <c r="W911" i="6"/>
  <c r="V912" i="6"/>
  <c r="W912" i="6"/>
  <c r="V913" i="6"/>
  <c r="W913" i="6"/>
  <c r="V914" i="6"/>
  <c r="W914" i="6"/>
  <c r="V915" i="6"/>
  <c r="W915" i="6"/>
  <c r="V916" i="6"/>
  <c r="W916" i="6"/>
  <c r="V917" i="6"/>
  <c r="W917" i="6"/>
  <c r="V918" i="6"/>
  <c r="W918" i="6"/>
  <c r="V919" i="6"/>
  <c r="W919" i="6"/>
  <c r="V920" i="6"/>
  <c r="W920" i="6"/>
  <c r="V921" i="6"/>
  <c r="W921" i="6"/>
  <c r="V922" i="6"/>
  <c r="W922" i="6"/>
  <c r="V923" i="6"/>
  <c r="W923" i="6"/>
  <c r="V924" i="6"/>
  <c r="W924" i="6"/>
  <c r="V925" i="6"/>
  <c r="W925" i="6"/>
  <c r="V926" i="6"/>
  <c r="W926" i="6"/>
  <c r="V927" i="6"/>
  <c r="W927" i="6"/>
  <c r="V928" i="6"/>
  <c r="W928" i="6"/>
  <c r="V929" i="6"/>
  <c r="W929" i="6"/>
  <c r="V930" i="6"/>
  <c r="W930" i="6"/>
  <c r="V931" i="6"/>
  <c r="W931" i="6"/>
  <c r="V932" i="6"/>
  <c r="W932" i="6"/>
  <c r="V933" i="6"/>
  <c r="W933" i="6"/>
  <c r="V934" i="6"/>
  <c r="W934" i="6"/>
  <c r="V935" i="6"/>
  <c r="W935" i="6"/>
  <c r="V936" i="6"/>
  <c r="W936" i="6"/>
  <c r="V937" i="6"/>
  <c r="W937" i="6"/>
  <c r="V938" i="6"/>
  <c r="W938" i="6"/>
  <c r="V939" i="6"/>
  <c r="W939" i="6"/>
  <c r="V940" i="6"/>
  <c r="W940" i="6"/>
  <c r="V941" i="6"/>
  <c r="W941" i="6"/>
  <c r="V942" i="6"/>
  <c r="W942" i="6"/>
  <c r="V943" i="6"/>
  <c r="W943" i="6"/>
  <c r="V944" i="6"/>
  <c r="W944" i="6"/>
  <c r="V945" i="6"/>
  <c r="W945" i="6"/>
  <c r="V946" i="6"/>
  <c r="W946" i="6"/>
  <c r="V947" i="6"/>
  <c r="W947" i="6"/>
  <c r="V948" i="6"/>
  <c r="W948" i="6"/>
  <c r="V949" i="6"/>
  <c r="W949" i="6"/>
  <c r="V950" i="6"/>
  <c r="W950" i="6"/>
  <c r="V951" i="6"/>
  <c r="W951" i="6"/>
  <c r="V952" i="6"/>
  <c r="W952" i="6"/>
  <c r="V953" i="6"/>
  <c r="W953" i="6"/>
  <c r="V954" i="6"/>
  <c r="W954" i="6"/>
  <c r="V955" i="6"/>
  <c r="W955" i="6"/>
  <c r="V956" i="6"/>
  <c r="W956" i="6"/>
  <c r="V957" i="6"/>
  <c r="W957" i="6"/>
  <c r="V958" i="6"/>
  <c r="W958" i="6"/>
  <c r="V959" i="6"/>
  <c r="W959" i="6"/>
  <c r="V960" i="6"/>
  <c r="W960" i="6"/>
  <c r="V961" i="6"/>
  <c r="W961" i="6"/>
  <c r="V962" i="6"/>
  <c r="W962" i="6"/>
  <c r="V963" i="6"/>
  <c r="W963" i="6"/>
  <c r="V964" i="6"/>
  <c r="W964" i="6"/>
  <c r="V965" i="6"/>
  <c r="W965" i="6"/>
  <c r="V966" i="6"/>
  <c r="W966" i="6"/>
  <c r="V967" i="6"/>
  <c r="W967" i="6"/>
  <c r="V968" i="6"/>
  <c r="W968" i="6"/>
  <c r="V969" i="6"/>
  <c r="W969" i="6"/>
  <c r="V970" i="6"/>
  <c r="W970" i="6"/>
  <c r="V971" i="6"/>
  <c r="W971" i="6"/>
  <c r="V972" i="6"/>
  <c r="W972" i="6"/>
  <c r="V973" i="6"/>
  <c r="W973" i="6"/>
  <c r="V974" i="6"/>
  <c r="W974" i="6"/>
  <c r="V975" i="6"/>
  <c r="W975" i="6"/>
  <c r="V976" i="6"/>
  <c r="W976" i="6"/>
  <c r="V977" i="6"/>
  <c r="W977" i="6"/>
  <c r="V978" i="6"/>
  <c r="W978" i="6"/>
  <c r="V979" i="6"/>
  <c r="W979" i="6"/>
  <c r="V980" i="6"/>
  <c r="W980" i="6"/>
  <c r="V981" i="6"/>
  <c r="W981" i="6"/>
  <c r="V982" i="6"/>
  <c r="W982" i="6"/>
  <c r="V983" i="6"/>
  <c r="W983" i="6"/>
  <c r="V984" i="6"/>
  <c r="W984" i="6"/>
  <c r="V985" i="6"/>
  <c r="W985" i="6"/>
  <c r="V986" i="6"/>
  <c r="W986" i="6"/>
  <c r="V987" i="6"/>
  <c r="W987" i="6"/>
  <c r="V988" i="6"/>
  <c r="W988" i="6"/>
  <c r="V989" i="6"/>
  <c r="W989" i="6"/>
  <c r="V990" i="6"/>
  <c r="W990" i="6"/>
  <c r="V991" i="6"/>
  <c r="W991" i="6"/>
  <c r="V992" i="6"/>
  <c r="W992" i="6"/>
  <c r="V993" i="6"/>
  <c r="W993" i="6"/>
  <c r="V994" i="6"/>
  <c r="W994" i="6"/>
  <c r="V995" i="6"/>
  <c r="W995" i="6"/>
  <c r="V996" i="6"/>
  <c r="W996" i="6"/>
  <c r="V997" i="6"/>
  <c r="W997" i="6"/>
  <c r="V998" i="6"/>
  <c r="W998" i="6"/>
  <c r="V999" i="6"/>
  <c r="W999" i="6"/>
  <c r="V1001" i="6"/>
  <c r="W1001" i="6"/>
  <c r="V2" i="6"/>
  <c r="W2" i="6"/>
  <c r="A106" i="6"/>
  <c r="B106" i="6"/>
  <c r="C106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R106" i="6"/>
  <c r="S106" i="6"/>
  <c r="T106" i="6"/>
  <c r="U106" i="6"/>
  <c r="A107" i="6"/>
  <c r="B107" i="6"/>
  <c r="C107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R107" i="6"/>
  <c r="S107" i="6"/>
  <c r="T107" i="6"/>
  <c r="U107" i="6"/>
  <c r="A108" i="6"/>
  <c r="B108" i="6"/>
  <c r="C108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R108" i="6"/>
  <c r="S108" i="6"/>
  <c r="T108" i="6"/>
  <c r="U108" i="6"/>
  <c r="A109" i="6"/>
  <c r="B109" i="6"/>
  <c r="C109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P109" i="6"/>
  <c r="R109" i="6"/>
  <c r="S109" i="6"/>
  <c r="T109" i="6"/>
  <c r="U109" i="6"/>
  <c r="A110" i="6"/>
  <c r="B110" i="6"/>
  <c r="C110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P110" i="6"/>
  <c r="R110" i="6"/>
  <c r="S110" i="6"/>
  <c r="T110" i="6"/>
  <c r="U110" i="6"/>
  <c r="A111" i="6"/>
  <c r="B111" i="6"/>
  <c r="C111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R111" i="6"/>
  <c r="S111" i="6"/>
  <c r="T111" i="6"/>
  <c r="U111" i="6"/>
  <c r="A112" i="6"/>
  <c r="B112" i="6"/>
  <c r="C112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R112" i="6"/>
  <c r="S112" i="6"/>
  <c r="T112" i="6"/>
  <c r="U112" i="6"/>
  <c r="A113" i="6"/>
  <c r="B113" i="6"/>
  <c r="C113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R113" i="6"/>
  <c r="S113" i="6"/>
  <c r="T113" i="6"/>
  <c r="U113" i="6"/>
  <c r="A114" i="6"/>
  <c r="B114" i="6"/>
  <c r="C114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R114" i="6"/>
  <c r="S114" i="6"/>
  <c r="T114" i="6"/>
  <c r="U114" i="6"/>
  <c r="A115" i="6"/>
  <c r="B115" i="6"/>
  <c r="C115" i="6"/>
  <c r="D115" i="6"/>
  <c r="E115" i="6"/>
  <c r="F115" i="6"/>
  <c r="G115" i="6"/>
  <c r="H115" i="6"/>
  <c r="I115" i="6"/>
  <c r="J115" i="6"/>
  <c r="K115" i="6"/>
  <c r="L115" i="6"/>
  <c r="M115" i="6"/>
  <c r="N115" i="6"/>
  <c r="O115" i="6"/>
  <c r="P115" i="6"/>
  <c r="R115" i="6"/>
  <c r="S115" i="6"/>
  <c r="T115" i="6"/>
  <c r="U115" i="6"/>
  <c r="A116" i="6"/>
  <c r="B116" i="6"/>
  <c r="C116" i="6"/>
  <c r="D116" i="6"/>
  <c r="E116" i="6"/>
  <c r="F116" i="6"/>
  <c r="G116" i="6"/>
  <c r="H116" i="6"/>
  <c r="I116" i="6"/>
  <c r="J116" i="6"/>
  <c r="K116" i="6"/>
  <c r="L116" i="6"/>
  <c r="M116" i="6"/>
  <c r="N116" i="6"/>
  <c r="O116" i="6"/>
  <c r="P116" i="6"/>
  <c r="R116" i="6"/>
  <c r="S116" i="6"/>
  <c r="T116" i="6"/>
  <c r="U116" i="6"/>
  <c r="A117" i="6"/>
  <c r="B117" i="6"/>
  <c r="C117" i="6"/>
  <c r="D117" i="6"/>
  <c r="E117" i="6"/>
  <c r="F117" i="6"/>
  <c r="G117" i="6"/>
  <c r="H117" i="6"/>
  <c r="I117" i="6"/>
  <c r="J117" i="6"/>
  <c r="K117" i="6"/>
  <c r="L117" i="6"/>
  <c r="M117" i="6"/>
  <c r="N117" i="6"/>
  <c r="O117" i="6"/>
  <c r="P117" i="6"/>
  <c r="R117" i="6"/>
  <c r="S117" i="6"/>
  <c r="T117" i="6"/>
  <c r="U117" i="6"/>
  <c r="A118" i="6"/>
  <c r="B118" i="6"/>
  <c r="C118" i="6"/>
  <c r="D118" i="6"/>
  <c r="E118" i="6"/>
  <c r="F118" i="6"/>
  <c r="G118" i="6"/>
  <c r="H118" i="6"/>
  <c r="I118" i="6"/>
  <c r="J118" i="6"/>
  <c r="K118" i="6"/>
  <c r="L118" i="6"/>
  <c r="M118" i="6"/>
  <c r="N118" i="6"/>
  <c r="O118" i="6"/>
  <c r="P118" i="6"/>
  <c r="R118" i="6"/>
  <c r="S118" i="6"/>
  <c r="T118" i="6"/>
  <c r="U118" i="6"/>
  <c r="A119" i="6"/>
  <c r="B119" i="6"/>
  <c r="C119" i="6"/>
  <c r="D119" i="6"/>
  <c r="E119" i="6"/>
  <c r="F119" i="6"/>
  <c r="G119" i="6"/>
  <c r="H119" i="6"/>
  <c r="I119" i="6"/>
  <c r="J119" i="6"/>
  <c r="K119" i="6"/>
  <c r="L119" i="6"/>
  <c r="M119" i="6"/>
  <c r="N119" i="6"/>
  <c r="O119" i="6"/>
  <c r="P119" i="6"/>
  <c r="R119" i="6"/>
  <c r="S119" i="6"/>
  <c r="T119" i="6"/>
  <c r="U119" i="6"/>
  <c r="A120" i="6"/>
  <c r="B120" i="6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R120" i="6"/>
  <c r="S120" i="6"/>
  <c r="T120" i="6"/>
  <c r="U120" i="6"/>
  <c r="A121" i="6"/>
  <c r="B121" i="6"/>
  <c r="C121" i="6"/>
  <c r="D121" i="6"/>
  <c r="E121" i="6"/>
  <c r="F121" i="6"/>
  <c r="G121" i="6"/>
  <c r="H121" i="6"/>
  <c r="I121" i="6"/>
  <c r="J121" i="6"/>
  <c r="K121" i="6"/>
  <c r="L121" i="6"/>
  <c r="M121" i="6"/>
  <c r="N121" i="6"/>
  <c r="O121" i="6"/>
  <c r="P121" i="6"/>
  <c r="R121" i="6"/>
  <c r="S121" i="6"/>
  <c r="T121" i="6"/>
  <c r="U121" i="6"/>
  <c r="A122" i="6"/>
  <c r="B122" i="6"/>
  <c r="C122" i="6"/>
  <c r="D122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R122" i="6"/>
  <c r="S122" i="6"/>
  <c r="T122" i="6"/>
  <c r="U122" i="6"/>
  <c r="A123" i="6"/>
  <c r="B123" i="6"/>
  <c r="C123" i="6"/>
  <c r="D123" i="6"/>
  <c r="E123" i="6"/>
  <c r="F123" i="6"/>
  <c r="G123" i="6"/>
  <c r="H123" i="6"/>
  <c r="I123" i="6"/>
  <c r="J123" i="6"/>
  <c r="K123" i="6"/>
  <c r="L123" i="6"/>
  <c r="M123" i="6"/>
  <c r="N123" i="6"/>
  <c r="O123" i="6"/>
  <c r="P123" i="6"/>
  <c r="R123" i="6"/>
  <c r="S123" i="6"/>
  <c r="T123" i="6"/>
  <c r="U123" i="6"/>
  <c r="A124" i="6"/>
  <c r="B124" i="6"/>
  <c r="C124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P124" i="6"/>
  <c r="R124" i="6"/>
  <c r="S124" i="6"/>
  <c r="T124" i="6"/>
  <c r="U124" i="6"/>
  <c r="A125" i="6"/>
  <c r="B125" i="6"/>
  <c r="C125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R125" i="6"/>
  <c r="S125" i="6"/>
  <c r="T125" i="6"/>
  <c r="U125" i="6"/>
  <c r="A126" i="6"/>
  <c r="B126" i="6"/>
  <c r="C126" i="6"/>
  <c r="D126" i="6"/>
  <c r="E126" i="6"/>
  <c r="F126" i="6"/>
  <c r="G126" i="6"/>
  <c r="H126" i="6"/>
  <c r="I126" i="6"/>
  <c r="J126" i="6"/>
  <c r="K126" i="6"/>
  <c r="L126" i="6"/>
  <c r="M126" i="6"/>
  <c r="N126" i="6"/>
  <c r="O126" i="6"/>
  <c r="P126" i="6"/>
  <c r="R126" i="6"/>
  <c r="S126" i="6"/>
  <c r="T126" i="6"/>
  <c r="U126" i="6"/>
  <c r="A127" i="6"/>
  <c r="B127" i="6"/>
  <c r="C127" i="6"/>
  <c r="D127" i="6"/>
  <c r="E127" i="6"/>
  <c r="F127" i="6"/>
  <c r="G127" i="6"/>
  <c r="H127" i="6"/>
  <c r="I127" i="6"/>
  <c r="J127" i="6"/>
  <c r="K127" i="6"/>
  <c r="L127" i="6"/>
  <c r="M127" i="6"/>
  <c r="N127" i="6"/>
  <c r="O127" i="6"/>
  <c r="P127" i="6"/>
  <c r="R127" i="6"/>
  <c r="S127" i="6"/>
  <c r="T127" i="6"/>
  <c r="U127" i="6"/>
  <c r="A128" i="6"/>
  <c r="B128" i="6"/>
  <c r="C128" i="6"/>
  <c r="D128" i="6"/>
  <c r="E128" i="6"/>
  <c r="F128" i="6"/>
  <c r="G128" i="6"/>
  <c r="H128" i="6"/>
  <c r="I128" i="6"/>
  <c r="J128" i="6"/>
  <c r="K128" i="6"/>
  <c r="L128" i="6"/>
  <c r="M128" i="6"/>
  <c r="N128" i="6"/>
  <c r="O128" i="6"/>
  <c r="P128" i="6"/>
  <c r="R128" i="6"/>
  <c r="S128" i="6"/>
  <c r="T128" i="6"/>
  <c r="U128" i="6"/>
  <c r="A129" i="6"/>
  <c r="B129" i="6"/>
  <c r="C129" i="6"/>
  <c r="D129" i="6"/>
  <c r="E129" i="6"/>
  <c r="F129" i="6"/>
  <c r="G129" i="6"/>
  <c r="H129" i="6"/>
  <c r="I129" i="6"/>
  <c r="J129" i="6"/>
  <c r="K129" i="6"/>
  <c r="L129" i="6"/>
  <c r="M129" i="6"/>
  <c r="N129" i="6"/>
  <c r="O129" i="6"/>
  <c r="P129" i="6"/>
  <c r="R129" i="6"/>
  <c r="S129" i="6"/>
  <c r="T129" i="6"/>
  <c r="U129" i="6"/>
  <c r="A130" i="6"/>
  <c r="B130" i="6"/>
  <c r="C130" i="6"/>
  <c r="D130" i="6"/>
  <c r="E130" i="6"/>
  <c r="F130" i="6"/>
  <c r="G130" i="6"/>
  <c r="H130" i="6"/>
  <c r="I130" i="6"/>
  <c r="J130" i="6"/>
  <c r="K130" i="6"/>
  <c r="L130" i="6"/>
  <c r="M130" i="6"/>
  <c r="N130" i="6"/>
  <c r="O130" i="6"/>
  <c r="P130" i="6"/>
  <c r="R130" i="6"/>
  <c r="S130" i="6"/>
  <c r="T130" i="6"/>
  <c r="U130" i="6"/>
  <c r="A131" i="6"/>
  <c r="B131" i="6"/>
  <c r="C131" i="6"/>
  <c r="D131" i="6"/>
  <c r="E131" i="6"/>
  <c r="F131" i="6"/>
  <c r="G131" i="6"/>
  <c r="H131" i="6"/>
  <c r="I131" i="6"/>
  <c r="J131" i="6"/>
  <c r="K131" i="6"/>
  <c r="L131" i="6"/>
  <c r="M131" i="6"/>
  <c r="N131" i="6"/>
  <c r="O131" i="6"/>
  <c r="P131" i="6"/>
  <c r="R131" i="6"/>
  <c r="S131" i="6"/>
  <c r="T131" i="6"/>
  <c r="U131" i="6"/>
  <c r="A132" i="6"/>
  <c r="B132" i="6"/>
  <c r="C132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R132" i="6"/>
  <c r="S132" i="6"/>
  <c r="T132" i="6"/>
  <c r="U132" i="6"/>
  <c r="A133" i="6"/>
  <c r="B133" i="6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R133" i="6"/>
  <c r="S133" i="6"/>
  <c r="T133" i="6"/>
  <c r="U133" i="6"/>
  <c r="A134" i="6"/>
  <c r="B134" i="6"/>
  <c r="C134" i="6"/>
  <c r="D134" i="6"/>
  <c r="E134" i="6"/>
  <c r="F134" i="6"/>
  <c r="G134" i="6"/>
  <c r="H134" i="6"/>
  <c r="I134" i="6"/>
  <c r="J134" i="6"/>
  <c r="K134" i="6"/>
  <c r="L134" i="6"/>
  <c r="M134" i="6"/>
  <c r="N134" i="6"/>
  <c r="O134" i="6"/>
  <c r="P134" i="6"/>
  <c r="R134" i="6"/>
  <c r="S134" i="6"/>
  <c r="T134" i="6"/>
  <c r="U134" i="6"/>
  <c r="A135" i="6"/>
  <c r="B135" i="6"/>
  <c r="C135" i="6"/>
  <c r="D135" i="6"/>
  <c r="E135" i="6"/>
  <c r="F135" i="6"/>
  <c r="G135" i="6"/>
  <c r="H135" i="6"/>
  <c r="I135" i="6"/>
  <c r="J135" i="6"/>
  <c r="K135" i="6"/>
  <c r="L135" i="6"/>
  <c r="M135" i="6"/>
  <c r="N135" i="6"/>
  <c r="O135" i="6"/>
  <c r="P135" i="6"/>
  <c r="R135" i="6"/>
  <c r="S135" i="6"/>
  <c r="T135" i="6"/>
  <c r="U135" i="6"/>
  <c r="A136" i="6"/>
  <c r="B136" i="6"/>
  <c r="C136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P136" i="6"/>
  <c r="R136" i="6"/>
  <c r="S136" i="6"/>
  <c r="T136" i="6"/>
  <c r="U136" i="6"/>
  <c r="A137" i="6"/>
  <c r="B137" i="6"/>
  <c r="C137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R137" i="6"/>
  <c r="S137" i="6"/>
  <c r="T137" i="6"/>
  <c r="U137" i="6"/>
  <c r="A138" i="6"/>
  <c r="B138" i="6"/>
  <c r="C138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R138" i="6"/>
  <c r="S138" i="6"/>
  <c r="T138" i="6"/>
  <c r="U138" i="6"/>
  <c r="A139" i="6"/>
  <c r="B139" i="6"/>
  <c r="C139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R139" i="6"/>
  <c r="S139" i="6"/>
  <c r="T139" i="6"/>
  <c r="U139" i="6"/>
  <c r="A140" i="6"/>
  <c r="B140" i="6"/>
  <c r="C140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P140" i="6"/>
  <c r="R140" i="6"/>
  <c r="S140" i="6"/>
  <c r="T140" i="6"/>
  <c r="U140" i="6"/>
  <c r="A141" i="6"/>
  <c r="B141" i="6"/>
  <c r="C141" i="6"/>
  <c r="D141" i="6"/>
  <c r="E141" i="6"/>
  <c r="F141" i="6"/>
  <c r="G141" i="6"/>
  <c r="H141" i="6"/>
  <c r="I141" i="6"/>
  <c r="J141" i="6"/>
  <c r="K141" i="6"/>
  <c r="L141" i="6"/>
  <c r="M141" i="6"/>
  <c r="N141" i="6"/>
  <c r="O141" i="6"/>
  <c r="P141" i="6"/>
  <c r="R141" i="6"/>
  <c r="S141" i="6"/>
  <c r="T141" i="6"/>
  <c r="U141" i="6"/>
  <c r="A142" i="6"/>
  <c r="B142" i="6"/>
  <c r="C142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P142" i="6"/>
  <c r="R142" i="6"/>
  <c r="S142" i="6"/>
  <c r="T142" i="6"/>
  <c r="U142" i="6"/>
  <c r="A143" i="6"/>
  <c r="B143" i="6"/>
  <c r="C143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P143" i="6"/>
  <c r="R143" i="6"/>
  <c r="S143" i="6"/>
  <c r="T143" i="6"/>
  <c r="U143" i="6"/>
  <c r="A144" i="6"/>
  <c r="B144" i="6"/>
  <c r="C144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R144" i="6"/>
  <c r="S144" i="6"/>
  <c r="T144" i="6"/>
  <c r="U144" i="6"/>
  <c r="A145" i="6"/>
  <c r="B145" i="6"/>
  <c r="C145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P145" i="6"/>
  <c r="R145" i="6"/>
  <c r="S145" i="6"/>
  <c r="T145" i="6"/>
  <c r="U145" i="6"/>
  <c r="A146" i="6"/>
  <c r="B146" i="6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R146" i="6"/>
  <c r="S146" i="6"/>
  <c r="T146" i="6"/>
  <c r="U146" i="6"/>
  <c r="A147" i="6"/>
  <c r="B147" i="6"/>
  <c r="C147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P147" i="6"/>
  <c r="R147" i="6"/>
  <c r="S147" i="6"/>
  <c r="T147" i="6"/>
  <c r="U147" i="6"/>
  <c r="A148" i="6"/>
  <c r="B148" i="6"/>
  <c r="C148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P148" i="6"/>
  <c r="R148" i="6"/>
  <c r="S148" i="6"/>
  <c r="T148" i="6"/>
  <c r="U148" i="6"/>
  <c r="A149" i="6"/>
  <c r="B149" i="6"/>
  <c r="C149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P149" i="6"/>
  <c r="R149" i="6"/>
  <c r="S149" i="6"/>
  <c r="T149" i="6"/>
  <c r="U149" i="6"/>
  <c r="A150" i="6"/>
  <c r="B150" i="6"/>
  <c r="C150" i="6"/>
  <c r="D150" i="6"/>
  <c r="E150" i="6"/>
  <c r="F150" i="6"/>
  <c r="G150" i="6"/>
  <c r="H150" i="6"/>
  <c r="I150" i="6"/>
  <c r="J150" i="6"/>
  <c r="K150" i="6"/>
  <c r="L150" i="6"/>
  <c r="M150" i="6"/>
  <c r="N150" i="6"/>
  <c r="O150" i="6"/>
  <c r="P150" i="6"/>
  <c r="R150" i="6"/>
  <c r="S150" i="6"/>
  <c r="T150" i="6"/>
  <c r="U150" i="6"/>
  <c r="A151" i="6"/>
  <c r="B151" i="6"/>
  <c r="C151" i="6"/>
  <c r="D151" i="6"/>
  <c r="E151" i="6"/>
  <c r="F151" i="6"/>
  <c r="G151" i="6"/>
  <c r="H151" i="6"/>
  <c r="I151" i="6"/>
  <c r="J151" i="6"/>
  <c r="K151" i="6"/>
  <c r="L151" i="6"/>
  <c r="M151" i="6"/>
  <c r="N151" i="6"/>
  <c r="O151" i="6"/>
  <c r="P151" i="6"/>
  <c r="R151" i="6"/>
  <c r="S151" i="6"/>
  <c r="T151" i="6"/>
  <c r="U151" i="6"/>
  <c r="A152" i="6"/>
  <c r="B152" i="6"/>
  <c r="C152" i="6"/>
  <c r="D152" i="6"/>
  <c r="E152" i="6"/>
  <c r="F152" i="6"/>
  <c r="G152" i="6"/>
  <c r="H152" i="6"/>
  <c r="I152" i="6"/>
  <c r="J152" i="6"/>
  <c r="K152" i="6"/>
  <c r="L152" i="6"/>
  <c r="M152" i="6"/>
  <c r="N152" i="6"/>
  <c r="O152" i="6"/>
  <c r="P152" i="6"/>
  <c r="R152" i="6"/>
  <c r="S152" i="6"/>
  <c r="T152" i="6"/>
  <c r="U152" i="6"/>
  <c r="A153" i="6"/>
  <c r="B153" i="6"/>
  <c r="C153" i="6"/>
  <c r="D153" i="6"/>
  <c r="E153" i="6"/>
  <c r="F153" i="6"/>
  <c r="G153" i="6"/>
  <c r="H153" i="6"/>
  <c r="I153" i="6"/>
  <c r="J153" i="6"/>
  <c r="K153" i="6"/>
  <c r="L153" i="6"/>
  <c r="M153" i="6"/>
  <c r="N153" i="6"/>
  <c r="O153" i="6"/>
  <c r="P153" i="6"/>
  <c r="R153" i="6"/>
  <c r="S153" i="6"/>
  <c r="T153" i="6"/>
  <c r="U153" i="6"/>
  <c r="A154" i="6"/>
  <c r="B154" i="6"/>
  <c r="C154" i="6"/>
  <c r="D154" i="6"/>
  <c r="E154" i="6"/>
  <c r="F154" i="6"/>
  <c r="G154" i="6"/>
  <c r="H154" i="6"/>
  <c r="I154" i="6"/>
  <c r="J154" i="6"/>
  <c r="K154" i="6"/>
  <c r="L154" i="6"/>
  <c r="M154" i="6"/>
  <c r="N154" i="6"/>
  <c r="O154" i="6"/>
  <c r="P154" i="6"/>
  <c r="R154" i="6"/>
  <c r="S154" i="6"/>
  <c r="T154" i="6"/>
  <c r="U154" i="6"/>
  <c r="A155" i="6"/>
  <c r="B155" i="6"/>
  <c r="C155" i="6"/>
  <c r="D155" i="6"/>
  <c r="E155" i="6"/>
  <c r="F155" i="6"/>
  <c r="G155" i="6"/>
  <c r="H155" i="6"/>
  <c r="I155" i="6"/>
  <c r="J155" i="6"/>
  <c r="K155" i="6"/>
  <c r="L155" i="6"/>
  <c r="M155" i="6"/>
  <c r="N155" i="6"/>
  <c r="O155" i="6"/>
  <c r="P155" i="6"/>
  <c r="R155" i="6"/>
  <c r="S155" i="6"/>
  <c r="T155" i="6"/>
  <c r="U155" i="6"/>
  <c r="A156" i="6"/>
  <c r="B156" i="6"/>
  <c r="C156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P156" i="6"/>
  <c r="R156" i="6"/>
  <c r="S156" i="6"/>
  <c r="T156" i="6"/>
  <c r="U156" i="6"/>
  <c r="A157" i="6"/>
  <c r="B157" i="6"/>
  <c r="C157" i="6"/>
  <c r="D157" i="6"/>
  <c r="E157" i="6"/>
  <c r="F157" i="6"/>
  <c r="G157" i="6"/>
  <c r="H157" i="6"/>
  <c r="I157" i="6"/>
  <c r="J157" i="6"/>
  <c r="K157" i="6"/>
  <c r="L157" i="6"/>
  <c r="M157" i="6"/>
  <c r="N157" i="6"/>
  <c r="O157" i="6"/>
  <c r="P157" i="6"/>
  <c r="R157" i="6"/>
  <c r="S157" i="6"/>
  <c r="T157" i="6"/>
  <c r="U157" i="6"/>
  <c r="A158" i="6"/>
  <c r="B158" i="6"/>
  <c r="C158" i="6"/>
  <c r="D158" i="6"/>
  <c r="E158" i="6"/>
  <c r="F158" i="6"/>
  <c r="G158" i="6"/>
  <c r="H158" i="6"/>
  <c r="I158" i="6"/>
  <c r="J158" i="6"/>
  <c r="K158" i="6"/>
  <c r="L158" i="6"/>
  <c r="M158" i="6"/>
  <c r="N158" i="6"/>
  <c r="O158" i="6"/>
  <c r="P158" i="6"/>
  <c r="R158" i="6"/>
  <c r="S158" i="6"/>
  <c r="T158" i="6"/>
  <c r="U158" i="6"/>
  <c r="A159" i="6"/>
  <c r="B159" i="6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R159" i="6"/>
  <c r="S159" i="6"/>
  <c r="T159" i="6"/>
  <c r="U159" i="6"/>
  <c r="A160" i="6"/>
  <c r="B160" i="6"/>
  <c r="C160" i="6"/>
  <c r="D160" i="6"/>
  <c r="E160" i="6"/>
  <c r="F160" i="6"/>
  <c r="G160" i="6"/>
  <c r="H160" i="6"/>
  <c r="I160" i="6"/>
  <c r="J160" i="6"/>
  <c r="K160" i="6"/>
  <c r="L160" i="6"/>
  <c r="M160" i="6"/>
  <c r="N160" i="6"/>
  <c r="O160" i="6"/>
  <c r="P160" i="6"/>
  <c r="R160" i="6"/>
  <c r="S160" i="6"/>
  <c r="T160" i="6"/>
  <c r="U160" i="6"/>
  <c r="A161" i="6"/>
  <c r="B161" i="6"/>
  <c r="C161" i="6"/>
  <c r="D161" i="6"/>
  <c r="E161" i="6"/>
  <c r="F161" i="6"/>
  <c r="G161" i="6"/>
  <c r="H161" i="6"/>
  <c r="I161" i="6"/>
  <c r="J161" i="6"/>
  <c r="K161" i="6"/>
  <c r="L161" i="6"/>
  <c r="M161" i="6"/>
  <c r="N161" i="6"/>
  <c r="O161" i="6"/>
  <c r="P161" i="6"/>
  <c r="R161" i="6"/>
  <c r="S161" i="6"/>
  <c r="T161" i="6"/>
  <c r="U161" i="6"/>
  <c r="A162" i="6"/>
  <c r="B162" i="6"/>
  <c r="C162" i="6"/>
  <c r="D162" i="6"/>
  <c r="E162" i="6"/>
  <c r="F162" i="6"/>
  <c r="G162" i="6"/>
  <c r="H162" i="6"/>
  <c r="I162" i="6"/>
  <c r="J162" i="6"/>
  <c r="K162" i="6"/>
  <c r="L162" i="6"/>
  <c r="M162" i="6"/>
  <c r="N162" i="6"/>
  <c r="O162" i="6"/>
  <c r="P162" i="6"/>
  <c r="R162" i="6"/>
  <c r="S162" i="6"/>
  <c r="T162" i="6"/>
  <c r="U162" i="6"/>
  <c r="A163" i="6"/>
  <c r="B163" i="6"/>
  <c r="C163" i="6"/>
  <c r="D163" i="6"/>
  <c r="E163" i="6"/>
  <c r="F163" i="6"/>
  <c r="G163" i="6"/>
  <c r="H163" i="6"/>
  <c r="I163" i="6"/>
  <c r="J163" i="6"/>
  <c r="K163" i="6"/>
  <c r="L163" i="6"/>
  <c r="M163" i="6"/>
  <c r="N163" i="6"/>
  <c r="O163" i="6"/>
  <c r="P163" i="6"/>
  <c r="R163" i="6"/>
  <c r="S163" i="6"/>
  <c r="T163" i="6"/>
  <c r="U163" i="6"/>
  <c r="A164" i="6"/>
  <c r="B164" i="6"/>
  <c r="C164" i="6"/>
  <c r="D164" i="6"/>
  <c r="E164" i="6"/>
  <c r="F164" i="6"/>
  <c r="G164" i="6"/>
  <c r="H164" i="6"/>
  <c r="I164" i="6"/>
  <c r="J164" i="6"/>
  <c r="K164" i="6"/>
  <c r="L164" i="6"/>
  <c r="M164" i="6"/>
  <c r="N164" i="6"/>
  <c r="O164" i="6"/>
  <c r="P164" i="6"/>
  <c r="R164" i="6"/>
  <c r="S164" i="6"/>
  <c r="T164" i="6"/>
  <c r="U164" i="6"/>
  <c r="A165" i="6"/>
  <c r="B165" i="6"/>
  <c r="C165" i="6"/>
  <c r="D165" i="6"/>
  <c r="E165" i="6"/>
  <c r="F165" i="6"/>
  <c r="G165" i="6"/>
  <c r="H165" i="6"/>
  <c r="I165" i="6"/>
  <c r="J165" i="6"/>
  <c r="K165" i="6"/>
  <c r="L165" i="6"/>
  <c r="M165" i="6"/>
  <c r="N165" i="6"/>
  <c r="O165" i="6"/>
  <c r="P165" i="6"/>
  <c r="R165" i="6"/>
  <c r="S165" i="6"/>
  <c r="T165" i="6"/>
  <c r="U165" i="6"/>
  <c r="A166" i="6"/>
  <c r="B166" i="6"/>
  <c r="C166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P166" i="6"/>
  <c r="R166" i="6"/>
  <c r="S166" i="6"/>
  <c r="T166" i="6"/>
  <c r="U166" i="6"/>
  <c r="A167" i="6"/>
  <c r="B167" i="6"/>
  <c r="C167" i="6"/>
  <c r="D167" i="6"/>
  <c r="E167" i="6"/>
  <c r="F167" i="6"/>
  <c r="G167" i="6"/>
  <c r="H167" i="6"/>
  <c r="I167" i="6"/>
  <c r="J167" i="6"/>
  <c r="K167" i="6"/>
  <c r="L167" i="6"/>
  <c r="M167" i="6"/>
  <c r="N167" i="6"/>
  <c r="O167" i="6"/>
  <c r="P167" i="6"/>
  <c r="R167" i="6"/>
  <c r="S167" i="6"/>
  <c r="T167" i="6"/>
  <c r="U167" i="6"/>
  <c r="A168" i="6"/>
  <c r="B168" i="6"/>
  <c r="C168" i="6"/>
  <c r="D168" i="6"/>
  <c r="E168" i="6"/>
  <c r="F168" i="6"/>
  <c r="G168" i="6"/>
  <c r="H168" i="6"/>
  <c r="I168" i="6"/>
  <c r="J168" i="6"/>
  <c r="K168" i="6"/>
  <c r="L168" i="6"/>
  <c r="M168" i="6"/>
  <c r="N168" i="6"/>
  <c r="O168" i="6"/>
  <c r="P168" i="6"/>
  <c r="R168" i="6"/>
  <c r="S168" i="6"/>
  <c r="T168" i="6"/>
  <c r="U168" i="6"/>
  <c r="A169" i="6"/>
  <c r="B169" i="6"/>
  <c r="C169" i="6"/>
  <c r="D169" i="6"/>
  <c r="E169" i="6"/>
  <c r="F169" i="6"/>
  <c r="G169" i="6"/>
  <c r="H169" i="6"/>
  <c r="I169" i="6"/>
  <c r="J169" i="6"/>
  <c r="K169" i="6"/>
  <c r="L169" i="6"/>
  <c r="M169" i="6"/>
  <c r="N169" i="6"/>
  <c r="O169" i="6"/>
  <c r="P169" i="6"/>
  <c r="R169" i="6"/>
  <c r="S169" i="6"/>
  <c r="T169" i="6"/>
  <c r="U169" i="6"/>
  <c r="A170" i="6"/>
  <c r="B170" i="6"/>
  <c r="C170" i="6"/>
  <c r="D170" i="6"/>
  <c r="E170" i="6"/>
  <c r="F170" i="6"/>
  <c r="G170" i="6"/>
  <c r="H170" i="6"/>
  <c r="I170" i="6"/>
  <c r="J170" i="6"/>
  <c r="K170" i="6"/>
  <c r="L170" i="6"/>
  <c r="M170" i="6"/>
  <c r="N170" i="6"/>
  <c r="O170" i="6"/>
  <c r="P170" i="6"/>
  <c r="R170" i="6"/>
  <c r="S170" i="6"/>
  <c r="T170" i="6"/>
  <c r="U170" i="6"/>
  <c r="A171" i="6"/>
  <c r="B171" i="6"/>
  <c r="C171" i="6"/>
  <c r="D171" i="6"/>
  <c r="E171" i="6"/>
  <c r="F171" i="6"/>
  <c r="G171" i="6"/>
  <c r="H171" i="6"/>
  <c r="I171" i="6"/>
  <c r="J171" i="6"/>
  <c r="K171" i="6"/>
  <c r="L171" i="6"/>
  <c r="M171" i="6"/>
  <c r="N171" i="6"/>
  <c r="O171" i="6"/>
  <c r="P171" i="6"/>
  <c r="R171" i="6"/>
  <c r="S171" i="6"/>
  <c r="T171" i="6"/>
  <c r="U171" i="6"/>
  <c r="A172" i="6"/>
  <c r="B172" i="6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R172" i="6"/>
  <c r="S172" i="6"/>
  <c r="T172" i="6"/>
  <c r="U172" i="6"/>
  <c r="A173" i="6"/>
  <c r="B173" i="6"/>
  <c r="C173" i="6"/>
  <c r="D173" i="6"/>
  <c r="E173" i="6"/>
  <c r="F173" i="6"/>
  <c r="G173" i="6"/>
  <c r="H173" i="6"/>
  <c r="I173" i="6"/>
  <c r="J173" i="6"/>
  <c r="K173" i="6"/>
  <c r="L173" i="6"/>
  <c r="M173" i="6"/>
  <c r="N173" i="6"/>
  <c r="O173" i="6"/>
  <c r="P173" i="6"/>
  <c r="R173" i="6"/>
  <c r="S173" i="6"/>
  <c r="T173" i="6"/>
  <c r="U173" i="6"/>
  <c r="A174" i="6"/>
  <c r="B174" i="6"/>
  <c r="C174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P174" i="6"/>
  <c r="R174" i="6"/>
  <c r="S174" i="6"/>
  <c r="T174" i="6"/>
  <c r="U174" i="6"/>
  <c r="A175" i="6"/>
  <c r="B175" i="6"/>
  <c r="C175" i="6"/>
  <c r="D175" i="6"/>
  <c r="E175" i="6"/>
  <c r="F175" i="6"/>
  <c r="G175" i="6"/>
  <c r="H175" i="6"/>
  <c r="I175" i="6"/>
  <c r="J175" i="6"/>
  <c r="K175" i="6"/>
  <c r="L175" i="6"/>
  <c r="M175" i="6"/>
  <c r="N175" i="6"/>
  <c r="O175" i="6"/>
  <c r="P175" i="6"/>
  <c r="R175" i="6"/>
  <c r="S175" i="6"/>
  <c r="T175" i="6"/>
  <c r="U175" i="6"/>
  <c r="A176" i="6"/>
  <c r="B176" i="6"/>
  <c r="C176" i="6"/>
  <c r="D176" i="6"/>
  <c r="E176" i="6"/>
  <c r="F176" i="6"/>
  <c r="G176" i="6"/>
  <c r="H176" i="6"/>
  <c r="I176" i="6"/>
  <c r="J176" i="6"/>
  <c r="K176" i="6"/>
  <c r="L176" i="6"/>
  <c r="M176" i="6"/>
  <c r="N176" i="6"/>
  <c r="O176" i="6"/>
  <c r="P176" i="6"/>
  <c r="R176" i="6"/>
  <c r="S176" i="6"/>
  <c r="T176" i="6"/>
  <c r="U176" i="6"/>
  <c r="A177" i="6"/>
  <c r="B177" i="6"/>
  <c r="C177" i="6"/>
  <c r="D177" i="6"/>
  <c r="E177" i="6"/>
  <c r="F177" i="6"/>
  <c r="G177" i="6"/>
  <c r="H177" i="6"/>
  <c r="I177" i="6"/>
  <c r="J177" i="6"/>
  <c r="K177" i="6"/>
  <c r="L177" i="6"/>
  <c r="M177" i="6"/>
  <c r="N177" i="6"/>
  <c r="O177" i="6"/>
  <c r="P177" i="6"/>
  <c r="R177" i="6"/>
  <c r="S177" i="6"/>
  <c r="T177" i="6"/>
  <c r="U177" i="6"/>
  <c r="A178" i="6"/>
  <c r="B178" i="6"/>
  <c r="C178" i="6"/>
  <c r="D178" i="6"/>
  <c r="E178" i="6"/>
  <c r="F178" i="6"/>
  <c r="G178" i="6"/>
  <c r="H178" i="6"/>
  <c r="I178" i="6"/>
  <c r="J178" i="6"/>
  <c r="K178" i="6"/>
  <c r="L178" i="6"/>
  <c r="M178" i="6"/>
  <c r="N178" i="6"/>
  <c r="O178" i="6"/>
  <c r="P178" i="6"/>
  <c r="R178" i="6"/>
  <c r="S178" i="6"/>
  <c r="T178" i="6"/>
  <c r="U178" i="6"/>
  <c r="A179" i="6"/>
  <c r="B179" i="6"/>
  <c r="C179" i="6"/>
  <c r="D179" i="6"/>
  <c r="E179" i="6"/>
  <c r="F179" i="6"/>
  <c r="G179" i="6"/>
  <c r="H179" i="6"/>
  <c r="I179" i="6"/>
  <c r="J179" i="6"/>
  <c r="K179" i="6"/>
  <c r="L179" i="6"/>
  <c r="M179" i="6"/>
  <c r="N179" i="6"/>
  <c r="O179" i="6"/>
  <c r="P179" i="6"/>
  <c r="R179" i="6"/>
  <c r="S179" i="6"/>
  <c r="T179" i="6"/>
  <c r="U179" i="6"/>
  <c r="A180" i="6"/>
  <c r="B180" i="6"/>
  <c r="C180" i="6"/>
  <c r="D180" i="6"/>
  <c r="E180" i="6"/>
  <c r="F180" i="6"/>
  <c r="G180" i="6"/>
  <c r="H180" i="6"/>
  <c r="I180" i="6"/>
  <c r="J180" i="6"/>
  <c r="K180" i="6"/>
  <c r="L180" i="6"/>
  <c r="M180" i="6"/>
  <c r="N180" i="6"/>
  <c r="O180" i="6"/>
  <c r="P180" i="6"/>
  <c r="R180" i="6"/>
  <c r="S180" i="6"/>
  <c r="T180" i="6"/>
  <c r="U180" i="6"/>
  <c r="A181" i="6"/>
  <c r="B181" i="6"/>
  <c r="C181" i="6"/>
  <c r="D181" i="6"/>
  <c r="E181" i="6"/>
  <c r="F181" i="6"/>
  <c r="G181" i="6"/>
  <c r="H181" i="6"/>
  <c r="I181" i="6"/>
  <c r="J181" i="6"/>
  <c r="K181" i="6"/>
  <c r="L181" i="6"/>
  <c r="M181" i="6"/>
  <c r="N181" i="6"/>
  <c r="O181" i="6"/>
  <c r="P181" i="6"/>
  <c r="R181" i="6"/>
  <c r="S181" i="6"/>
  <c r="T181" i="6"/>
  <c r="U181" i="6"/>
  <c r="A182" i="6"/>
  <c r="B182" i="6"/>
  <c r="C182" i="6"/>
  <c r="D182" i="6"/>
  <c r="E182" i="6"/>
  <c r="F182" i="6"/>
  <c r="G182" i="6"/>
  <c r="H182" i="6"/>
  <c r="I182" i="6"/>
  <c r="J182" i="6"/>
  <c r="K182" i="6"/>
  <c r="L182" i="6"/>
  <c r="M182" i="6"/>
  <c r="N182" i="6"/>
  <c r="O182" i="6"/>
  <c r="P182" i="6"/>
  <c r="R182" i="6"/>
  <c r="S182" i="6"/>
  <c r="T182" i="6"/>
  <c r="U182" i="6"/>
  <c r="A183" i="6"/>
  <c r="B183" i="6"/>
  <c r="C183" i="6"/>
  <c r="D183" i="6"/>
  <c r="E183" i="6"/>
  <c r="F183" i="6"/>
  <c r="G183" i="6"/>
  <c r="H183" i="6"/>
  <c r="I183" i="6"/>
  <c r="J183" i="6"/>
  <c r="K183" i="6"/>
  <c r="L183" i="6"/>
  <c r="M183" i="6"/>
  <c r="N183" i="6"/>
  <c r="O183" i="6"/>
  <c r="P183" i="6"/>
  <c r="R183" i="6"/>
  <c r="S183" i="6"/>
  <c r="T183" i="6"/>
  <c r="U183" i="6"/>
  <c r="A184" i="6"/>
  <c r="B184" i="6"/>
  <c r="C184" i="6"/>
  <c r="D184" i="6"/>
  <c r="E184" i="6"/>
  <c r="F184" i="6"/>
  <c r="G184" i="6"/>
  <c r="H184" i="6"/>
  <c r="I184" i="6"/>
  <c r="J184" i="6"/>
  <c r="K184" i="6"/>
  <c r="L184" i="6"/>
  <c r="M184" i="6"/>
  <c r="N184" i="6"/>
  <c r="O184" i="6"/>
  <c r="P184" i="6"/>
  <c r="R184" i="6"/>
  <c r="S184" i="6"/>
  <c r="T184" i="6"/>
  <c r="U184" i="6"/>
  <c r="A185" i="6"/>
  <c r="B185" i="6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R185" i="6"/>
  <c r="S185" i="6"/>
  <c r="T185" i="6"/>
  <c r="U185" i="6"/>
  <c r="A186" i="6"/>
  <c r="B186" i="6"/>
  <c r="C186" i="6"/>
  <c r="D186" i="6"/>
  <c r="E186" i="6"/>
  <c r="F186" i="6"/>
  <c r="G186" i="6"/>
  <c r="H186" i="6"/>
  <c r="I186" i="6"/>
  <c r="J186" i="6"/>
  <c r="K186" i="6"/>
  <c r="L186" i="6"/>
  <c r="M186" i="6"/>
  <c r="N186" i="6"/>
  <c r="O186" i="6"/>
  <c r="P186" i="6"/>
  <c r="R186" i="6"/>
  <c r="S186" i="6"/>
  <c r="T186" i="6"/>
  <c r="U186" i="6"/>
  <c r="A187" i="6"/>
  <c r="B187" i="6"/>
  <c r="C187" i="6"/>
  <c r="D187" i="6"/>
  <c r="E187" i="6"/>
  <c r="F187" i="6"/>
  <c r="G187" i="6"/>
  <c r="H187" i="6"/>
  <c r="I187" i="6"/>
  <c r="J187" i="6"/>
  <c r="K187" i="6"/>
  <c r="L187" i="6"/>
  <c r="M187" i="6"/>
  <c r="N187" i="6"/>
  <c r="O187" i="6"/>
  <c r="P187" i="6"/>
  <c r="R187" i="6"/>
  <c r="S187" i="6"/>
  <c r="T187" i="6"/>
  <c r="U187" i="6"/>
  <c r="A188" i="6"/>
  <c r="B188" i="6"/>
  <c r="C188" i="6"/>
  <c r="D188" i="6"/>
  <c r="E188" i="6"/>
  <c r="F188" i="6"/>
  <c r="G188" i="6"/>
  <c r="H188" i="6"/>
  <c r="I188" i="6"/>
  <c r="J188" i="6"/>
  <c r="K188" i="6"/>
  <c r="L188" i="6"/>
  <c r="M188" i="6"/>
  <c r="N188" i="6"/>
  <c r="O188" i="6"/>
  <c r="P188" i="6"/>
  <c r="R188" i="6"/>
  <c r="S188" i="6"/>
  <c r="T188" i="6"/>
  <c r="U188" i="6"/>
  <c r="A189" i="6"/>
  <c r="B189" i="6"/>
  <c r="C189" i="6"/>
  <c r="D189" i="6"/>
  <c r="E189" i="6"/>
  <c r="F189" i="6"/>
  <c r="G189" i="6"/>
  <c r="H189" i="6"/>
  <c r="I189" i="6"/>
  <c r="J189" i="6"/>
  <c r="K189" i="6"/>
  <c r="L189" i="6"/>
  <c r="M189" i="6"/>
  <c r="N189" i="6"/>
  <c r="O189" i="6"/>
  <c r="P189" i="6"/>
  <c r="R189" i="6"/>
  <c r="S189" i="6"/>
  <c r="T189" i="6"/>
  <c r="U189" i="6"/>
  <c r="A190" i="6"/>
  <c r="B190" i="6"/>
  <c r="C190" i="6"/>
  <c r="D190" i="6"/>
  <c r="E190" i="6"/>
  <c r="F190" i="6"/>
  <c r="G190" i="6"/>
  <c r="H190" i="6"/>
  <c r="I190" i="6"/>
  <c r="J190" i="6"/>
  <c r="K190" i="6"/>
  <c r="L190" i="6"/>
  <c r="M190" i="6"/>
  <c r="N190" i="6"/>
  <c r="O190" i="6"/>
  <c r="P190" i="6"/>
  <c r="R190" i="6"/>
  <c r="S190" i="6"/>
  <c r="T190" i="6"/>
  <c r="U190" i="6"/>
  <c r="A191" i="6"/>
  <c r="B191" i="6"/>
  <c r="C191" i="6"/>
  <c r="D191" i="6"/>
  <c r="E191" i="6"/>
  <c r="F191" i="6"/>
  <c r="G191" i="6"/>
  <c r="H191" i="6"/>
  <c r="I191" i="6"/>
  <c r="J191" i="6"/>
  <c r="K191" i="6"/>
  <c r="L191" i="6"/>
  <c r="M191" i="6"/>
  <c r="N191" i="6"/>
  <c r="O191" i="6"/>
  <c r="P191" i="6"/>
  <c r="R191" i="6"/>
  <c r="S191" i="6"/>
  <c r="T191" i="6"/>
  <c r="U191" i="6"/>
  <c r="A192" i="6"/>
  <c r="B192" i="6"/>
  <c r="C192" i="6"/>
  <c r="D192" i="6"/>
  <c r="E192" i="6"/>
  <c r="F192" i="6"/>
  <c r="G192" i="6"/>
  <c r="H192" i="6"/>
  <c r="I192" i="6"/>
  <c r="J192" i="6"/>
  <c r="K192" i="6"/>
  <c r="L192" i="6"/>
  <c r="M192" i="6"/>
  <c r="N192" i="6"/>
  <c r="O192" i="6"/>
  <c r="P192" i="6"/>
  <c r="R192" i="6"/>
  <c r="S192" i="6"/>
  <c r="T192" i="6"/>
  <c r="U192" i="6"/>
  <c r="A193" i="6"/>
  <c r="B193" i="6"/>
  <c r="C193" i="6"/>
  <c r="D193" i="6"/>
  <c r="E193" i="6"/>
  <c r="F193" i="6"/>
  <c r="G193" i="6"/>
  <c r="H193" i="6"/>
  <c r="I193" i="6"/>
  <c r="J193" i="6"/>
  <c r="K193" i="6"/>
  <c r="L193" i="6"/>
  <c r="M193" i="6"/>
  <c r="N193" i="6"/>
  <c r="O193" i="6"/>
  <c r="P193" i="6"/>
  <c r="R193" i="6"/>
  <c r="S193" i="6"/>
  <c r="T193" i="6"/>
  <c r="U193" i="6"/>
  <c r="A194" i="6"/>
  <c r="B194" i="6"/>
  <c r="C194" i="6"/>
  <c r="D194" i="6"/>
  <c r="E194" i="6"/>
  <c r="F194" i="6"/>
  <c r="G194" i="6"/>
  <c r="H194" i="6"/>
  <c r="I194" i="6"/>
  <c r="J194" i="6"/>
  <c r="K194" i="6"/>
  <c r="L194" i="6"/>
  <c r="M194" i="6"/>
  <c r="N194" i="6"/>
  <c r="O194" i="6"/>
  <c r="P194" i="6"/>
  <c r="R194" i="6"/>
  <c r="S194" i="6"/>
  <c r="T194" i="6"/>
  <c r="U194" i="6"/>
  <c r="A195" i="6"/>
  <c r="B195" i="6"/>
  <c r="C195" i="6"/>
  <c r="D195" i="6"/>
  <c r="E195" i="6"/>
  <c r="F195" i="6"/>
  <c r="G195" i="6"/>
  <c r="H195" i="6"/>
  <c r="I195" i="6"/>
  <c r="J195" i="6"/>
  <c r="K195" i="6"/>
  <c r="L195" i="6"/>
  <c r="M195" i="6"/>
  <c r="N195" i="6"/>
  <c r="O195" i="6"/>
  <c r="P195" i="6"/>
  <c r="R195" i="6"/>
  <c r="S195" i="6"/>
  <c r="T195" i="6"/>
  <c r="U195" i="6"/>
  <c r="A196" i="6"/>
  <c r="B196" i="6"/>
  <c r="C196" i="6"/>
  <c r="D196" i="6"/>
  <c r="E196" i="6"/>
  <c r="F196" i="6"/>
  <c r="G196" i="6"/>
  <c r="H196" i="6"/>
  <c r="I196" i="6"/>
  <c r="J196" i="6"/>
  <c r="K196" i="6"/>
  <c r="L196" i="6"/>
  <c r="M196" i="6"/>
  <c r="N196" i="6"/>
  <c r="O196" i="6"/>
  <c r="P196" i="6"/>
  <c r="R196" i="6"/>
  <c r="S196" i="6"/>
  <c r="T196" i="6"/>
  <c r="U196" i="6"/>
  <c r="A197" i="6"/>
  <c r="B197" i="6"/>
  <c r="C197" i="6"/>
  <c r="D197" i="6"/>
  <c r="E197" i="6"/>
  <c r="F197" i="6"/>
  <c r="G197" i="6"/>
  <c r="H197" i="6"/>
  <c r="I197" i="6"/>
  <c r="J197" i="6"/>
  <c r="K197" i="6"/>
  <c r="L197" i="6"/>
  <c r="M197" i="6"/>
  <c r="N197" i="6"/>
  <c r="O197" i="6"/>
  <c r="P197" i="6"/>
  <c r="R197" i="6"/>
  <c r="S197" i="6"/>
  <c r="T197" i="6"/>
  <c r="U197" i="6"/>
  <c r="A198" i="6"/>
  <c r="B198" i="6"/>
  <c r="C198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R198" i="6"/>
  <c r="S198" i="6"/>
  <c r="T198" i="6"/>
  <c r="U198" i="6"/>
  <c r="A199" i="6"/>
  <c r="B199" i="6"/>
  <c r="C199" i="6"/>
  <c r="D199" i="6"/>
  <c r="E199" i="6"/>
  <c r="F199" i="6"/>
  <c r="G199" i="6"/>
  <c r="H199" i="6"/>
  <c r="I199" i="6"/>
  <c r="J199" i="6"/>
  <c r="K199" i="6"/>
  <c r="L199" i="6"/>
  <c r="M199" i="6"/>
  <c r="N199" i="6"/>
  <c r="O199" i="6"/>
  <c r="P199" i="6"/>
  <c r="R199" i="6"/>
  <c r="S199" i="6"/>
  <c r="T199" i="6"/>
  <c r="U199" i="6"/>
  <c r="A200" i="6"/>
  <c r="B200" i="6"/>
  <c r="C200" i="6"/>
  <c r="D200" i="6"/>
  <c r="E200" i="6"/>
  <c r="F200" i="6"/>
  <c r="G200" i="6"/>
  <c r="H200" i="6"/>
  <c r="I200" i="6"/>
  <c r="J200" i="6"/>
  <c r="K200" i="6"/>
  <c r="L200" i="6"/>
  <c r="M200" i="6"/>
  <c r="N200" i="6"/>
  <c r="O200" i="6"/>
  <c r="P200" i="6"/>
  <c r="R200" i="6"/>
  <c r="S200" i="6"/>
  <c r="T200" i="6"/>
  <c r="U200" i="6"/>
  <c r="A201" i="6"/>
  <c r="B201" i="6"/>
  <c r="C201" i="6"/>
  <c r="D201" i="6"/>
  <c r="E201" i="6"/>
  <c r="F201" i="6"/>
  <c r="G201" i="6"/>
  <c r="H201" i="6"/>
  <c r="I201" i="6"/>
  <c r="J201" i="6"/>
  <c r="K201" i="6"/>
  <c r="L201" i="6"/>
  <c r="M201" i="6"/>
  <c r="N201" i="6"/>
  <c r="O201" i="6"/>
  <c r="P201" i="6"/>
  <c r="R201" i="6"/>
  <c r="S201" i="6"/>
  <c r="T201" i="6"/>
  <c r="U201" i="6"/>
  <c r="A202" i="6"/>
  <c r="B202" i="6"/>
  <c r="C202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P202" i="6"/>
  <c r="R202" i="6"/>
  <c r="S202" i="6"/>
  <c r="T202" i="6"/>
  <c r="U202" i="6"/>
  <c r="A203" i="6"/>
  <c r="B203" i="6"/>
  <c r="C203" i="6"/>
  <c r="D203" i="6"/>
  <c r="E203" i="6"/>
  <c r="F203" i="6"/>
  <c r="G203" i="6"/>
  <c r="H203" i="6"/>
  <c r="I203" i="6"/>
  <c r="J203" i="6"/>
  <c r="K203" i="6"/>
  <c r="L203" i="6"/>
  <c r="M203" i="6"/>
  <c r="N203" i="6"/>
  <c r="O203" i="6"/>
  <c r="P203" i="6"/>
  <c r="R203" i="6"/>
  <c r="S203" i="6"/>
  <c r="T203" i="6"/>
  <c r="U203" i="6"/>
  <c r="A204" i="6"/>
  <c r="B204" i="6"/>
  <c r="C204" i="6"/>
  <c r="D204" i="6"/>
  <c r="E204" i="6"/>
  <c r="F204" i="6"/>
  <c r="G204" i="6"/>
  <c r="H204" i="6"/>
  <c r="I204" i="6"/>
  <c r="J204" i="6"/>
  <c r="K204" i="6"/>
  <c r="L204" i="6"/>
  <c r="M204" i="6"/>
  <c r="N204" i="6"/>
  <c r="O204" i="6"/>
  <c r="P204" i="6"/>
  <c r="R204" i="6"/>
  <c r="S204" i="6"/>
  <c r="T204" i="6"/>
  <c r="U204" i="6"/>
  <c r="A205" i="6"/>
  <c r="B205" i="6"/>
  <c r="C205" i="6"/>
  <c r="D205" i="6"/>
  <c r="E205" i="6"/>
  <c r="F205" i="6"/>
  <c r="G205" i="6"/>
  <c r="H205" i="6"/>
  <c r="I205" i="6"/>
  <c r="J205" i="6"/>
  <c r="K205" i="6"/>
  <c r="L205" i="6"/>
  <c r="M205" i="6"/>
  <c r="N205" i="6"/>
  <c r="O205" i="6"/>
  <c r="P205" i="6"/>
  <c r="R205" i="6"/>
  <c r="S205" i="6"/>
  <c r="T205" i="6"/>
  <c r="U205" i="6"/>
  <c r="A206" i="6"/>
  <c r="B206" i="6"/>
  <c r="C206" i="6"/>
  <c r="D206" i="6"/>
  <c r="E206" i="6"/>
  <c r="F206" i="6"/>
  <c r="G206" i="6"/>
  <c r="H206" i="6"/>
  <c r="I206" i="6"/>
  <c r="J206" i="6"/>
  <c r="K206" i="6"/>
  <c r="L206" i="6"/>
  <c r="M206" i="6"/>
  <c r="N206" i="6"/>
  <c r="O206" i="6"/>
  <c r="P206" i="6"/>
  <c r="R206" i="6"/>
  <c r="S206" i="6"/>
  <c r="T206" i="6"/>
  <c r="U206" i="6"/>
  <c r="A207" i="6"/>
  <c r="B207" i="6"/>
  <c r="C207" i="6"/>
  <c r="D207" i="6"/>
  <c r="E207" i="6"/>
  <c r="F207" i="6"/>
  <c r="G207" i="6"/>
  <c r="H207" i="6"/>
  <c r="I207" i="6"/>
  <c r="J207" i="6"/>
  <c r="K207" i="6"/>
  <c r="L207" i="6"/>
  <c r="M207" i="6"/>
  <c r="N207" i="6"/>
  <c r="O207" i="6"/>
  <c r="P207" i="6"/>
  <c r="R207" i="6"/>
  <c r="S207" i="6"/>
  <c r="T207" i="6"/>
  <c r="U207" i="6"/>
  <c r="A208" i="6"/>
  <c r="B208" i="6"/>
  <c r="C208" i="6"/>
  <c r="D208" i="6"/>
  <c r="E208" i="6"/>
  <c r="F208" i="6"/>
  <c r="G208" i="6"/>
  <c r="H208" i="6"/>
  <c r="I208" i="6"/>
  <c r="J208" i="6"/>
  <c r="K208" i="6"/>
  <c r="L208" i="6"/>
  <c r="M208" i="6"/>
  <c r="N208" i="6"/>
  <c r="O208" i="6"/>
  <c r="P208" i="6"/>
  <c r="R208" i="6"/>
  <c r="S208" i="6"/>
  <c r="T208" i="6"/>
  <c r="U208" i="6"/>
  <c r="A209" i="6"/>
  <c r="B209" i="6"/>
  <c r="C209" i="6"/>
  <c r="D209" i="6"/>
  <c r="E209" i="6"/>
  <c r="F209" i="6"/>
  <c r="G209" i="6"/>
  <c r="H209" i="6"/>
  <c r="I209" i="6"/>
  <c r="J209" i="6"/>
  <c r="K209" i="6"/>
  <c r="L209" i="6"/>
  <c r="M209" i="6"/>
  <c r="N209" i="6"/>
  <c r="O209" i="6"/>
  <c r="P209" i="6"/>
  <c r="R209" i="6"/>
  <c r="S209" i="6"/>
  <c r="T209" i="6"/>
  <c r="U209" i="6"/>
  <c r="A210" i="6"/>
  <c r="B210" i="6"/>
  <c r="C210" i="6"/>
  <c r="D210" i="6"/>
  <c r="E210" i="6"/>
  <c r="F210" i="6"/>
  <c r="G210" i="6"/>
  <c r="H210" i="6"/>
  <c r="I210" i="6"/>
  <c r="J210" i="6"/>
  <c r="K210" i="6"/>
  <c r="L210" i="6"/>
  <c r="M210" i="6"/>
  <c r="N210" i="6"/>
  <c r="O210" i="6"/>
  <c r="P210" i="6"/>
  <c r="R210" i="6"/>
  <c r="S210" i="6"/>
  <c r="T210" i="6"/>
  <c r="U210" i="6"/>
  <c r="A211" i="6"/>
  <c r="B211" i="6"/>
  <c r="C211" i="6"/>
  <c r="D211" i="6"/>
  <c r="E211" i="6"/>
  <c r="F211" i="6"/>
  <c r="G211" i="6"/>
  <c r="H211" i="6"/>
  <c r="I211" i="6"/>
  <c r="J211" i="6"/>
  <c r="K211" i="6"/>
  <c r="L211" i="6"/>
  <c r="M211" i="6"/>
  <c r="N211" i="6"/>
  <c r="O211" i="6"/>
  <c r="P211" i="6"/>
  <c r="R211" i="6"/>
  <c r="S211" i="6"/>
  <c r="T211" i="6"/>
  <c r="U211" i="6"/>
  <c r="A212" i="6"/>
  <c r="B212" i="6"/>
  <c r="C212" i="6"/>
  <c r="D212" i="6"/>
  <c r="E212" i="6"/>
  <c r="F212" i="6"/>
  <c r="G212" i="6"/>
  <c r="H212" i="6"/>
  <c r="I212" i="6"/>
  <c r="J212" i="6"/>
  <c r="K212" i="6"/>
  <c r="L212" i="6"/>
  <c r="M212" i="6"/>
  <c r="N212" i="6"/>
  <c r="O212" i="6"/>
  <c r="P212" i="6"/>
  <c r="R212" i="6"/>
  <c r="S212" i="6"/>
  <c r="T212" i="6"/>
  <c r="U212" i="6"/>
  <c r="A213" i="6"/>
  <c r="B213" i="6"/>
  <c r="C213" i="6"/>
  <c r="D213" i="6"/>
  <c r="E213" i="6"/>
  <c r="F213" i="6"/>
  <c r="G213" i="6"/>
  <c r="H213" i="6"/>
  <c r="I213" i="6"/>
  <c r="J213" i="6"/>
  <c r="K213" i="6"/>
  <c r="L213" i="6"/>
  <c r="M213" i="6"/>
  <c r="N213" i="6"/>
  <c r="O213" i="6"/>
  <c r="P213" i="6"/>
  <c r="R213" i="6"/>
  <c r="S213" i="6"/>
  <c r="T213" i="6"/>
  <c r="U213" i="6"/>
  <c r="A214" i="6"/>
  <c r="B214" i="6"/>
  <c r="C214" i="6"/>
  <c r="D214" i="6"/>
  <c r="E214" i="6"/>
  <c r="F214" i="6"/>
  <c r="G214" i="6"/>
  <c r="H214" i="6"/>
  <c r="I214" i="6"/>
  <c r="J214" i="6"/>
  <c r="K214" i="6"/>
  <c r="L214" i="6"/>
  <c r="M214" i="6"/>
  <c r="N214" i="6"/>
  <c r="O214" i="6"/>
  <c r="P214" i="6"/>
  <c r="R214" i="6"/>
  <c r="S214" i="6"/>
  <c r="T214" i="6"/>
  <c r="U214" i="6"/>
  <c r="A215" i="6"/>
  <c r="B215" i="6"/>
  <c r="C215" i="6"/>
  <c r="D215" i="6"/>
  <c r="E215" i="6"/>
  <c r="F215" i="6"/>
  <c r="G215" i="6"/>
  <c r="H215" i="6"/>
  <c r="I215" i="6"/>
  <c r="J215" i="6"/>
  <c r="K215" i="6"/>
  <c r="L215" i="6"/>
  <c r="M215" i="6"/>
  <c r="N215" i="6"/>
  <c r="O215" i="6"/>
  <c r="P215" i="6"/>
  <c r="R215" i="6"/>
  <c r="S215" i="6"/>
  <c r="T215" i="6"/>
  <c r="U215" i="6"/>
  <c r="A216" i="6"/>
  <c r="B216" i="6"/>
  <c r="C216" i="6"/>
  <c r="D216" i="6"/>
  <c r="E216" i="6"/>
  <c r="F216" i="6"/>
  <c r="G216" i="6"/>
  <c r="H216" i="6"/>
  <c r="I216" i="6"/>
  <c r="J216" i="6"/>
  <c r="K216" i="6"/>
  <c r="L216" i="6"/>
  <c r="M216" i="6"/>
  <c r="N216" i="6"/>
  <c r="O216" i="6"/>
  <c r="P216" i="6"/>
  <c r="R216" i="6"/>
  <c r="S216" i="6"/>
  <c r="T216" i="6"/>
  <c r="U216" i="6"/>
  <c r="A217" i="6"/>
  <c r="B217" i="6"/>
  <c r="C217" i="6"/>
  <c r="D217" i="6"/>
  <c r="E217" i="6"/>
  <c r="F217" i="6"/>
  <c r="G217" i="6"/>
  <c r="H217" i="6"/>
  <c r="I217" i="6"/>
  <c r="J217" i="6"/>
  <c r="K217" i="6"/>
  <c r="L217" i="6"/>
  <c r="M217" i="6"/>
  <c r="N217" i="6"/>
  <c r="O217" i="6"/>
  <c r="P217" i="6"/>
  <c r="R217" i="6"/>
  <c r="S217" i="6"/>
  <c r="T217" i="6"/>
  <c r="U217" i="6"/>
  <c r="A218" i="6"/>
  <c r="B218" i="6"/>
  <c r="C218" i="6"/>
  <c r="D218" i="6"/>
  <c r="E218" i="6"/>
  <c r="F218" i="6"/>
  <c r="G218" i="6"/>
  <c r="H218" i="6"/>
  <c r="I218" i="6"/>
  <c r="J218" i="6"/>
  <c r="K218" i="6"/>
  <c r="L218" i="6"/>
  <c r="M218" i="6"/>
  <c r="N218" i="6"/>
  <c r="O218" i="6"/>
  <c r="P218" i="6"/>
  <c r="R218" i="6"/>
  <c r="S218" i="6"/>
  <c r="T218" i="6"/>
  <c r="U218" i="6"/>
  <c r="A219" i="6"/>
  <c r="B219" i="6"/>
  <c r="C219" i="6"/>
  <c r="D219" i="6"/>
  <c r="E219" i="6"/>
  <c r="F219" i="6"/>
  <c r="G219" i="6"/>
  <c r="H219" i="6"/>
  <c r="I219" i="6"/>
  <c r="J219" i="6"/>
  <c r="K219" i="6"/>
  <c r="L219" i="6"/>
  <c r="M219" i="6"/>
  <c r="N219" i="6"/>
  <c r="O219" i="6"/>
  <c r="P219" i="6"/>
  <c r="R219" i="6"/>
  <c r="S219" i="6"/>
  <c r="T219" i="6"/>
  <c r="U219" i="6"/>
  <c r="A220" i="6"/>
  <c r="B220" i="6"/>
  <c r="C220" i="6"/>
  <c r="D220" i="6"/>
  <c r="E220" i="6"/>
  <c r="F220" i="6"/>
  <c r="G220" i="6"/>
  <c r="H220" i="6"/>
  <c r="I220" i="6"/>
  <c r="J220" i="6"/>
  <c r="K220" i="6"/>
  <c r="L220" i="6"/>
  <c r="M220" i="6"/>
  <c r="N220" i="6"/>
  <c r="O220" i="6"/>
  <c r="P220" i="6"/>
  <c r="R220" i="6"/>
  <c r="S220" i="6"/>
  <c r="T220" i="6"/>
  <c r="U220" i="6"/>
  <c r="A221" i="6"/>
  <c r="B221" i="6"/>
  <c r="C221" i="6"/>
  <c r="D221" i="6"/>
  <c r="E221" i="6"/>
  <c r="F221" i="6"/>
  <c r="G221" i="6"/>
  <c r="H221" i="6"/>
  <c r="I221" i="6"/>
  <c r="J221" i="6"/>
  <c r="K221" i="6"/>
  <c r="L221" i="6"/>
  <c r="M221" i="6"/>
  <c r="N221" i="6"/>
  <c r="O221" i="6"/>
  <c r="P221" i="6"/>
  <c r="R221" i="6"/>
  <c r="S221" i="6"/>
  <c r="T221" i="6"/>
  <c r="U221" i="6"/>
  <c r="A222" i="6"/>
  <c r="B222" i="6"/>
  <c r="C222" i="6"/>
  <c r="D222" i="6"/>
  <c r="E222" i="6"/>
  <c r="F222" i="6"/>
  <c r="G222" i="6"/>
  <c r="H222" i="6"/>
  <c r="I222" i="6"/>
  <c r="J222" i="6"/>
  <c r="K222" i="6"/>
  <c r="L222" i="6"/>
  <c r="M222" i="6"/>
  <c r="N222" i="6"/>
  <c r="O222" i="6"/>
  <c r="P222" i="6"/>
  <c r="R222" i="6"/>
  <c r="S222" i="6"/>
  <c r="T222" i="6"/>
  <c r="U222" i="6"/>
  <c r="A223" i="6"/>
  <c r="B223" i="6"/>
  <c r="C223" i="6"/>
  <c r="D223" i="6"/>
  <c r="E223" i="6"/>
  <c r="F223" i="6"/>
  <c r="G223" i="6"/>
  <c r="H223" i="6"/>
  <c r="I223" i="6"/>
  <c r="J223" i="6"/>
  <c r="K223" i="6"/>
  <c r="L223" i="6"/>
  <c r="M223" i="6"/>
  <c r="N223" i="6"/>
  <c r="O223" i="6"/>
  <c r="P223" i="6"/>
  <c r="R223" i="6"/>
  <c r="S223" i="6"/>
  <c r="T223" i="6"/>
  <c r="U223" i="6"/>
  <c r="A224" i="6"/>
  <c r="B224" i="6"/>
  <c r="C224" i="6"/>
  <c r="D224" i="6"/>
  <c r="E224" i="6"/>
  <c r="F224" i="6"/>
  <c r="G224" i="6"/>
  <c r="H224" i="6"/>
  <c r="I224" i="6"/>
  <c r="J224" i="6"/>
  <c r="K224" i="6"/>
  <c r="L224" i="6"/>
  <c r="M224" i="6"/>
  <c r="N224" i="6"/>
  <c r="O224" i="6"/>
  <c r="P224" i="6"/>
  <c r="R224" i="6"/>
  <c r="S224" i="6"/>
  <c r="T224" i="6"/>
  <c r="U224" i="6"/>
  <c r="A225" i="6"/>
  <c r="B225" i="6"/>
  <c r="C225" i="6"/>
  <c r="D225" i="6"/>
  <c r="E225" i="6"/>
  <c r="F225" i="6"/>
  <c r="G225" i="6"/>
  <c r="H225" i="6"/>
  <c r="I225" i="6"/>
  <c r="J225" i="6"/>
  <c r="K225" i="6"/>
  <c r="L225" i="6"/>
  <c r="M225" i="6"/>
  <c r="N225" i="6"/>
  <c r="O225" i="6"/>
  <c r="P225" i="6"/>
  <c r="R225" i="6"/>
  <c r="S225" i="6"/>
  <c r="T225" i="6"/>
  <c r="U225" i="6"/>
  <c r="A226" i="6"/>
  <c r="B226" i="6"/>
  <c r="C226" i="6"/>
  <c r="D226" i="6"/>
  <c r="E226" i="6"/>
  <c r="F226" i="6"/>
  <c r="G226" i="6"/>
  <c r="H226" i="6"/>
  <c r="I226" i="6"/>
  <c r="J226" i="6"/>
  <c r="K226" i="6"/>
  <c r="L226" i="6"/>
  <c r="M226" i="6"/>
  <c r="N226" i="6"/>
  <c r="O226" i="6"/>
  <c r="P226" i="6"/>
  <c r="R226" i="6"/>
  <c r="S226" i="6"/>
  <c r="T226" i="6"/>
  <c r="U226" i="6"/>
  <c r="A227" i="6"/>
  <c r="B227" i="6"/>
  <c r="C227" i="6"/>
  <c r="D227" i="6"/>
  <c r="E227" i="6"/>
  <c r="F227" i="6"/>
  <c r="G227" i="6"/>
  <c r="H227" i="6"/>
  <c r="I227" i="6"/>
  <c r="J227" i="6"/>
  <c r="K227" i="6"/>
  <c r="L227" i="6"/>
  <c r="M227" i="6"/>
  <c r="N227" i="6"/>
  <c r="O227" i="6"/>
  <c r="P227" i="6"/>
  <c r="R227" i="6"/>
  <c r="S227" i="6"/>
  <c r="T227" i="6"/>
  <c r="U227" i="6"/>
  <c r="A228" i="6"/>
  <c r="B228" i="6"/>
  <c r="C228" i="6"/>
  <c r="D228" i="6"/>
  <c r="E228" i="6"/>
  <c r="F228" i="6"/>
  <c r="G228" i="6"/>
  <c r="H228" i="6"/>
  <c r="I228" i="6"/>
  <c r="J228" i="6"/>
  <c r="K228" i="6"/>
  <c r="L228" i="6"/>
  <c r="M228" i="6"/>
  <c r="N228" i="6"/>
  <c r="O228" i="6"/>
  <c r="P228" i="6"/>
  <c r="R228" i="6"/>
  <c r="S228" i="6"/>
  <c r="T228" i="6"/>
  <c r="U228" i="6"/>
  <c r="A229" i="6"/>
  <c r="B229" i="6"/>
  <c r="C229" i="6"/>
  <c r="D229" i="6"/>
  <c r="E229" i="6"/>
  <c r="F229" i="6"/>
  <c r="G229" i="6"/>
  <c r="H229" i="6"/>
  <c r="I229" i="6"/>
  <c r="J229" i="6"/>
  <c r="K229" i="6"/>
  <c r="L229" i="6"/>
  <c r="M229" i="6"/>
  <c r="N229" i="6"/>
  <c r="O229" i="6"/>
  <c r="P229" i="6"/>
  <c r="R229" i="6"/>
  <c r="S229" i="6"/>
  <c r="T229" i="6"/>
  <c r="U229" i="6"/>
  <c r="A230" i="6"/>
  <c r="B230" i="6"/>
  <c r="C230" i="6"/>
  <c r="D230" i="6"/>
  <c r="E230" i="6"/>
  <c r="F230" i="6"/>
  <c r="G230" i="6"/>
  <c r="H230" i="6"/>
  <c r="I230" i="6"/>
  <c r="J230" i="6"/>
  <c r="K230" i="6"/>
  <c r="L230" i="6"/>
  <c r="M230" i="6"/>
  <c r="N230" i="6"/>
  <c r="O230" i="6"/>
  <c r="P230" i="6"/>
  <c r="R230" i="6"/>
  <c r="S230" i="6"/>
  <c r="T230" i="6"/>
  <c r="U230" i="6"/>
  <c r="A231" i="6"/>
  <c r="B231" i="6"/>
  <c r="C231" i="6"/>
  <c r="D231" i="6"/>
  <c r="E231" i="6"/>
  <c r="F231" i="6"/>
  <c r="G231" i="6"/>
  <c r="H231" i="6"/>
  <c r="I231" i="6"/>
  <c r="J231" i="6"/>
  <c r="K231" i="6"/>
  <c r="L231" i="6"/>
  <c r="M231" i="6"/>
  <c r="N231" i="6"/>
  <c r="O231" i="6"/>
  <c r="P231" i="6"/>
  <c r="R231" i="6"/>
  <c r="S231" i="6"/>
  <c r="T231" i="6"/>
  <c r="U231" i="6"/>
  <c r="A232" i="6"/>
  <c r="B232" i="6"/>
  <c r="C232" i="6"/>
  <c r="D232" i="6"/>
  <c r="E232" i="6"/>
  <c r="F232" i="6"/>
  <c r="G232" i="6"/>
  <c r="H232" i="6"/>
  <c r="I232" i="6"/>
  <c r="J232" i="6"/>
  <c r="K232" i="6"/>
  <c r="L232" i="6"/>
  <c r="M232" i="6"/>
  <c r="N232" i="6"/>
  <c r="O232" i="6"/>
  <c r="P232" i="6"/>
  <c r="R232" i="6"/>
  <c r="S232" i="6"/>
  <c r="T232" i="6"/>
  <c r="U232" i="6"/>
  <c r="A233" i="6"/>
  <c r="B233" i="6"/>
  <c r="C233" i="6"/>
  <c r="D233" i="6"/>
  <c r="E233" i="6"/>
  <c r="F233" i="6"/>
  <c r="G233" i="6"/>
  <c r="H233" i="6"/>
  <c r="I233" i="6"/>
  <c r="J233" i="6"/>
  <c r="K233" i="6"/>
  <c r="L233" i="6"/>
  <c r="M233" i="6"/>
  <c r="N233" i="6"/>
  <c r="O233" i="6"/>
  <c r="P233" i="6"/>
  <c r="R233" i="6"/>
  <c r="S233" i="6"/>
  <c r="T233" i="6"/>
  <c r="U233" i="6"/>
  <c r="A234" i="6"/>
  <c r="B234" i="6"/>
  <c r="C234" i="6"/>
  <c r="D234" i="6"/>
  <c r="E234" i="6"/>
  <c r="F234" i="6"/>
  <c r="G234" i="6"/>
  <c r="H234" i="6"/>
  <c r="I234" i="6"/>
  <c r="J234" i="6"/>
  <c r="K234" i="6"/>
  <c r="L234" i="6"/>
  <c r="M234" i="6"/>
  <c r="N234" i="6"/>
  <c r="O234" i="6"/>
  <c r="P234" i="6"/>
  <c r="R234" i="6"/>
  <c r="S234" i="6"/>
  <c r="T234" i="6"/>
  <c r="U234" i="6"/>
  <c r="A235" i="6"/>
  <c r="B235" i="6"/>
  <c r="C235" i="6"/>
  <c r="D235" i="6"/>
  <c r="E235" i="6"/>
  <c r="F235" i="6"/>
  <c r="G235" i="6"/>
  <c r="H235" i="6"/>
  <c r="I235" i="6"/>
  <c r="J235" i="6"/>
  <c r="K235" i="6"/>
  <c r="L235" i="6"/>
  <c r="M235" i="6"/>
  <c r="N235" i="6"/>
  <c r="O235" i="6"/>
  <c r="P235" i="6"/>
  <c r="R235" i="6"/>
  <c r="S235" i="6"/>
  <c r="T235" i="6"/>
  <c r="U235" i="6"/>
  <c r="A236" i="6"/>
  <c r="B236" i="6"/>
  <c r="C236" i="6"/>
  <c r="D236" i="6"/>
  <c r="E236" i="6"/>
  <c r="F236" i="6"/>
  <c r="G236" i="6"/>
  <c r="H236" i="6"/>
  <c r="I236" i="6"/>
  <c r="J236" i="6"/>
  <c r="K236" i="6"/>
  <c r="L236" i="6"/>
  <c r="M236" i="6"/>
  <c r="N236" i="6"/>
  <c r="O236" i="6"/>
  <c r="P236" i="6"/>
  <c r="R236" i="6"/>
  <c r="S236" i="6"/>
  <c r="T236" i="6"/>
  <c r="U236" i="6"/>
  <c r="A237" i="6"/>
  <c r="B237" i="6"/>
  <c r="C237" i="6"/>
  <c r="D237" i="6"/>
  <c r="E237" i="6"/>
  <c r="F237" i="6"/>
  <c r="G237" i="6"/>
  <c r="H237" i="6"/>
  <c r="I237" i="6"/>
  <c r="J237" i="6"/>
  <c r="K237" i="6"/>
  <c r="L237" i="6"/>
  <c r="M237" i="6"/>
  <c r="N237" i="6"/>
  <c r="O237" i="6"/>
  <c r="P237" i="6"/>
  <c r="R237" i="6"/>
  <c r="S237" i="6"/>
  <c r="T237" i="6"/>
  <c r="U237" i="6"/>
  <c r="A238" i="6"/>
  <c r="B238" i="6"/>
  <c r="C238" i="6"/>
  <c r="D238" i="6"/>
  <c r="E238" i="6"/>
  <c r="F238" i="6"/>
  <c r="G238" i="6"/>
  <c r="H238" i="6"/>
  <c r="I238" i="6"/>
  <c r="J238" i="6"/>
  <c r="K238" i="6"/>
  <c r="L238" i="6"/>
  <c r="M238" i="6"/>
  <c r="N238" i="6"/>
  <c r="O238" i="6"/>
  <c r="P238" i="6"/>
  <c r="R238" i="6"/>
  <c r="S238" i="6"/>
  <c r="T238" i="6"/>
  <c r="U238" i="6"/>
  <c r="A239" i="6"/>
  <c r="B239" i="6"/>
  <c r="C239" i="6"/>
  <c r="D239" i="6"/>
  <c r="E239" i="6"/>
  <c r="F239" i="6"/>
  <c r="G239" i="6"/>
  <c r="H239" i="6"/>
  <c r="I239" i="6"/>
  <c r="J239" i="6"/>
  <c r="K239" i="6"/>
  <c r="L239" i="6"/>
  <c r="M239" i="6"/>
  <c r="N239" i="6"/>
  <c r="O239" i="6"/>
  <c r="P239" i="6"/>
  <c r="R239" i="6"/>
  <c r="S239" i="6"/>
  <c r="T239" i="6"/>
  <c r="U239" i="6"/>
  <c r="A240" i="6"/>
  <c r="B240" i="6"/>
  <c r="C240" i="6"/>
  <c r="D240" i="6"/>
  <c r="E240" i="6"/>
  <c r="F240" i="6"/>
  <c r="G240" i="6"/>
  <c r="H240" i="6"/>
  <c r="I240" i="6"/>
  <c r="J240" i="6"/>
  <c r="K240" i="6"/>
  <c r="L240" i="6"/>
  <c r="M240" i="6"/>
  <c r="N240" i="6"/>
  <c r="O240" i="6"/>
  <c r="P240" i="6"/>
  <c r="R240" i="6"/>
  <c r="S240" i="6"/>
  <c r="T240" i="6"/>
  <c r="U240" i="6"/>
  <c r="A241" i="6"/>
  <c r="B241" i="6"/>
  <c r="C241" i="6"/>
  <c r="D241" i="6"/>
  <c r="E241" i="6"/>
  <c r="F241" i="6"/>
  <c r="G241" i="6"/>
  <c r="H241" i="6"/>
  <c r="I241" i="6"/>
  <c r="J241" i="6"/>
  <c r="K241" i="6"/>
  <c r="L241" i="6"/>
  <c r="M241" i="6"/>
  <c r="N241" i="6"/>
  <c r="O241" i="6"/>
  <c r="P241" i="6"/>
  <c r="R241" i="6"/>
  <c r="S241" i="6"/>
  <c r="T241" i="6"/>
  <c r="U241" i="6"/>
  <c r="A242" i="6"/>
  <c r="B242" i="6"/>
  <c r="C242" i="6"/>
  <c r="D242" i="6"/>
  <c r="E242" i="6"/>
  <c r="F242" i="6"/>
  <c r="G242" i="6"/>
  <c r="H242" i="6"/>
  <c r="I242" i="6"/>
  <c r="J242" i="6"/>
  <c r="K242" i="6"/>
  <c r="L242" i="6"/>
  <c r="M242" i="6"/>
  <c r="N242" i="6"/>
  <c r="O242" i="6"/>
  <c r="P242" i="6"/>
  <c r="R242" i="6"/>
  <c r="S242" i="6"/>
  <c r="T242" i="6"/>
  <c r="U242" i="6"/>
  <c r="A243" i="6"/>
  <c r="B243" i="6"/>
  <c r="C243" i="6"/>
  <c r="D243" i="6"/>
  <c r="E243" i="6"/>
  <c r="F243" i="6"/>
  <c r="G243" i="6"/>
  <c r="H243" i="6"/>
  <c r="I243" i="6"/>
  <c r="J243" i="6"/>
  <c r="K243" i="6"/>
  <c r="L243" i="6"/>
  <c r="M243" i="6"/>
  <c r="N243" i="6"/>
  <c r="O243" i="6"/>
  <c r="P243" i="6"/>
  <c r="R243" i="6"/>
  <c r="S243" i="6"/>
  <c r="T243" i="6"/>
  <c r="U243" i="6"/>
  <c r="A244" i="6"/>
  <c r="B244" i="6"/>
  <c r="C244" i="6"/>
  <c r="D244" i="6"/>
  <c r="E244" i="6"/>
  <c r="F244" i="6"/>
  <c r="G244" i="6"/>
  <c r="H244" i="6"/>
  <c r="I244" i="6"/>
  <c r="J244" i="6"/>
  <c r="K244" i="6"/>
  <c r="L244" i="6"/>
  <c r="M244" i="6"/>
  <c r="N244" i="6"/>
  <c r="O244" i="6"/>
  <c r="P244" i="6"/>
  <c r="R244" i="6"/>
  <c r="S244" i="6"/>
  <c r="T244" i="6"/>
  <c r="U244" i="6"/>
  <c r="A245" i="6"/>
  <c r="B245" i="6"/>
  <c r="C245" i="6"/>
  <c r="D245" i="6"/>
  <c r="E245" i="6"/>
  <c r="F245" i="6"/>
  <c r="G245" i="6"/>
  <c r="H245" i="6"/>
  <c r="I245" i="6"/>
  <c r="J245" i="6"/>
  <c r="K245" i="6"/>
  <c r="L245" i="6"/>
  <c r="M245" i="6"/>
  <c r="N245" i="6"/>
  <c r="O245" i="6"/>
  <c r="P245" i="6"/>
  <c r="R245" i="6"/>
  <c r="S245" i="6"/>
  <c r="T245" i="6"/>
  <c r="U245" i="6"/>
  <c r="A246" i="6"/>
  <c r="B246" i="6"/>
  <c r="C246" i="6"/>
  <c r="D246" i="6"/>
  <c r="E246" i="6"/>
  <c r="F246" i="6"/>
  <c r="G246" i="6"/>
  <c r="H246" i="6"/>
  <c r="I246" i="6"/>
  <c r="J246" i="6"/>
  <c r="K246" i="6"/>
  <c r="L246" i="6"/>
  <c r="M246" i="6"/>
  <c r="N246" i="6"/>
  <c r="O246" i="6"/>
  <c r="P246" i="6"/>
  <c r="R246" i="6"/>
  <c r="S246" i="6"/>
  <c r="T246" i="6"/>
  <c r="U246" i="6"/>
  <c r="A247" i="6"/>
  <c r="B247" i="6"/>
  <c r="C247" i="6"/>
  <c r="D247" i="6"/>
  <c r="E247" i="6"/>
  <c r="F247" i="6"/>
  <c r="G247" i="6"/>
  <c r="H247" i="6"/>
  <c r="I247" i="6"/>
  <c r="J247" i="6"/>
  <c r="K247" i="6"/>
  <c r="L247" i="6"/>
  <c r="M247" i="6"/>
  <c r="N247" i="6"/>
  <c r="O247" i="6"/>
  <c r="P247" i="6"/>
  <c r="R247" i="6"/>
  <c r="S247" i="6"/>
  <c r="T247" i="6"/>
  <c r="U247" i="6"/>
  <c r="A248" i="6"/>
  <c r="B248" i="6"/>
  <c r="C248" i="6"/>
  <c r="D248" i="6"/>
  <c r="E248" i="6"/>
  <c r="F248" i="6"/>
  <c r="G248" i="6"/>
  <c r="H248" i="6"/>
  <c r="I248" i="6"/>
  <c r="J248" i="6"/>
  <c r="K248" i="6"/>
  <c r="L248" i="6"/>
  <c r="M248" i="6"/>
  <c r="N248" i="6"/>
  <c r="O248" i="6"/>
  <c r="P248" i="6"/>
  <c r="R248" i="6"/>
  <c r="S248" i="6"/>
  <c r="T248" i="6"/>
  <c r="U248" i="6"/>
  <c r="A249" i="6"/>
  <c r="B249" i="6"/>
  <c r="C249" i="6"/>
  <c r="D249" i="6"/>
  <c r="E249" i="6"/>
  <c r="F249" i="6"/>
  <c r="G249" i="6"/>
  <c r="H249" i="6"/>
  <c r="I249" i="6"/>
  <c r="J249" i="6"/>
  <c r="K249" i="6"/>
  <c r="L249" i="6"/>
  <c r="M249" i="6"/>
  <c r="N249" i="6"/>
  <c r="O249" i="6"/>
  <c r="P249" i="6"/>
  <c r="R249" i="6"/>
  <c r="S249" i="6"/>
  <c r="T249" i="6"/>
  <c r="U249" i="6"/>
  <c r="A250" i="6"/>
  <c r="B250" i="6"/>
  <c r="C250" i="6"/>
  <c r="D250" i="6"/>
  <c r="E250" i="6"/>
  <c r="F250" i="6"/>
  <c r="G250" i="6"/>
  <c r="H250" i="6"/>
  <c r="I250" i="6"/>
  <c r="J250" i="6"/>
  <c r="K250" i="6"/>
  <c r="L250" i="6"/>
  <c r="M250" i="6"/>
  <c r="N250" i="6"/>
  <c r="O250" i="6"/>
  <c r="P250" i="6"/>
  <c r="R250" i="6"/>
  <c r="S250" i="6"/>
  <c r="T250" i="6"/>
  <c r="U250" i="6"/>
  <c r="A251" i="6"/>
  <c r="B251" i="6"/>
  <c r="C251" i="6"/>
  <c r="D251" i="6"/>
  <c r="E251" i="6"/>
  <c r="F251" i="6"/>
  <c r="G251" i="6"/>
  <c r="H251" i="6"/>
  <c r="I251" i="6"/>
  <c r="J251" i="6"/>
  <c r="K251" i="6"/>
  <c r="L251" i="6"/>
  <c r="M251" i="6"/>
  <c r="N251" i="6"/>
  <c r="O251" i="6"/>
  <c r="P251" i="6"/>
  <c r="R251" i="6"/>
  <c r="S251" i="6"/>
  <c r="T251" i="6"/>
  <c r="U251" i="6"/>
  <c r="A252" i="6"/>
  <c r="B252" i="6"/>
  <c r="C252" i="6"/>
  <c r="D252" i="6"/>
  <c r="E252" i="6"/>
  <c r="F252" i="6"/>
  <c r="G252" i="6"/>
  <c r="H252" i="6"/>
  <c r="I252" i="6"/>
  <c r="J252" i="6"/>
  <c r="K252" i="6"/>
  <c r="L252" i="6"/>
  <c r="M252" i="6"/>
  <c r="N252" i="6"/>
  <c r="O252" i="6"/>
  <c r="P252" i="6"/>
  <c r="R252" i="6"/>
  <c r="S252" i="6"/>
  <c r="T252" i="6"/>
  <c r="U252" i="6"/>
  <c r="A253" i="6"/>
  <c r="B253" i="6"/>
  <c r="C253" i="6"/>
  <c r="D253" i="6"/>
  <c r="E253" i="6"/>
  <c r="F253" i="6"/>
  <c r="G253" i="6"/>
  <c r="H253" i="6"/>
  <c r="I253" i="6"/>
  <c r="J253" i="6"/>
  <c r="K253" i="6"/>
  <c r="L253" i="6"/>
  <c r="M253" i="6"/>
  <c r="N253" i="6"/>
  <c r="O253" i="6"/>
  <c r="P253" i="6"/>
  <c r="R253" i="6"/>
  <c r="S253" i="6"/>
  <c r="T253" i="6"/>
  <c r="U253" i="6"/>
  <c r="A254" i="6"/>
  <c r="B254" i="6"/>
  <c r="C254" i="6"/>
  <c r="D254" i="6"/>
  <c r="E254" i="6"/>
  <c r="F254" i="6"/>
  <c r="G254" i="6"/>
  <c r="H254" i="6"/>
  <c r="I254" i="6"/>
  <c r="J254" i="6"/>
  <c r="K254" i="6"/>
  <c r="L254" i="6"/>
  <c r="M254" i="6"/>
  <c r="N254" i="6"/>
  <c r="O254" i="6"/>
  <c r="P254" i="6"/>
  <c r="R254" i="6"/>
  <c r="S254" i="6"/>
  <c r="T254" i="6"/>
  <c r="U254" i="6"/>
  <c r="A255" i="6"/>
  <c r="B255" i="6"/>
  <c r="C255" i="6"/>
  <c r="D255" i="6"/>
  <c r="E255" i="6"/>
  <c r="F255" i="6"/>
  <c r="G255" i="6"/>
  <c r="H255" i="6"/>
  <c r="I255" i="6"/>
  <c r="J255" i="6"/>
  <c r="K255" i="6"/>
  <c r="L255" i="6"/>
  <c r="M255" i="6"/>
  <c r="N255" i="6"/>
  <c r="O255" i="6"/>
  <c r="P255" i="6"/>
  <c r="R255" i="6"/>
  <c r="S255" i="6"/>
  <c r="T255" i="6"/>
  <c r="U255" i="6"/>
  <c r="A256" i="6"/>
  <c r="B256" i="6"/>
  <c r="C256" i="6"/>
  <c r="D256" i="6"/>
  <c r="E256" i="6"/>
  <c r="F256" i="6"/>
  <c r="G256" i="6"/>
  <c r="H256" i="6"/>
  <c r="I256" i="6"/>
  <c r="J256" i="6"/>
  <c r="K256" i="6"/>
  <c r="L256" i="6"/>
  <c r="M256" i="6"/>
  <c r="N256" i="6"/>
  <c r="O256" i="6"/>
  <c r="P256" i="6"/>
  <c r="R256" i="6"/>
  <c r="S256" i="6"/>
  <c r="T256" i="6"/>
  <c r="U256" i="6"/>
  <c r="A257" i="6"/>
  <c r="B257" i="6"/>
  <c r="C257" i="6"/>
  <c r="D257" i="6"/>
  <c r="E257" i="6"/>
  <c r="F257" i="6"/>
  <c r="G257" i="6"/>
  <c r="H257" i="6"/>
  <c r="I257" i="6"/>
  <c r="J257" i="6"/>
  <c r="K257" i="6"/>
  <c r="L257" i="6"/>
  <c r="M257" i="6"/>
  <c r="N257" i="6"/>
  <c r="O257" i="6"/>
  <c r="P257" i="6"/>
  <c r="R257" i="6"/>
  <c r="S257" i="6"/>
  <c r="T257" i="6"/>
  <c r="U257" i="6"/>
  <c r="A258" i="6"/>
  <c r="B258" i="6"/>
  <c r="C258" i="6"/>
  <c r="D258" i="6"/>
  <c r="E258" i="6"/>
  <c r="F258" i="6"/>
  <c r="G258" i="6"/>
  <c r="H258" i="6"/>
  <c r="I258" i="6"/>
  <c r="J258" i="6"/>
  <c r="K258" i="6"/>
  <c r="L258" i="6"/>
  <c r="M258" i="6"/>
  <c r="N258" i="6"/>
  <c r="O258" i="6"/>
  <c r="P258" i="6"/>
  <c r="R258" i="6"/>
  <c r="S258" i="6"/>
  <c r="T258" i="6"/>
  <c r="U258" i="6"/>
  <c r="A259" i="6"/>
  <c r="B259" i="6"/>
  <c r="C259" i="6"/>
  <c r="D259" i="6"/>
  <c r="E259" i="6"/>
  <c r="F259" i="6"/>
  <c r="G259" i="6"/>
  <c r="H259" i="6"/>
  <c r="I259" i="6"/>
  <c r="J259" i="6"/>
  <c r="K259" i="6"/>
  <c r="L259" i="6"/>
  <c r="M259" i="6"/>
  <c r="N259" i="6"/>
  <c r="O259" i="6"/>
  <c r="P259" i="6"/>
  <c r="R259" i="6"/>
  <c r="S259" i="6"/>
  <c r="T259" i="6"/>
  <c r="U259" i="6"/>
  <c r="A260" i="6"/>
  <c r="B260" i="6"/>
  <c r="C260" i="6"/>
  <c r="D260" i="6"/>
  <c r="E260" i="6"/>
  <c r="F260" i="6"/>
  <c r="G260" i="6"/>
  <c r="H260" i="6"/>
  <c r="I260" i="6"/>
  <c r="J260" i="6"/>
  <c r="K260" i="6"/>
  <c r="L260" i="6"/>
  <c r="M260" i="6"/>
  <c r="N260" i="6"/>
  <c r="O260" i="6"/>
  <c r="P260" i="6"/>
  <c r="R260" i="6"/>
  <c r="S260" i="6"/>
  <c r="T260" i="6"/>
  <c r="U260" i="6"/>
  <c r="A261" i="6"/>
  <c r="B261" i="6"/>
  <c r="C261" i="6"/>
  <c r="D261" i="6"/>
  <c r="E261" i="6"/>
  <c r="F261" i="6"/>
  <c r="G261" i="6"/>
  <c r="H261" i="6"/>
  <c r="I261" i="6"/>
  <c r="J261" i="6"/>
  <c r="K261" i="6"/>
  <c r="L261" i="6"/>
  <c r="M261" i="6"/>
  <c r="N261" i="6"/>
  <c r="O261" i="6"/>
  <c r="P261" i="6"/>
  <c r="R261" i="6"/>
  <c r="S261" i="6"/>
  <c r="T261" i="6"/>
  <c r="U261" i="6"/>
  <c r="A262" i="6"/>
  <c r="B262" i="6"/>
  <c r="C262" i="6"/>
  <c r="D262" i="6"/>
  <c r="E262" i="6"/>
  <c r="F262" i="6"/>
  <c r="G262" i="6"/>
  <c r="H262" i="6"/>
  <c r="I262" i="6"/>
  <c r="J262" i="6"/>
  <c r="K262" i="6"/>
  <c r="L262" i="6"/>
  <c r="M262" i="6"/>
  <c r="N262" i="6"/>
  <c r="O262" i="6"/>
  <c r="P262" i="6"/>
  <c r="R262" i="6"/>
  <c r="S262" i="6"/>
  <c r="T262" i="6"/>
  <c r="U262" i="6"/>
  <c r="A263" i="6"/>
  <c r="B263" i="6"/>
  <c r="C263" i="6"/>
  <c r="D263" i="6"/>
  <c r="E263" i="6"/>
  <c r="F263" i="6"/>
  <c r="G263" i="6"/>
  <c r="H263" i="6"/>
  <c r="I263" i="6"/>
  <c r="J263" i="6"/>
  <c r="K263" i="6"/>
  <c r="L263" i="6"/>
  <c r="M263" i="6"/>
  <c r="N263" i="6"/>
  <c r="O263" i="6"/>
  <c r="P263" i="6"/>
  <c r="R263" i="6"/>
  <c r="S263" i="6"/>
  <c r="T263" i="6"/>
  <c r="U263" i="6"/>
  <c r="A264" i="6"/>
  <c r="B264" i="6"/>
  <c r="C264" i="6"/>
  <c r="D264" i="6"/>
  <c r="E264" i="6"/>
  <c r="F264" i="6"/>
  <c r="G264" i="6"/>
  <c r="H264" i="6"/>
  <c r="I264" i="6"/>
  <c r="J264" i="6"/>
  <c r="K264" i="6"/>
  <c r="L264" i="6"/>
  <c r="M264" i="6"/>
  <c r="N264" i="6"/>
  <c r="O264" i="6"/>
  <c r="P264" i="6"/>
  <c r="R264" i="6"/>
  <c r="S264" i="6"/>
  <c r="T264" i="6"/>
  <c r="U264" i="6"/>
  <c r="A265" i="6"/>
  <c r="B265" i="6"/>
  <c r="C265" i="6"/>
  <c r="D265" i="6"/>
  <c r="E265" i="6"/>
  <c r="F265" i="6"/>
  <c r="G265" i="6"/>
  <c r="H265" i="6"/>
  <c r="I265" i="6"/>
  <c r="J265" i="6"/>
  <c r="K265" i="6"/>
  <c r="L265" i="6"/>
  <c r="M265" i="6"/>
  <c r="N265" i="6"/>
  <c r="O265" i="6"/>
  <c r="P265" i="6"/>
  <c r="R265" i="6"/>
  <c r="S265" i="6"/>
  <c r="T265" i="6"/>
  <c r="U265" i="6"/>
  <c r="A266" i="6"/>
  <c r="B266" i="6"/>
  <c r="C266" i="6"/>
  <c r="D266" i="6"/>
  <c r="E266" i="6"/>
  <c r="F266" i="6"/>
  <c r="G266" i="6"/>
  <c r="H266" i="6"/>
  <c r="I266" i="6"/>
  <c r="J266" i="6"/>
  <c r="K266" i="6"/>
  <c r="L266" i="6"/>
  <c r="M266" i="6"/>
  <c r="N266" i="6"/>
  <c r="O266" i="6"/>
  <c r="P266" i="6"/>
  <c r="R266" i="6"/>
  <c r="S266" i="6"/>
  <c r="T266" i="6"/>
  <c r="U266" i="6"/>
  <c r="A267" i="6"/>
  <c r="B267" i="6"/>
  <c r="C267" i="6"/>
  <c r="D267" i="6"/>
  <c r="E267" i="6"/>
  <c r="F267" i="6"/>
  <c r="G267" i="6"/>
  <c r="H267" i="6"/>
  <c r="I267" i="6"/>
  <c r="J267" i="6"/>
  <c r="K267" i="6"/>
  <c r="L267" i="6"/>
  <c r="M267" i="6"/>
  <c r="N267" i="6"/>
  <c r="O267" i="6"/>
  <c r="P267" i="6"/>
  <c r="R267" i="6"/>
  <c r="S267" i="6"/>
  <c r="T267" i="6"/>
  <c r="U267" i="6"/>
  <c r="A268" i="6"/>
  <c r="B268" i="6"/>
  <c r="C268" i="6"/>
  <c r="D268" i="6"/>
  <c r="E268" i="6"/>
  <c r="F268" i="6"/>
  <c r="G268" i="6"/>
  <c r="H268" i="6"/>
  <c r="I268" i="6"/>
  <c r="J268" i="6"/>
  <c r="K268" i="6"/>
  <c r="L268" i="6"/>
  <c r="M268" i="6"/>
  <c r="N268" i="6"/>
  <c r="O268" i="6"/>
  <c r="P268" i="6"/>
  <c r="R268" i="6"/>
  <c r="S268" i="6"/>
  <c r="T268" i="6"/>
  <c r="U268" i="6"/>
  <c r="A269" i="6"/>
  <c r="B269" i="6"/>
  <c r="C269" i="6"/>
  <c r="D269" i="6"/>
  <c r="E269" i="6"/>
  <c r="F269" i="6"/>
  <c r="G269" i="6"/>
  <c r="H269" i="6"/>
  <c r="I269" i="6"/>
  <c r="J269" i="6"/>
  <c r="K269" i="6"/>
  <c r="L269" i="6"/>
  <c r="M269" i="6"/>
  <c r="N269" i="6"/>
  <c r="O269" i="6"/>
  <c r="P269" i="6"/>
  <c r="R269" i="6"/>
  <c r="S269" i="6"/>
  <c r="T269" i="6"/>
  <c r="U269" i="6"/>
  <c r="A270" i="6"/>
  <c r="B270" i="6"/>
  <c r="C270" i="6"/>
  <c r="D270" i="6"/>
  <c r="E270" i="6"/>
  <c r="F270" i="6"/>
  <c r="G270" i="6"/>
  <c r="H270" i="6"/>
  <c r="I270" i="6"/>
  <c r="J270" i="6"/>
  <c r="K270" i="6"/>
  <c r="L270" i="6"/>
  <c r="M270" i="6"/>
  <c r="N270" i="6"/>
  <c r="O270" i="6"/>
  <c r="P270" i="6"/>
  <c r="R270" i="6"/>
  <c r="S270" i="6"/>
  <c r="T270" i="6"/>
  <c r="U270" i="6"/>
  <c r="A271" i="6"/>
  <c r="B271" i="6"/>
  <c r="C271" i="6"/>
  <c r="D271" i="6"/>
  <c r="E271" i="6"/>
  <c r="F271" i="6"/>
  <c r="G271" i="6"/>
  <c r="H271" i="6"/>
  <c r="I271" i="6"/>
  <c r="J271" i="6"/>
  <c r="K271" i="6"/>
  <c r="L271" i="6"/>
  <c r="M271" i="6"/>
  <c r="N271" i="6"/>
  <c r="O271" i="6"/>
  <c r="P271" i="6"/>
  <c r="R271" i="6"/>
  <c r="S271" i="6"/>
  <c r="T271" i="6"/>
  <c r="U271" i="6"/>
  <c r="A272" i="6"/>
  <c r="B272" i="6"/>
  <c r="C272" i="6"/>
  <c r="D272" i="6"/>
  <c r="E272" i="6"/>
  <c r="F272" i="6"/>
  <c r="G272" i="6"/>
  <c r="H272" i="6"/>
  <c r="I272" i="6"/>
  <c r="J272" i="6"/>
  <c r="K272" i="6"/>
  <c r="L272" i="6"/>
  <c r="M272" i="6"/>
  <c r="N272" i="6"/>
  <c r="O272" i="6"/>
  <c r="P272" i="6"/>
  <c r="R272" i="6"/>
  <c r="S272" i="6"/>
  <c r="T272" i="6"/>
  <c r="U272" i="6"/>
  <c r="A273" i="6"/>
  <c r="B273" i="6"/>
  <c r="C273" i="6"/>
  <c r="D273" i="6"/>
  <c r="E273" i="6"/>
  <c r="F273" i="6"/>
  <c r="G273" i="6"/>
  <c r="H273" i="6"/>
  <c r="I273" i="6"/>
  <c r="J273" i="6"/>
  <c r="K273" i="6"/>
  <c r="L273" i="6"/>
  <c r="M273" i="6"/>
  <c r="N273" i="6"/>
  <c r="O273" i="6"/>
  <c r="P273" i="6"/>
  <c r="R273" i="6"/>
  <c r="S273" i="6"/>
  <c r="T273" i="6"/>
  <c r="U273" i="6"/>
  <c r="A274" i="6"/>
  <c r="B274" i="6"/>
  <c r="C274" i="6"/>
  <c r="D274" i="6"/>
  <c r="E274" i="6"/>
  <c r="F274" i="6"/>
  <c r="G274" i="6"/>
  <c r="H274" i="6"/>
  <c r="I274" i="6"/>
  <c r="J274" i="6"/>
  <c r="K274" i="6"/>
  <c r="L274" i="6"/>
  <c r="M274" i="6"/>
  <c r="N274" i="6"/>
  <c r="O274" i="6"/>
  <c r="P274" i="6"/>
  <c r="R274" i="6"/>
  <c r="S274" i="6"/>
  <c r="T274" i="6"/>
  <c r="U274" i="6"/>
  <c r="A275" i="6"/>
  <c r="B275" i="6"/>
  <c r="C275" i="6"/>
  <c r="D275" i="6"/>
  <c r="E275" i="6"/>
  <c r="F275" i="6"/>
  <c r="G275" i="6"/>
  <c r="H275" i="6"/>
  <c r="I275" i="6"/>
  <c r="J275" i="6"/>
  <c r="K275" i="6"/>
  <c r="L275" i="6"/>
  <c r="M275" i="6"/>
  <c r="N275" i="6"/>
  <c r="O275" i="6"/>
  <c r="P275" i="6"/>
  <c r="R275" i="6"/>
  <c r="S275" i="6"/>
  <c r="T275" i="6"/>
  <c r="U275" i="6"/>
  <c r="A276" i="6"/>
  <c r="B276" i="6"/>
  <c r="C276" i="6"/>
  <c r="D276" i="6"/>
  <c r="E276" i="6"/>
  <c r="F276" i="6"/>
  <c r="G276" i="6"/>
  <c r="H276" i="6"/>
  <c r="I276" i="6"/>
  <c r="J276" i="6"/>
  <c r="K276" i="6"/>
  <c r="L276" i="6"/>
  <c r="M276" i="6"/>
  <c r="N276" i="6"/>
  <c r="O276" i="6"/>
  <c r="P276" i="6"/>
  <c r="R276" i="6"/>
  <c r="S276" i="6"/>
  <c r="T276" i="6"/>
  <c r="U276" i="6"/>
  <c r="A277" i="6"/>
  <c r="B277" i="6"/>
  <c r="C277" i="6"/>
  <c r="D277" i="6"/>
  <c r="E277" i="6"/>
  <c r="F277" i="6"/>
  <c r="G277" i="6"/>
  <c r="H277" i="6"/>
  <c r="I277" i="6"/>
  <c r="J277" i="6"/>
  <c r="K277" i="6"/>
  <c r="L277" i="6"/>
  <c r="M277" i="6"/>
  <c r="N277" i="6"/>
  <c r="O277" i="6"/>
  <c r="P277" i="6"/>
  <c r="R277" i="6"/>
  <c r="S277" i="6"/>
  <c r="T277" i="6"/>
  <c r="U277" i="6"/>
  <c r="A278" i="6"/>
  <c r="B278" i="6"/>
  <c r="C278" i="6"/>
  <c r="D278" i="6"/>
  <c r="E278" i="6"/>
  <c r="F278" i="6"/>
  <c r="G278" i="6"/>
  <c r="H278" i="6"/>
  <c r="I278" i="6"/>
  <c r="J278" i="6"/>
  <c r="K278" i="6"/>
  <c r="L278" i="6"/>
  <c r="M278" i="6"/>
  <c r="N278" i="6"/>
  <c r="O278" i="6"/>
  <c r="P278" i="6"/>
  <c r="R278" i="6"/>
  <c r="S278" i="6"/>
  <c r="T278" i="6"/>
  <c r="U278" i="6"/>
  <c r="A279" i="6"/>
  <c r="B279" i="6"/>
  <c r="C279" i="6"/>
  <c r="D279" i="6"/>
  <c r="E279" i="6"/>
  <c r="F279" i="6"/>
  <c r="G279" i="6"/>
  <c r="H279" i="6"/>
  <c r="I279" i="6"/>
  <c r="J279" i="6"/>
  <c r="K279" i="6"/>
  <c r="L279" i="6"/>
  <c r="M279" i="6"/>
  <c r="N279" i="6"/>
  <c r="O279" i="6"/>
  <c r="P279" i="6"/>
  <c r="R279" i="6"/>
  <c r="S279" i="6"/>
  <c r="T279" i="6"/>
  <c r="U279" i="6"/>
  <c r="A280" i="6"/>
  <c r="B280" i="6"/>
  <c r="C280" i="6"/>
  <c r="D280" i="6"/>
  <c r="E280" i="6"/>
  <c r="F280" i="6"/>
  <c r="G280" i="6"/>
  <c r="H280" i="6"/>
  <c r="I280" i="6"/>
  <c r="J280" i="6"/>
  <c r="K280" i="6"/>
  <c r="L280" i="6"/>
  <c r="M280" i="6"/>
  <c r="N280" i="6"/>
  <c r="O280" i="6"/>
  <c r="P280" i="6"/>
  <c r="R280" i="6"/>
  <c r="S280" i="6"/>
  <c r="T280" i="6"/>
  <c r="U280" i="6"/>
  <c r="A281" i="6"/>
  <c r="B281" i="6"/>
  <c r="C281" i="6"/>
  <c r="D281" i="6"/>
  <c r="E281" i="6"/>
  <c r="F281" i="6"/>
  <c r="G281" i="6"/>
  <c r="H281" i="6"/>
  <c r="I281" i="6"/>
  <c r="J281" i="6"/>
  <c r="K281" i="6"/>
  <c r="L281" i="6"/>
  <c r="M281" i="6"/>
  <c r="N281" i="6"/>
  <c r="O281" i="6"/>
  <c r="P281" i="6"/>
  <c r="R281" i="6"/>
  <c r="S281" i="6"/>
  <c r="T281" i="6"/>
  <c r="U281" i="6"/>
  <c r="A282" i="6"/>
  <c r="B282" i="6"/>
  <c r="C282" i="6"/>
  <c r="D282" i="6"/>
  <c r="E282" i="6"/>
  <c r="F282" i="6"/>
  <c r="G282" i="6"/>
  <c r="H282" i="6"/>
  <c r="I282" i="6"/>
  <c r="J282" i="6"/>
  <c r="K282" i="6"/>
  <c r="L282" i="6"/>
  <c r="M282" i="6"/>
  <c r="N282" i="6"/>
  <c r="O282" i="6"/>
  <c r="P282" i="6"/>
  <c r="R282" i="6"/>
  <c r="S282" i="6"/>
  <c r="T282" i="6"/>
  <c r="U282" i="6"/>
  <c r="A283" i="6"/>
  <c r="B283" i="6"/>
  <c r="C283" i="6"/>
  <c r="D283" i="6"/>
  <c r="E283" i="6"/>
  <c r="F283" i="6"/>
  <c r="G283" i="6"/>
  <c r="H283" i="6"/>
  <c r="I283" i="6"/>
  <c r="J283" i="6"/>
  <c r="K283" i="6"/>
  <c r="L283" i="6"/>
  <c r="M283" i="6"/>
  <c r="N283" i="6"/>
  <c r="O283" i="6"/>
  <c r="P283" i="6"/>
  <c r="R283" i="6"/>
  <c r="S283" i="6"/>
  <c r="T283" i="6"/>
  <c r="U283" i="6"/>
  <c r="A284" i="6"/>
  <c r="B284" i="6"/>
  <c r="C284" i="6"/>
  <c r="D284" i="6"/>
  <c r="E284" i="6"/>
  <c r="F284" i="6"/>
  <c r="G284" i="6"/>
  <c r="H284" i="6"/>
  <c r="I284" i="6"/>
  <c r="J284" i="6"/>
  <c r="K284" i="6"/>
  <c r="L284" i="6"/>
  <c r="M284" i="6"/>
  <c r="N284" i="6"/>
  <c r="O284" i="6"/>
  <c r="P284" i="6"/>
  <c r="R284" i="6"/>
  <c r="S284" i="6"/>
  <c r="T284" i="6"/>
  <c r="U284" i="6"/>
  <c r="A285" i="6"/>
  <c r="B285" i="6"/>
  <c r="C285" i="6"/>
  <c r="D285" i="6"/>
  <c r="E285" i="6"/>
  <c r="F285" i="6"/>
  <c r="G285" i="6"/>
  <c r="H285" i="6"/>
  <c r="I285" i="6"/>
  <c r="J285" i="6"/>
  <c r="K285" i="6"/>
  <c r="L285" i="6"/>
  <c r="M285" i="6"/>
  <c r="N285" i="6"/>
  <c r="O285" i="6"/>
  <c r="P285" i="6"/>
  <c r="R285" i="6"/>
  <c r="S285" i="6"/>
  <c r="T285" i="6"/>
  <c r="U285" i="6"/>
  <c r="A286" i="6"/>
  <c r="B286" i="6"/>
  <c r="C286" i="6"/>
  <c r="D286" i="6"/>
  <c r="E286" i="6"/>
  <c r="F286" i="6"/>
  <c r="G286" i="6"/>
  <c r="H286" i="6"/>
  <c r="I286" i="6"/>
  <c r="J286" i="6"/>
  <c r="K286" i="6"/>
  <c r="L286" i="6"/>
  <c r="M286" i="6"/>
  <c r="N286" i="6"/>
  <c r="O286" i="6"/>
  <c r="P286" i="6"/>
  <c r="R286" i="6"/>
  <c r="S286" i="6"/>
  <c r="T286" i="6"/>
  <c r="U286" i="6"/>
  <c r="A287" i="6"/>
  <c r="B287" i="6"/>
  <c r="C287" i="6"/>
  <c r="D287" i="6"/>
  <c r="E287" i="6"/>
  <c r="F287" i="6"/>
  <c r="G287" i="6"/>
  <c r="H287" i="6"/>
  <c r="I287" i="6"/>
  <c r="J287" i="6"/>
  <c r="K287" i="6"/>
  <c r="L287" i="6"/>
  <c r="M287" i="6"/>
  <c r="N287" i="6"/>
  <c r="O287" i="6"/>
  <c r="P287" i="6"/>
  <c r="R287" i="6"/>
  <c r="S287" i="6"/>
  <c r="T287" i="6"/>
  <c r="U287" i="6"/>
  <c r="A288" i="6"/>
  <c r="B288" i="6"/>
  <c r="C288" i="6"/>
  <c r="D288" i="6"/>
  <c r="E288" i="6"/>
  <c r="F288" i="6"/>
  <c r="G288" i="6"/>
  <c r="H288" i="6"/>
  <c r="I288" i="6"/>
  <c r="J288" i="6"/>
  <c r="K288" i="6"/>
  <c r="L288" i="6"/>
  <c r="M288" i="6"/>
  <c r="N288" i="6"/>
  <c r="O288" i="6"/>
  <c r="P288" i="6"/>
  <c r="R288" i="6"/>
  <c r="S288" i="6"/>
  <c r="T288" i="6"/>
  <c r="U288" i="6"/>
  <c r="A289" i="6"/>
  <c r="B289" i="6"/>
  <c r="C289" i="6"/>
  <c r="D289" i="6"/>
  <c r="E289" i="6"/>
  <c r="F289" i="6"/>
  <c r="G289" i="6"/>
  <c r="H289" i="6"/>
  <c r="I289" i="6"/>
  <c r="J289" i="6"/>
  <c r="K289" i="6"/>
  <c r="L289" i="6"/>
  <c r="M289" i="6"/>
  <c r="N289" i="6"/>
  <c r="O289" i="6"/>
  <c r="P289" i="6"/>
  <c r="R289" i="6"/>
  <c r="S289" i="6"/>
  <c r="T289" i="6"/>
  <c r="U289" i="6"/>
  <c r="A290" i="6"/>
  <c r="B290" i="6"/>
  <c r="C290" i="6"/>
  <c r="D290" i="6"/>
  <c r="E290" i="6"/>
  <c r="F290" i="6"/>
  <c r="G290" i="6"/>
  <c r="H290" i="6"/>
  <c r="I290" i="6"/>
  <c r="J290" i="6"/>
  <c r="K290" i="6"/>
  <c r="L290" i="6"/>
  <c r="M290" i="6"/>
  <c r="N290" i="6"/>
  <c r="O290" i="6"/>
  <c r="P290" i="6"/>
  <c r="R290" i="6"/>
  <c r="S290" i="6"/>
  <c r="T290" i="6"/>
  <c r="U290" i="6"/>
  <c r="A291" i="6"/>
  <c r="B291" i="6"/>
  <c r="C291" i="6"/>
  <c r="D291" i="6"/>
  <c r="E291" i="6"/>
  <c r="F291" i="6"/>
  <c r="G291" i="6"/>
  <c r="H291" i="6"/>
  <c r="I291" i="6"/>
  <c r="J291" i="6"/>
  <c r="K291" i="6"/>
  <c r="L291" i="6"/>
  <c r="M291" i="6"/>
  <c r="N291" i="6"/>
  <c r="O291" i="6"/>
  <c r="P291" i="6"/>
  <c r="R291" i="6"/>
  <c r="S291" i="6"/>
  <c r="T291" i="6"/>
  <c r="U291" i="6"/>
  <c r="A292" i="6"/>
  <c r="B292" i="6"/>
  <c r="C292" i="6"/>
  <c r="D292" i="6"/>
  <c r="E292" i="6"/>
  <c r="F292" i="6"/>
  <c r="G292" i="6"/>
  <c r="H292" i="6"/>
  <c r="I292" i="6"/>
  <c r="J292" i="6"/>
  <c r="K292" i="6"/>
  <c r="L292" i="6"/>
  <c r="M292" i="6"/>
  <c r="N292" i="6"/>
  <c r="O292" i="6"/>
  <c r="P292" i="6"/>
  <c r="R292" i="6"/>
  <c r="S292" i="6"/>
  <c r="T292" i="6"/>
  <c r="U292" i="6"/>
  <c r="A293" i="6"/>
  <c r="B293" i="6"/>
  <c r="C293" i="6"/>
  <c r="D293" i="6"/>
  <c r="E293" i="6"/>
  <c r="F293" i="6"/>
  <c r="G293" i="6"/>
  <c r="H293" i="6"/>
  <c r="I293" i="6"/>
  <c r="J293" i="6"/>
  <c r="K293" i="6"/>
  <c r="L293" i="6"/>
  <c r="M293" i="6"/>
  <c r="N293" i="6"/>
  <c r="O293" i="6"/>
  <c r="P293" i="6"/>
  <c r="R293" i="6"/>
  <c r="S293" i="6"/>
  <c r="T293" i="6"/>
  <c r="U293" i="6"/>
  <c r="A294" i="6"/>
  <c r="B294" i="6"/>
  <c r="C294" i="6"/>
  <c r="D294" i="6"/>
  <c r="E294" i="6"/>
  <c r="F294" i="6"/>
  <c r="G294" i="6"/>
  <c r="H294" i="6"/>
  <c r="I294" i="6"/>
  <c r="J294" i="6"/>
  <c r="K294" i="6"/>
  <c r="L294" i="6"/>
  <c r="M294" i="6"/>
  <c r="N294" i="6"/>
  <c r="O294" i="6"/>
  <c r="P294" i="6"/>
  <c r="R294" i="6"/>
  <c r="S294" i="6"/>
  <c r="T294" i="6"/>
  <c r="U294" i="6"/>
  <c r="A295" i="6"/>
  <c r="B295" i="6"/>
  <c r="C295" i="6"/>
  <c r="D295" i="6"/>
  <c r="E295" i="6"/>
  <c r="F295" i="6"/>
  <c r="G295" i="6"/>
  <c r="H295" i="6"/>
  <c r="I295" i="6"/>
  <c r="J295" i="6"/>
  <c r="K295" i="6"/>
  <c r="L295" i="6"/>
  <c r="M295" i="6"/>
  <c r="N295" i="6"/>
  <c r="O295" i="6"/>
  <c r="P295" i="6"/>
  <c r="R295" i="6"/>
  <c r="S295" i="6"/>
  <c r="T295" i="6"/>
  <c r="U295" i="6"/>
  <c r="A296" i="6"/>
  <c r="B296" i="6"/>
  <c r="C296" i="6"/>
  <c r="D296" i="6"/>
  <c r="E296" i="6"/>
  <c r="F296" i="6"/>
  <c r="G296" i="6"/>
  <c r="H296" i="6"/>
  <c r="I296" i="6"/>
  <c r="J296" i="6"/>
  <c r="K296" i="6"/>
  <c r="L296" i="6"/>
  <c r="M296" i="6"/>
  <c r="N296" i="6"/>
  <c r="O296" i="6"/>
  <c r="P296" i="6"/>
  <c r="R296" i="6"/>
  <c r="S296" i="6"/>
  <c r="T296" i="6"/>
  <c r="U296" i="6"/>
  <c r="A297" i="6"/>
  <c r="B297" i="6"/>
  <c r="C297" i="6"/>
  <c r="D297" i="6"/>
  <c r="E297" i="6"/>
  <c r="F297" i="6"/>
  <c r="G297" i="6"/>
  <c r="H297" i="6"/>
  <c r="I297" i="6"/>
  <c r="J297" i="6"/>
  <c r="K297" i="6"/>
  <c r="L297" i="6"/>
  <c r="M297" i="6"/>
  <c r="N297" i="6"/>
  <c r="O297" i="6"/>
  <c r="P297" i="6"/>
  <c r="R297" i="6"/>
  <c r="S297" i="6"/>
  <c r="T297" i="6"/>
  <c r="U297" i="6"/>
  <c r="A298" i="6"/>
  <c r="B298" i="6"/>
  <c r="C298" i="6"/>
  <c r="D298" i="6"/>
  <c r="E298" i="6"/>
  <c r="F298" i="6"/>
  <c r="G298" i="6"/>
  <c r="H298" i="6"/>
  <c r="I298" i="6"/>
  <c r="J298" i="6"/>
  <c r="K298" i="6"/>
  <c r="L298" i="6"/>
  <c r="M298" i="6"/>
  <c r="N298" i="6"/>
  <c r="O298" i="6"/>
  <c r="P298" i="6"/>
  <c r="R298" i="6"/>
  <c r="S298" i="6"/>
  <c r="T298" i="6"/>
  <c r="U298" i="6"/>
  <c r="A299" i="6"/>
  <c r="B299" i="6"/>
  <c r="C299" i="6"/>
  <c r="D299" i="6"/>
  <c r="E299" i="6"/>
  <c r="F299" i="6"/>
  <c r="G299" i="6"/>
  <c r="H299" i="6"/>
  <c r="I299" i="6"/>
  <c r="J299" i="6"/>
  <c r="K299" i="6"/>
  <c r="L299" i="6"/>
  <c r="M299" i="6"/>
  <c r="N299" i="6"/>
  <c r="O299" i="6"/>
  <c r="P299" i="6"/>
  <c r="R299" i="6"/>
  <c r="S299" i="6"/>
  <c r="T299" i="6"/>
  <c r="U299" i="6"/>
  <c r="A300" i="6"/>
  <c r="B300" i="6"/>
  <c r="C300" i="6"/>
  <c r="D300" i="6"/>
  <c r="E300" i="6"/>
  <c r="F300" i="6"/>
  <c r="G300" i="6"/>
  <c r="H300" i="6"/>
  <c r="I300" i="6"/>
  <c r="J300" i="6"/>
  <c r="K300" i="6"/>
  <c r="L300" i="6"/>
  <c r="M300" i="6"/>
  <c r="N300" i="6"/>
  <c r="O300" i="6"/>
  <c r="P300" i="6"/>
  <c r="R300" i="6"/>
  <c r="S300" i="6"/>
  <c r="T300" i="6"/>
  <c r="U300" i="6"/>
  <c r="A301" i="6"/>
  <c r="B301" i="6"/>
  <c r="C301" i="6"/>
  <c r="D301" i="6"/>
  <c r="E301" i="6"/>
  <c r="F301" i="6"/>
  <c r="G301" i="6"/>
  <c r="H301" i="6"/>
  <c r="I301" i="6"/>
  <c r="J301" i="6"/>
  <c r="K301" i="6"/>
  <c r="L301" i="6"/>
  <c r="M301" i="6"/>
  <c r="N301" i="6"/>
  <c r="O301" i="6"/>
  <c r="P301" i="6"/>
  <c r="R301" i="6"/>
  <c r="S301" i="6"/>
  <c r="T301" i="6"/>
  <c r="U301" i="6"/>
  <c r="A302" i="6"/>
  <c r="B302" i="6"/>
  <c r="C302" i="6"/>
  <c r="D302" i="6"/>
  <c r="E302" i="6"/>
  <c r="F302" i="6"/>
  <c r="G302" i="6"/>
  <c r="H302" i="6"/>
  <c r="I302" i="6"/>
  <c r="J302" i="6"/>
  <c r="K302" i="6"/>
  <c r="L302" i="6"/>
  <c r="M302" i="6"/>
  <c r="N302" i="6"/>
  <c r="O302" i="6"/>
  <c r="P302" i="6"/>
  <c r="R302" i="6"/>
  <c r="S302" i="6"/>
  <c r="T302" i="6"/>
  <c r="U302" i="6"/>
  <c r="A303" i="6"/>
  <c r="B303" i="6"/>
  <c r="C303" i="6"/>
  <c r="D303" i="6"/>
  <c r="E303" i="6"/>
  <c r="F303" i="6"/>
  <c r="G303" i="6"/>
  <c r="H303" i="6"/>
  <c r="I303" i="6"/>
  <c r="J303" i="6"/>
  <c r="K303" i="6"/>
  <c r="L303" i="6"/>
  <c r="M303" i="6"/>
  <c r="N303" i="6"/>
  <c r="O303" i="6"/>
  <c r="P303" i="6"/>
  <c r="R303" i="6"/>
  <c r="S303" i="6"/>
  <c r="T303" i="6"/>
  <c r="U303" i="6"/>
  <c r="A304" i="6"/>
  <c r="B304" i="6"/>
  <c r="C304" i="6"/>
  <c r="D304" i="6"/>
  <c r="E304" i="6"/>
  <c r="F304" i="6"/>
  <c r="G304" i="6"/>
  <c r="H304" i="6"/>
  <c r="I304" i="6"/>
  <c r="J304" i="6"/>
  <c r="K304" i="6"/>
  <c r="L304" i="6"/>
  <c r="M304" i="6"/>
  <c r="N304" i="6"/>
  <c r="O304" i="6"/>
  <c r="P304" i="6"/>
  <c r="R304" i="6"/>
  <c r="S304" i="6"/>
  <c r="T304" i="6"/>
  <c r="U304" i="6"/>
  <c r="A305" i="6"/>
  <c r="B305" i="6"/>
  <c r="C305" i="6"/>
  <c r="D305" i="6"/>
  <c r="E305" i="6"/>
  <c r="F305" i="6"/>
  <c r="G305" i="6"/>
  <c r="H305" i="6"/>
  <c r="I305" i="6"/>
  <c r="J305" i="6"/>
  <c r="K305" i="6"/>
  <c r="L305" i="6"/>
  <c r="M305" i="6"/>
  <c r="N305" i="6"/>
  <c r="O305" i="6"/>
  <c r="P305" i="6"/>
  <c r="R305" i="6"/>
  <c r="S305" i="6"/>
  <c r="T305" i="6"/>
  <c r="U305" i="6"/>
  <c r="A306" i="6"/>
  <c r="B306" i="6"/>
  <c r="C306" i="6"/>
  <c r="D306" i="6"/>
  <c r="E306" i="6"/>
  <c r="F306" i="6"/>
  <c r="G306" i="6"/>
  <c r="H306" i="6"/>
  <c r="I306" i="6"/>
  <c r="J306" i="6"/>
  <c r="K306" i="6"/>
  <c r="L306" i="6"/>
  <c r="M306" i="6"/>
  <c r="N306" i="6"/>
  <c r="O306" i="6"/>
  <c r="P306" i="6"/>
  <c r="R306" i="6"/>
  <c r="S306" i="6"/>
  <c r="T306" i="6"/>
  <c r="U306" i="6"/>
  <c r="A307" i="6"/>
  <c r="B307" i="6"/>
  <c r="C307" i="6"/>
  <c r="D307" i="6"/>
  <c r="E307" i="6"/>
  <c r="F307" i="6"/>
  <c r="G307" i="6"/>
  <c r="H307" i="6"/>
  <c r="I307" i="6"/>
  <c r="J307" i="6"/>
  <c r="K307" i="6"/>
  <c r="L307" i="6"/>
  <c r="M307" i="6"/>
  <c r="N307" i="6"/>
  <c r="O307" i="6"/>
  <c r="P307" i="6"/>
  <c r="R307" i="6"/>
  <c r="S307" i="6"/>
  <c r="T307" i="6"/>
  <c r="U307" i="6"/>
  <c r="A308" i="6"/>
  <c r="B308" i="6"/>
  <c r="C308" i="6"/>
  <c r="D308" i="6"/>
  <c r="E308" i="6"/>
  <c r="F308" i="6"/>
  <c r="G308" i="6"/>
  <c r="H308" i="6"/>
  <c r="I308" i="6"/>
  <c r="J308" i="6"/>
  <c r="K308" i="6"/>
  <c r="L308" i="6"/>
  <c r="M308" i="6"/>
  <c r="N308" i="6"/>
  <c r="O308" i="6"/>
  <c r="P308" i="6"/>
  <c r="R308" i="6"/>
  <c r="S308" i="6"/>
  <c r="T308" i="6"/>
  <c r="U308" i="6"/>
  <c r="A309" i="6"/>
  <c r="B309" i="6"/>
  <c r="C309" i="6"/>
  <c r="D309" i="6"/>
  <c r="E309" i="6"/>
  <c r="F309" i="6"/>
  <c r="G309" i="6"/>
  <c r="H309" i="6"/>
  <c r="I309" i="6"/>
  <c r="J309" i="6"/>
  <c r="K309" i="6"/>
  <c r="L309" i="6"/>
  <c r="M309" i="6"/>
  <c r="N309" i="6"/>
  <c r="O309" i="6"/>
  <c r="P309" i="6"/>
  <c r="R309" i="6"/>
  <c r="S309" i="6"/>
  <c r="T309" i="6"/>
  <c r="U309" i="6"/>
  <c r="A310" i="6"/>
  <c r="B310" i="6"/>
  <c r="C310" i="6"/>
  <c r="D310" i="6"/>
  <c r="E310" i="6"/>
  <c r="F310" i="6"/>
  <c r="G310" i="6"/>
  <c r="H310" i="6"/>
  <c r="I310" i="6"/>
  <c r="J310" i="6"/>
  <c r="K310" i="6"/>
  <c r="L310" i="6"/>
  <c r="M310" i="6"/>
  <c r="N310" i="6"/>
  <c r="O310" i="6"/>
  <c r="P310" i="6"/>
  <c r="R310" i="6"/>
  <c r="S310" i="6"/>
  <c r="T310" i="6"/>
  <c r="U310" i="6"/>
  <c r="A311" i="6"/>
  <c r="B311" i="6"/>
  <c r="C311" i="6"/>
  <c r="D311" i="6"/>
  <c r="E311" i="6"/>
  <c r="F311" i="6"/>
  <c r="G311" i="6"/>
  <c r="H311" i="6"/>
  <c r="I311" i="6"/>
  <c r="J311" i="6"/>
  <c r="K311" i="6"/>
  <c r="L311" i="6"/>
  <c r="M311" i="6"/>
  <c r="N311" i="6"/>
  <c r="O311" i="6"/>
  <c r="P311" i="6"/>
  <c r="R311" i="6"/>
  <c r="S311" i="6"/>
  <c r="T311" i="6"/>
  <c r="U311" i="6"/>
  <c r="A312" i="6"/>
  <c r="B312" i="6"/>
  <c r="C312" i="6"/>
  <c r="D312" i="6"/>
  <c r="E312" i="6"/>
  <c r="F312" i="6"/>
  <c r="G312" i="6"/>
  <c r="H312" i="6"/>
  <c r="I312" i="6"/>
  <c r="J312" i="6"/>
  <c r="K312" i="6"/>
  <c r="L312" i="6"/>
  <c r="M312" i="6"/>
  <c r="N312" i="6"/>
  <c r="O312" i="6"/>
  <c r="P312" i="6"/>
  <c r="R312" i="6"/>
  <c r="S312" i="6"/>
  <c r="T312" i="6"/>
  <c r="U312" i="6"/>
  <c r="A313" i="6"/>
  <c r="B313" i="6"/>
  <c r="C313" i="6"/>
  <c r="D313" i="6"/>
  <c r="E313" i="6"/>
  <c r="F313" i="6"/>
  <c r="G313" i="6"/>
  <c r="H313" i="6"/>
  <c r="I313" i="6"/>
  <c r="J313" i="6"/>
  <c r="K313" i="6"/>
  <c r="L313" i="6"/>
  <c r="M313" i="6"/>
  <c r="N313" i="6"/>
  <c r="O313" i="6"/>
  <c r="P313" i="6"/>
  <c r="R313" i="6"/>
  <c r="S313" i="6"/>
  <c r="T313" i="6"/>
  <c r="U313" i="6"/>
  <c r="A314" i="6"/>
  <c r="B314" i="6"/>
  <c r="C314" i="6"/>
  <c r="D314" i="6"/>
  <c r="E314" i="6"/>
  <c r="F314" i="6"/>
  <c r="G314" i="6"/>
  <c r="H314" i="6"/>
  <c r="I314" i="6"/>
  <c r="J314" i="6"/>
  <c r="K314" i="6"/>
  <c r="L314" i="6"/>
  <c r="M314" i="6"/>
  <c r="N314" i="6"/>
  <c r="O314" i="6"/>
  <c r="P314" i="6"/>
  <c r="R314" i="6"/>
  <c r="S314" i="6"/>
  <c r="T314" i="6"/>
  <c r="U314" i="6"/>
  <c r="A315" i="6"/>
  <c r="B315" i="6"/>
  <c r="C315" i="6"/>
  <c r="D315" i="6"/>
  <c r="E315" i="6"/>
  <c r="F315" i="6"/>
  <c r="G315" i="6"/>
  <c r="H315" i="6"/>
  <c r="I315" i="6"/>
  <c r="J315" i="6"/>
  <c r="K315" i="6"/>
  <c r="L315" i="6"/>
  <c r="M315" i="6"/>
  <c r="N315" i="6"/>
  <c r="O315" i="6"/>
  <c r="P315" i="6"/>
  <c r="R315" i="6"/>
  <c r="S315" i="6"/>
  <c r="T315" i="6"/>
  <c r="U315" i="6"/>
  <c r="A316" i="6"/>
  <c r="B316" i="6"/>
  <c r="C316" i="6"/>
  <c r="D316" i="6"/>
  <c r="E316" i="6"/>
  <c r="F316" i="6"/>
  <c r="G316" i="6"/>
  <c r="H316" i="6"/>
  <c r="I316" i="6"/>
  <c r="J316" i="6"/>
  <c r="K316" i="6"/>
  <c r="L316" i="6"/>
  <c r="M316" i="6"/>
  <c r="N316" i="6"/>
  <c r="O316" i="6"/>
  <c r="P316" i="6"/>
  <c r="R316" i="6"/>
  <c r="S316" i="6"/>
  <c r="T316" i="6"/>
  <c r="U316" i="6"/>
  <c r="A317" i="6"/>
  <c r="B317" i="6"/>
  <c r="C317" i="6"/>
  <c r="D317" i="6"/>
  <c r="E317" i="6"/>
  <c r="F317" i="6"/>
  <c r="G317" i="6"/>
  <c r="H317" i="6"/>
  <c r="I317" i="6"/>
  <c r="J317" i="6"/>
  <c r="K317" i="6"/>
  <c r="L317" i="6"/>
  <c r="M317" i="6"/>
  <c r="N317" i="6"/>
  <c r="O317" i="6"/>
  <c r="P317" i="6"/>
  <c r="R317" i="6"/>
  <c r="S317" i="6"/>
  <c r="T317" i="6"/>
  <c r="U317" i="6"/>
  <c r="A318" i="6"/>
  <c r="B318" i="6"/>
  <c r="C318" i="6"/>
  <c r="D318" i="6"/>
  <c r="E318" i="6"/>
  <c r="F318" i="6"/>
  <c r="G318" i="6"/>
  <c r="H318" i="6"/>
  <c r="I318" i="6"/>
  <c r="J318" i="6"/>
  <c r="K318" i="6"/>
  <c r="L318" i="6"/>
  <c r="M318" i="6"/>
  <c r="N318" i="6"/>
  <c r="O318" i="6"/>
  <c r="P318" i="6"/>
  <c r="R318" i="6"/>
  <c r="S318" i="6"/>
  <c r="T318" i="6"/>
  <c r="U318" i="6"/>
  <c r="A319" i="6"/>
  <c r="B319" i="6"/>
  <c r="C319" i="6"/>
  <c r="D319" i="6"/>
  <c r="E319" i="6"/>
  <c r="F319" i="6"/>
  <c r="G319" i="6"/>
  <c r="H319" i="6"/>
  <c r="I319" i="6"/>
  <c r="J319" i="6"/>
  <c r="K319" i="6"/>
  <c r="L319" i="6"/>
  <c r="M319" i="6"/>
  <c r="N319" i="6"/>
  <c r="O319" i="6"/>
  <c r="P319" i="6"/>
  <c r="R319" i="6"/>
  <c r="S319" i="6"/>
  <c r="T319" i="6"/>
  <c r="U319" i="6"/>
  <c r="A320" i="6"/>
  <c r="B320" i="6"/>
  <c r="C320" i="6"/>
  <c r="D320" i="6"/>
  <c r="E320" i="6"/>
  <c r="F320" i="6"/>
  <c r="G320" i="6"/>
  <c r="H320" i="6"/>
  <c r="I320" i="6"/>
  <c r="J320" i="6"/>
  <c r="K320" i="6"/>
  <c r="L320" i="6"/>
  <c r="M320" i="6"/>
  <c r="N320" i="6"/>
  <c r="O320" i="6"/>
  <c r="P320" i="6"/>
  <c r="R320" i="6"/>
  <c r="S320" i="6"/>
  <c r="T320" i="6"/>
  <c r="U320" i="6"/>
  <c r="A321" i="6"/>
  <c r="B321" i="6"/>
  <c r="C321" i="6"/>
  <c r="D321" i="6"/>
  <c r="E321" i="6"/>
  <c r="F321" i="6"/>
  <c r="G321" i="6"/>
  <c r="H321" i="6"/>
  <c r="I321" i="6"/>
  <c r="J321" i="6"/>
  <c r="K321" i="6"/>
  <c r="L321" i="6"/>
  <c r="M321" i="6"/>
  <c r="N321" i="6"/>
  <c r="O321" i="6"/>
  <c r="P321" i="6"/>
  <c r="R321" i="6"/>
  <c r="S321" i="6"/>
  <c r="T321" i="6"/>
  <c r="U321" i="6"/>
  <c r="A322" i="6"/>
  <c r="B322" i="6"/>
  <c r="C322" i="6"/>
  <c r="D322" i="6"/>
  <c r="E322" i="6"/>
  <c r="F322" i="6"/>
  <c r="G322" i="6"/>
  <c r="H322" i="6"/>
  <c r="I322" i="6"/>
  <c r="J322" i="6"/>
  <c r="K322" i="6"/>
  <c r="L322" i="6"/>
  <c r="M322" i="6"/>
  <c r="N322" i="6"/>
  <c r="O322" i="6"/>
  <c r="P322" i="6"/>
  <c r="R322" i="6"/>
  <c r="S322" i="6"/>
  <c r="T322" i="6"/>
  <c r="U322" i="6"/>
  <c r="A323" i="6"/>
  <c r="B323" i="6"/>
  <c r="C323" i="6"/>
  <c r="D323" i="6"/>
  <c r="E323" i="6"/>
  <c r="F323" i="6"/>
  <c r="G323" i="6"/>
  <c r="H323" i="6"/>
  <c r="I323" i="6"/>
  <c r="J323" i="6"/>
  <c r="K323" i="6"/>
  <c r="L323" i="6"/>
  <c r="M323" i="6"/>
  <c r="N323" i="6"/>
  <c r="O323" i="6"/>
  <c r="P323" i="6"/>
  <c r="R323" i="6"/>
  <c r="S323" i="6"/>
  <c r="T323" i="6"/>
  <c r="U323" i="6"/>
  <c r="A324" i="6"/>
  <c r="B324" i="6"/>
  <c r="C324" i="6"/>
  <c r="D324" i="6"/>
  <c r="E324" i="6"/>
  <c r="F324" i="6"/>
  <c r="G324" i="6"/>
  <c r="H324" i="6"/>
  <c r="I324" i="6"/>
  <c r="J324" i="6"/>
  <c r="K324" i="6"/>
  <c r="L324" i="6"/>
  <c r="M324" i="6"/>
  <c r="N324" i="6"/>
  <c r="O324" i="6"/>
  <c r="P324" i="6"/>
  <c r="R324" i="6"/>
  <c r="S324" i="6"/>
  <c r="T324" i="6"/>
  <c r="U324" i="6"/>
  <c r="A325" i="6"/>
  <c r="B325" i="6"/>
  <c r="C325" i="6"/>
  <c r="D325" i="6"/>
  <c r="E325" i="6"/>
  <c r="F325" i="6"/>
  <c r="G325" i="6"/>
  <c r="H325" i="6"/>
  <c r="I325" i="6"/>
  <c r="J325" i="6"/>
  <c r="K325" i="6"/>
  <c r="L325" i="6"/>
  <c r="M325" i="6"/>
  <c r="N325" i="6"/>
  <c r="O325" i="6"/>
  <c r="P325" i="6"/>
  <c r="R325" i="6"/>
  <c r="S325" i="6"/>
  <c r="T325" i="6"/>
  <c r="U325" i="6"/>
  <c r="A326" i="6"/>
  <c r="B326" i="6"/>
  <c r="C326" i="6"/>
  <c r="D326" i="6"/>
  <c r="E326" i="6"/>
  <c r="F326" i="6"/>
  <c r="G326" i="6"/>
  <c r="H326" i="6"/>
  <c r="I326" i="6"/>
  <c r="J326" i="6"/>
  <c r="K326" i="6"/>
  <c r="L326" i="6"/>
  <c r="M326" i="6"/>
  <c r="N326" i="6"/>
  <c r="O326" i="6"/>
  <c r="P326" i="6"/>
  <c r="R326" i="6"/>
  <c r="S326" i="6"/>
  <c r="T326" i="6"/>
  <c r="U326" i="6"/>
  <c r="A327" i="6"/>
  <c r="B327" i="6"/>
  <c r="C327" i="6"/>
  <c r="D327" i="6"/>
  <c r="E327" i="6"/>
  <c r="F327" i="6"/>
  <c r="G327" i="6"/>
  <c r="H327" i="6"/>
  <c r="I327" i="6"/>
  <c r="J327" i="6"/>
  <c r="K327" i="6"/>
  <c r="L327" i="6"/>
  <c r="M327" i="6"/>
  <c r="N327" i="6"/>
  <c r="O327" i="6"/>
  <c r="P327" i="6"/>
  <c r="R327" i="6"/>
  <c r="S327" i="6"/>
  <c r="T327" i="6"/>
  <c r="U327" i="6"/>
  <c r="A328" i="6"/>
  <c r="B328" i="6"/>
  <c r="C328" i="6"/>
  <c r="D328" i="6"/>
  <c r="E328" i="6"/>
  <c r="F328" i="6"/>
  <c r="G328" i="6"/>
  <c r="H328" i="6"/>
  <c r="I328" i="6"/>
  <c r="J328" i="6"/>
  <c r="K328" i="6"/>
  <c r="L328" i="6"/>
  <c r="M328" i="6"/>
  <c r="N328" i="6"/>
  <c r="O328" i="6"/>
  <c r="P328" i="6"/>
  <c r="R328" i="6"/>
  <c r="S328" i="6"/>
  <c r="T328" i="6"/>
  <c r="U328" i="6"/>
  <c r="A329" i="6"/>
  <c r="B329" i="6"/>
  <c r="C329" i="6"/>
  <c r="D329" i="6"/>
  <c r="E329" i="6"/>
  <c r="F329" i="6"/>
  <c r="G329" i="6"/>
  <c r="H329" i="6"/>
  <c r="I329" i="6"/>
  <c r="J329" i="6"/>
  <c r="K329" i="6"/>
  <c r="L329" i="6"/>
  <c r="M329" i="6"/>
  <c r="N329" i="6"/>
  <c r="O329" i="6"/>
  <c r="P329" i="6"/>
  <c r="R329" i="6"/>
  <c r="S329" i="6"/>
  <c r="T329" i="6"/>
  <c r="U329" i="6"/>
  <c r="A330" i="6"/>
  <c r="B330" i="6"/>
  <c r="C330" i="6"/>
  <c r="D330" i="6"/>
  <c r="E330" i="6"/>
  <c r="F330" i="6"/>
  <c r="G330" i="6"/>
  <c r="H330" i="6"/>
  <c r="I330" i="6"/>
  <c r="J330" i="6"/>
  <c r="K330" i="6"/>
  <c r="L330" i="6"/>
  <c r="M330" i="6"/>
  <c r="N330" i="6"/>
  <c r="O330" i="6"/>
  <c r="P330" i="6"/>
  <c r="R330" i="6"/>
  <c r="S330" i="6"/>
  <c r="T330" i="6"/>
  <c r="U330" i="6"/>
  <c r="A331" i="6"/>
  <c r="B331" i="6"/>
  <c r="C331" i="6"/>
  <c r="D331" i="6"/>
  <c r="E331" i="6"/>
  <c r="F331" i="6"/>
  <c r="G331" i="6"/>
  <c r="H331" i="6"/>
  <c r="I331" i="6"/>
  <c r="J331" i="6"/>
  <c r="K331" i="6"/>
  <c r="L331" i="6"/>
  <c r="M331" i="6"/>
  <c r="N331" i="6"/>
  <c r="O331" i="6"/>
  <c r="P331" i="6"/>
  <c r="R331" i="6"/>
  <c r="S331" i="6"/>
  <c r="T331" i="6"/>
  <c r="U331" i="6"/>
  <c r="A332" i="6"/>
  <c r="B332" i="6"/>
  <c r="C332" i="6"/>
  <c r="D332" i="6"/>
  <c r="E332" i="6"/>
  <c r="F332" i="6"/>
  <c r="G332" i="6"/>
  <c r="H332" i="6"/>
  <c r="I332" i="6"/>
  <c r="J332" i="6"/>
  <c r="K332" i="6"/>
  <c r="L332" i="6"/>
  <c r="M332" i="6"/>
  <c r="N332" i="6"/>
  <c r="O332" i="6"/>
  <c r="P332" i="6"/>
  <c r="R332" i="6"/>
  <c r="S332" i="6"/>
  <c r="T332" i="6"/>
  <c r="U332" i="6"/>
  <c r="A333" i="6"/>
  <c r="B333" i="6"/>
  <c r="C333" i="6"/>
  <c r="D333" i="6"/>
  <c r="E333" i="6"/>
  <c r="F333" i="6"/>
  <c r="G333" i="6"/>
  <c r="H333" i="6"/>
  <c r="I333" i="6"/>
  <c r="J333" i="6"/>
  <c r="K333" i="6"/>
  <c r="L333" i="6"/>
  <c r="M333" i="6"/>
  <c r="N333" i="6"/>
  <c r="O333" i="6"/>
  <c r="P333" i="6"/>
  <c r="R333" i="6"/>
  <c r="S333" i="6"/>
  <c r="T333" i="6"/>
  <c r="U333" i="6"/>
  <c r="A334" i="6"/>
  <c r="B334" i="6"/>
  <c r="C334" i="6"/>
  <c r="D334" i="6"/>
  <c r="E334" i="6"/>
  <c r="F334" i="6"/>
  <c r="G334" i="6"/>
  <c r="H334" i="6"/>
  <c r="I334" i="6"/>
  <c r="J334" i="6"/>
  <c r="K334" i="6"/>
  <c r="L334" i="6"/>
  <c r="M334" i="6"/>
  <c r="N334" i="6"/>
  <c r="O334" i="6"/>
  <c r="P334" i="6"/>
  <c r="R334" i="6"/>
  <c r="S334" i="6"/>
  <c r="T334" i="6"/>
  <c r="U334" i="6"/>
  <c r="A335" i="6"/>
  <c r="B335" i="6"/>
  <c r="C335" i="6"/>
  <c r="D335" i="6"/>
  <c r="E335" i="6"/>
  <c r="F335" i="6"/>
  <c r="G335" i="6"/>
  <c r="H335" i="6"/>
  <c r="I335" i="6"/>
  <c r="J335" i="6"/>
  <c r="K335" i="6"/>
  <c r="L335" i="6"/>
  <c r="M335" i="6"/>
  <c r="N335" i="6"/>
  <c r="O335" i="6"/>
  <c r="P335" i="6"/>
  <c r="R335" i="6"/>
  <c r="S335" i="6"/>
  <c r="T335" i="6"/>
  <c r="U335" i="6"/>
  <c r="A336" i="6"/>
  <c r="B336" i="6"/>
  <c r="C336" i="6"/>
  <c r="D336" i="6"/>
  <c r="E336" i="6"/>
  <c r="F336" i="6"/>
  <c r="G336" i="6"/>
  <c r="H336" i="6"/>
  <c r="I336" i="6"/>
  <c r="J336" i="6"/>
  <c r="K336" i="6"/>
  <c r="L336" i="6"/>
  <c r="M336" i="6"/>
  <c r="N336" i="6"/>
  <c r="O336" i="6"/>
  <c r="P336" i="6"/>
  <c r="R336" i="6"/>
  <c r="S336" i="6"/>
  <c r="T336" i="6"/>
  <c r="U336" i="6"/>
  <c r="A337" i="6"/>
  <c r="B337" i="6"/>
  <c r="C337" i="6"/>
  <c r="D337" i="6"/>
  <c r="E337" i="6"/>
  <c r="F337" i="6"/>
  <c r="G337" i="6"/>
  <c r="H337" i="6"/>
  <c r="I337" i="6"/>
  <c r="J337" i="6"/>
  <c r="K337" i="6"/>
  <c r="L337" i="6"/>
  <c r="M337" i="6"/>
  <c r="N337" i="6"/>
  <c r="O337" i="6"/>
  <c r="P337" i="6"/>
  <c r="R337" i="6"/>
  <c r="S337" i="6"/>
  <c r="T337" i="6"/>
  <c r="U337" i="6"/>
  <c r="A338" i="6"/>
  <c r="B338" i="6"/>
  <c r="C338" i="6"/>
  <c r="D338" i="6"/>
  <c r="E338" i="6"/>
  <c r="F338" i="6"/>
  <c r="G338" i="6"/>
  <c r="H338" i="6"/>
  <c r="I338" i="6"/>
  <c r="J338" i="6"/>
  <c r="K338" i="6"/>
  <c r="L338" i="6"/>
  <c r="M338" i="6"/>
  <c r="N338" i="6"/>
  <c r="O338" i="6"/>
  <c r="P338" i="6"/>
  <c r="R338" i="6"/>
  <c r="S338" i="6"/>
  <c r="T338" i="6"/>
  <c r="U338" i="6"/>
  <c r="A339" i="6"/>
  <c r="B339" i="6"/>
  <c r="C339" i="6"/>
  <c r="D339" i="6"/>
  <c r="E339" i="6"/>
  <c r="F339" i="6"/>
  <c r="G339" i="6"/>
  <c r="H339" i="6"/>
  <c r="I339" i="6"/>
  <c r="J339" i="6"/>
  <c r="K339" i="6"/>
  <c r="L339" i="6"/>
  <c r="M339" i="6"/>
  <c r="N339" i="6"/>
  <c r="O339" i="6"/>
  <c r="P339" i="6"/>
  <c r="R339" i="6"/>
  <c r="S339" i="6"/>
  <c r="T339" i="6"/>
  <c r="U339" i="6"/>
  <c r="A340" i="6"/>
  <c r="B340" i="6"/>
  <c r="C340" i="6"/>
  <c r="D340" i="6"/>
  <c r="E340" i="6"/>
  <c r="F340" i="6"/>
  <c r="G340" i="6"/>
  <c r="H340" i="6"/>
  <c r="I340" i="6"/>
  <c r="J340" i="6"/>
  <c r="K340" i="6"/>
  <c r="L340" i="6"/>
  <c r="M340" i="6"/>
  <c r="N340" i="6"/>
  <c r="O340" i="6"/>
  <c r="P340" i="6"/>
  <c r="R340" i="6"/>
  <c r="S340" i="6"/>
  <c r="T340" i="6"/>
  <c r="U340" i="6"/>
  <c r="A341" i="6"/>
  <c r="B341" i="6"/>
  <c r="C341" i="6"/>
  <c r="D341" i="6"/>
  <c r="E341" i="6"/>
  <c r="F341" i="6"/>
  <c r="G341" i="6"/>
  <c r="H341" i="6"/>
  <c r="I341" i="6"/>
  <c r="J341" i="6"/>
  <c r="K341" i="6"/>
  <c r="L341" i="6"/>
  <c r="M341" i="6"/>
  <c r="N341" i="6"/>
  <c r="O341" i="6"/>
  <c r="P341" i="6"/>
  <c r="R341" i="6"/>
  <c r="S341" i="6"/>
  <c r="T341" i="6"/>
  <c r="U341" i="6"/>
  <c r="A342" i="6"/>
  <c r="B342" i="6"/>
  <c r="C342" i="6"/>
  <c r="D342" i="6"/>
  <c r="E342" i="6"/>
  <c r="F342" i="6"/>
  <c r="G342" i="6"/>
  <c r="H342" i="6"/>
  <c r="I342" i="6"/>
  <c r="J342" i="6"/>
  <c r="K342" i="6"/>
  <c r="L342" i="6"/>
  <c r="M342" i="6"/>
  <c r="N342" i="6"/>
  <c r="O342" i="6"/>
  <c r="P342" i="6"/>
  <c r="R342" i="6"/>
  <c r="S342" i="6"/>
  <c r="T342" i="6"/>
  <c r="U342" i="6"/>
  <c r="A343" i="6"/>
  <c r="B343" i="6"/>
  <c r="C343" i="6"/>
  <c r="D343" i="6"/>
  <c r="E343" i="6"/>
  <c r="F343" i="6"/>
  <c r="G343" i="6"/>
  <c r="H343" i="6"/>
  <c r="I343" i="6"/>
  <c r="J343" i="6"/>
  <c r="K343" i="6"/>
  <c r="L343" i="6"/>
  <c r="M343" i="6"/>
  <c r="N343" i="6"/>
  <c r="O343" i="6"/>
  <c r="P343" i="6"/>
  <c r="R343" i="6"/>
  <c r="S343" i="6"/>
  <c r="T343" i="6"/>
  <c r="U343" i="6"/>
  <c r="A344" i="6"/>
  <c r="B344" i="6"/>
  <c r="C344" i="6"/>
  <c r="D344" i="6"/>
  <c r="E344" i="6"/>
  <c r="F344" i="6"/>
  <c r="G344" i="6"/>
  <c r="H344" i="6"/>
  <c r="I344" i="6"/>
  <c r="J344" i="6"/>
  <c r="K344" i="6"/>
  <c r="L344" i="6"/>
  <c r="M344" i="6"/>
  <c r="N344" i="6"/>
  <c r="O344" i="6"/>
  <c r="P344" i="6"/>
  <c r="R344" i="6"/>
  <c r="S344" i="6"/>
  <c r="T344" i="6"/>
  <c r="U344" i="6"/>
  <c r="A345" i="6"/>
  <c r="B345" i="6"/>
  <c r="C345" i="6"/>
  <c r="D345" i="6"/>
  <c r="E345" i="6"/>
  <c r="F345" i="6"/>
  <c r="G345" i="6"/>
  <c r="H345" i="6"/>
  <c r="I345" i="6"/>
  <c r="J345" i="6"/>
  <c r="K345" i="6"/>
  <c r="L345" i="6"/>
  <c r="M345" i="6"/>
  <c r="N345" i="6"/>
  <c r="O345" i="6"/>
  <c r="P345" i="6"/>
  <c r="R345" i="6"/>
  <c r="S345" i="6"/>
  <c r="T345" i="6"/>
  <c r="U345" i="6"/>
  <c r="A346" i="6"/>
  <c r="B346" i="6"/>
  <c r="C346" i="6"/>
  <c r="D346" i="6"/>
  <c r="E346" i="6"/>
  <c r="F346" i="6"/>
  <c r="G346" i="6"/>
  <c r="H346" i="6"/>
  <c r="I346" i="6"/>
  <c r="J346" i="6"/>
  <c r="K346" i="6"/>
  <c r="L346" i="6"/>
  <c r="M346" i="6"/>
  <c r="N346" i="6"/>
  <c r="O346" i="6"/>
  <c r="P346" i="6"/>
  <c r="R346" i="6"/>
  <c r="S346" i="6"/>
  <c r="T346" i="6"/>
  <c r="U346" i="6"/>
  <c r="A347" i="6"/>
  <c r="B347" i="6"/>
  <c r="C347" i="6"/>
  <c r="D347" i="6"/>
  <c r="E347" i="6"/>
  <c r="F347" i="6"/>
  <c r="G347" i="6"/>
  <c r="H347" i="6"/>
  <c r="I347" i="6"/>
  <c r="J347" i="6"/>
  <c r="K347" i="6"/>
  <c r="L347" i="6"/>
  <c r="M347" i="6"/>
  <c r="N347" i="6"/>
  <c r="O347" i="6"/>
  <c r="P347" i="6"/>
  <c r="R347" i="6"/>
  <c r="S347" i="6"/>
  <c r="T347" i="6"/>
  <c r="U347" i="6"/>
  <c r="A348" i="6"/>
  <c r="B348" i="6"/>
  <c r="C348" i="6"/>
  <c r="D348" i="6"/>
  <c r="E348" i="6"/>
  <c r="F348" i="6"/>
  <c r="G348" i="6"/>
  <c r="H348" i="6"/>
  <c r="I348" i="6"/>
  <c r="J348" i="6"/>
  <c r="K348" i="6"/>
  <c r="L348" i="6"/>
  <c r="M348" i="6"/>
  <c r="N348" i="6"/>
  <c r="O348" i="6"/>
  <c r="P348" i="6"/>
  <c r="R348" i="6"/>
  <c r="S348" i="6"/>
  <c r="T348" i="6"/>
  <c r="U348" i="6"/>
  <c r="A349" i="6"/>
  <c r="B349" i="6"/>
  <c r="C349" i="6"/>
  <c r="D349" i="6"/>
  <c r="E349" i="6"/>
  <c r="F349" i="6"/>
  <c r="G349" i="6"/>
  <c r="H349" i="6"/>
  <c r="I349" i="6"/>
  <c r="J349" i="6"/>
  <c r="K349" i="6"/>
  <c r="L349" i="6"/>
  <c r="M349" i="6"/>
  <c r="N349" i="6"/>
  <c r="O349" i="6"/>
  <c r="P349" i="6"/>
  <c r="R349" i="6"/>
  <c r="S349" i="6"/>
  <c r="T349" i="6"/>
  <c r="U349" i="6"/>
  <c r="A350" i="6"/>
  <c r="B350" i="6"/>
  <c r="C350" i="6"/>
  <c r="D350" i="6"/>
  <c r="E350" i="6"/>
  <c r="F350" i="6"/>
  <c r="G350" i="6"/>
  <c r="H350" i="6"/>
  <c r="I350" i="6"/>
  <c r="J350" i="6"/>
  <c r="K350" i="6"/>
  <c r="L350" i="6"/>
  <c r="M350" i="6"/>
  <c r="N350" i="6"/>
  <c r="O350" i="6"/>
  <c r="P350" i="6"/>
  <c r="R350" i="6"/>
  <c r="S350" i="6"/>
  <c r="T350" i="6"/>
  <c r="U350" i="6"/>
  <c r="A351" i="6"/>
  <c r="B351" i="6"/>
  <c r="C351" i="6"/>
  <c r="D351" i="6"/>
  <c r="E351" i="6"/>
  <c r="F351" i="6"/>
  <c r="G351" i="6"/>
  <c r="H351" i="6"/>
  <c r="I351" i="6"/>
  <c r="J351" i="6"/>
  <c r="K351" i="6"/>
  <c r="L351" i="6"/>
  <c r="M351" i="6"/>
  <c r="N351" i="6"/>
  <c r="O351" i="6"/>
  <c r="P351" i="6"/>
  <c r="R351" i="6"/>
  <c r="S351" i="6"/>
  <c r="T351" i="6"/>
  <c r="U351" i="6"/>
  <c r="A352" i="6"/>
  <c r="B352" i="6"/>
  <c r="C352" i="6"/>
  <c r="D352" i="6"/>
  <c r="E352" i="6"/>
  <c r="F352" i="6"/>
  <c r="G352" i="6"/>
  <c r="H352" i="6"/>
  <c r="I352" i="6"/>
  <c r="J352" i="6"/>
  <c r="K352" i="6"/>
  <c r="L352" i="6"/>
  <c r="M352" i="6"/>
  <c r="N352" i="6"/>
  <c r="O352" i="6"/>
  <c r="P352" i="6"/>
  <c r="R352" i="6"/>
  <c r="S352" i="6"/>
  <c r="T352" i="6"/>
  <c r="U352" i="6"/>
  <c r="A353" i="6"/>
  <c r="B353" i="6"/>
  <c r="C353" i="6"/>
  <c r="D353" i="6"/>
  <c r="E353" i="6"/>
  <c r="F353" i="6"/>
  <c r="G353" i="6"/>
  <c r="H353" i="6"/>
  <c r="I353" i="6"/>
  <c r="J353" i="6"/>
  <c r="K353" i="6"/>
  <c r="L353" i="6"/>
  <c r="M353" i="6"/>
  <c r="N353" i="6"/>
  <c r="O353" i="6"/>
  <c r="P353" i="6"/>
  <c r="R353" i="6"/>
  <c r="S353" i="6"/>
  <c r="T353" i="6"/>
  <c r="U353" i="6"/>
  <c r="A354" i="6"/>
  <c r="B354" i="6"/>
  <c r="C354" i="6"/>
  <c r="D354" i="6"/>
  <c r="E354" i="6"/>
  <c r="F354" i="6"/>
  <c r="G354" i="6"/>
  <c r="H354" i="6"/>
  <c r="I354" i="6"/>
  <c r="J354" i="6"/>
  <c r="K354" i="6"/>
  <c r="L354" i="6"/>
  <c r="M354" i="6"/>
  <c r="N354" i="6"/>
  <c r="O354" i="6"/>
  <c r="P354" i="6"/>
  <c r="R354" i="6"/>
  <c r="S354" i="6"/>
  <c r="T354" i="6"/>
  <c r="U354" i="6"/>
  <c r="A355" i="6"/>
  <c r="B355" i="6"/>
  <c r="C355" i="6"/>
  <c r="D355" i="6"/>
  <c r="E355" i="6"/>
  <c r="F355" i="6"/>
  <c r="G355" i="6"/>
  <c r="H355" i="6"/>
  <c r="I355" i="6"/>
  <c r="J355" i="6"/>
  <c r="K355" i="6"/>
  <c r="L355" i="6"/>
  <c r="M355" i="6"/>
  <c r="N355" i="6"/>
  <c r="O355" i="6"/>
  <c r="P355" i="6"/>
  <c r="R355" i="6"/>
  <c r="S355" i="6"/>
  <c r="T355" i="6"/>
  <c r="U355" i="6"/>
  <c r="A356" i="6"/>
  <c r="B356" i="6"/>
  <c r="C356" i="6"/>
  <c r="D356" i="6"/>
  <c r="E356" i="6"/>
  <c r="F356" i="6"/>
  <c r="G356" i="6"/>
  <c r="H356" i="6"/>
  <c r="I356" i="6"/>
  <c r="J356" i="6"/>
  <c r="K356" i="6"/>
  <c r="L356" i="6"/>
  <c r="M356" i="6"/>
  <c r="N356" i="6"/>
  <c r="O356" i="6"/>
  <c r="P356" i="6"/>
  <c r="R356" i="6"/>
  <c r="S356" i="6"/>
  <c r="T356" i="6"/>
  <c r="U356" i="6"/>
  <c r="A357" i="6"/>
  <c r="B357" i="6"/>
  <c r="C357" i="6"/>
  <c r="D357" i="6"/>
  <c r="E357" i="6"/>
  <c r="F357" i="6"/>
  <c r="G357" i="6"/>
  <c r="H357" i="6"/>
  <c r="I357" i="6"/>
  <c r="J357" i="6"/>
  <c r="K357" i="6"/>
  <c r="L357" i="6"/>
  <c r="M357" i="6"/>
  <c r="N357" i="6"/>
  <c r="O357" i="6"/>
  <c r="P357" i="6"/>
  <c r="R357" i="6"/>
  <c r="S357" i="6"/>
  <c r="T357" i="6"/>
  <c r="U357" i="6"/>
  <c r="A358" i="6"/>
  <c r="B358" i="6"/>
  <c r="C358" i="6"/>
  <c r="D358" i="6"/>
  <c r="E358" i="6"/>
  <c r="F358" i="6"/>
  <c r="G358" i="6"/>
  <c r="H358" i="6"/>
  <c r="I358" i="6"/>
  <c r="J358" i="6"/>
  <c r="K358" i="6"/>
  <c r="L358" i="6"/>
  <c r="M358" i="6"/>
  <c r="N358" i="6"/>
  <c r="O358" i="6"/>
  <c r="P358" i="6"/>
  <c r="R358" i="6"/>
  <c r="S358" i="6"/>
  <c r="T358" i="6"/>
  <c r="U358" i="6"/>
  <c r="A359" i="6"/>
  <c r="B359" i="6"/>
  <c r="C359" i="6"/>
  <c r="D359" i="6"/>
  <c r="E359" i="6"/>
  <c r="F359" i="6"/>
  <c r="G359" i="6"/>
  <c r="H359" i="6"/>
  <c r="I359" i="6"/>
  <c r="J359" i="6"/>
  <c r="K359" i="6"/>
  <c r="L359" i="6"/>
  <c r="M359" i="6"/>
  <c r="N359" i="6"/>
  <c r="O359" i="6"/>
  <c r="P359" i="6"/>
  <c r="R359" i="6"/>
  <c r="S359" i="6"/>
  <c r="T359" i="6"/>
  <c r="U359" i="6"/>
  <c r="A360" i="6"/>
  <c r="B360" i="6"/>
  <c r="C360" i="6"/>
  <c r="D360" i="6"/>
  <c r="E360" i="6"/>
  <c r="F360" i="6"/>
  <c r="G360" i="6"/>
  <c r="H360" i="6"/>
  <c r="I360" i="6"/>
  <c r="J360" i="6"/>
  <c r="K360" i="6"/>
  <c r="L360" i="6"/>
  <c r="M360" i="6"/>
  <c r="N360" i="6"/>
  <c r="O360" i="6"/>
  <c r="P360" i="6"/>
  <c r="R360" i="6"/>
  <c r="S360" i="6"/>
  <c r="T360" i="6"/>
  <c r="U360" i="6"/>
  <c r="A361" i="6"/>
  <c r="B361" i="6"/>
  <c r="C361" i="6"/>
  <c r="D361" i="6"/>
  <c r="E361" i="6"/>
  <c r="F361" i="6"/>
  <c r="G361" i="6"/>
  <c r="H361" i="6"/>
  <c r="I361" i="6"/>
  <c r="J361" i="6"/>
  <c r="K361" i="6"/>
  <c r="L361" i="6"/>
  <c r="M361" i="6"/>
  <c r="N361" i="6"/>
  <c r="O361" i="6"/>
  <c r="P361" i="6"/>
  <c r="R361" i="6"/>
  <c r="S361" i="6"/>
  <c r="T361" i="6"/>
  <c r="U361" i="6"/>
  <c r="A362" i="6"/>
  <c r="B362" i="6"/>
  <c r="C362" i="6"/>
  <c r="D362" i="6"/>
  <c r="E362" i="6"/>
  <c r="F362" i="6"/>
  <c r="G362" i="6"/>
  <c r="H362" i="6"/>
  <c r="I362" i="6"/>
  <c r="J362" i="6"/>
  <c r="K362" i="6"/>
  <c r="L362" i="6"/>
  <c r="M362" i="6"/>
  <c r="N362" i="6"/>
  <c r="O362" i="6"/>
  <c r="P362" i="6"/>
  <c r="R362" i="6"/>
  <c r="S362" i="6"/>
  <c r="T362" i="6"/>
  <c r="U362" i="6"/>
  <c r="A363" i="6"/>
  <c r="B363" i="6"/>
  <c r="C363" i="6"/>
  <c r="D363" i="6"/>
  <c r="E363" i="6"/>
  <c r="F363" i="6"/>
  <c r="G363" i="6"/>
  <c r="H363" i="6"/>
  <c r="I363" i="6"/>
  <c r="J363" i="6"/>
  <c r="K363" i="6"/>
  <c r="L363" i="6"/>
  <c r="M363" i="6"/>
  <c r="N363" i="6"/>
  <c r="O363" i="6"/>
  <c r="P363" i="6"/>
  <c r="R363" i="6"/>
  <c r="S363" i="6"/>
  <c r="T363" i="6"/>
  <c r="U363" i="6"/>
  <c r="A364" i="6"/>
  <c r="B364" i="6"/>
  <c r="C364" i="6"/>
  <c r="D364" i="6"/>
  <c r="E364" i="6"/>
  <c r="F364" i="6"/>
  <c r="G364" i="6"/>
  <c r="H364" i="6"/>
  <c r="I364" i="6"/>
  <c r="J364" i="6"/>
  <c r="K364" i="6"/>
  <c r="L364" i="6"/>
  <c r="M364" i="6"/>
  <c r="N364" i="6"/>
  <c r="O364" i="6"/>
  <c r="P364" i="6"/>
  <c r="R364" i="6"/>
  <c r="S364" i="6"/>
  <c r="T364" i="6"/>
  <c r="U364" i="6"/>
  <c r="A365" i="6"/>
  <c r="B365" i="6"/>
  <c r="C365" i="6"/>
  <c r="D365" i="6"/>
  <c r="E365" i="6"/>
  <c r="F365" i="6"/>
  <c r="G365" i="6"/>
  <c r="H365" i="6"/>
  <c r="I365" i="6"/>
  <c r="J365" i="6"/>
  <c r="K365" i="6"/>
  <c r="L365" i="6"/>
  <c r="M365" i="6"/>
  <c r="N365" i="6"/>
  <c r="O365" i="6"/>
  <c r="P365" i="6"/>
  <c r="R365" i="6"/>
  <c r="S365" i="6"/>
  <c r="T365" i="6"/>
  <c r="U365" i="6"/>
  <c r="A366" i="6"/>
  <c r="B366" i="6"/>
  <c r="C366" i="6"/>
  <c r="D366" i="6"/>
  <c r="E366" i="6"/>
  <c r="F366" i="6"/>
  <c r="G366" i="6"/>
  <c r="H366" i="6"/>
  <c r="I366" i="6"/>
  <c r="J366" i="6"/>
  <c r="K366" i="6"/>
  <c r="L366" i="6"/>
  <c r="M366" i="6"/>
  <c r="N366" i="6"/>
  <c r="O366" i="6"/>
  <c r="P366" i="6"/>
  <c r="R366" i="6"/>
  <c r="S366" i="6"/>
  <c r="T366" i="6"/>
  <c r="U366" i="6"/>
  <c r="A367" i="6"/>
  <c r="B367" i="6"/>
  <c r="C367" i="6"/>
  <c r="D367" i="6"/>
  <c r="E367" i="6"/>
  <c r="F367" i="6"/>
  <c r="G367" i="6"/>
  <c r="H367" i="6"/>
  <c r="I367" i="6"/>
  <c r="J367" i="6"/>
  <c r="K367" i="6"/>
  <c r="L367" i="6"/>
  <c r="M367" i="6"/>
  <c r="N367" i="6"/>
  <c r="O367" i="6"/>
  <c r="P367" i="6"/>
  <c r="R367" i="6"/>
  <c r="S367" i="6"/>
  <c r="T367" i="6"/>
  <c r="U367" i="6"/>
  <c r="A368" i="6"/>
  <c r="B368" i="6"/>
  <c r="C368" i="6"/>
  <c r="D368" i="6"/>
  <c r="E368" i="6"/>
  <c r="F368" i="6"/>
  <c r="G368" i="6"/>
  <c r="H368" i="6"/>
  <c r="I368" i="6"/>
  <c r="J368" i="6"/>
  <c r="K368" i="6"/>
  <c r="L368" i="6"/>
  <c r="M368" i="6"/>
  <c r="N368" i="6"/>
  <c r="O368" i="6"/>
  <c r="P368" i="6"/>
  <c r="R368" i="6"/>
  <c r="S368" i="6"/>
  <c r="T368" i="6"/>
  <c r="U368" i="6"/>
  <c r="A369" i="6"/>
  <c r="B369" i="6"/>
  <c r="C369" i="6"/>
  <c r="D369" i="6"/>
  <c r="E369" i="6"/>
  <c r="F369" i="6"/>
  <c r="G369" i="6"/>
  <c r="H369" i="6"/>
  <c r="I369" i="6"/>
  <c r="J369" i="6"/>
  <c r="K369" i="6"/>
  <c r="L369" i="6"/>
  <c r="M369" i="6"/>
  <c r="N369" i="6"/>
  <c r="O369" i="6"/>
  <c r="P369" i="6"/>
  <c r="R369" i="6"/>
  <c r="S369" i="6"/>
  <c r="T369" i="6"/>
  <c r="U369" i="6"/>
  <c r="A370" i="6"/>
  <c r="B370" i="6"/>
  <c r="C370" i="6"/>
  <c r="D370" i="6"/>
  <c r="E370" i="6"/>
  <c r="F370" i="6"/>
  <c r="G370" i="6"/>
  <c r="H370" i="6"/>
  <c r="I370" i="6"/>
  <c r="J370" i="6"/>
  <c r="K370" i="6"/>
  <c r="L370" i="6"/>
  <c r="M370" i="6"/>
  <c r="N370" i="6"/>
  <c r="O370" i="6"/>
  <c r="P370" i="6"/>
  <c r="R370" i="6"/>
  <c r="S370" i="6"/>
  <c r="T370" i="6"/>
  <c r="U370" i="6"/>
  <c r="A371" i="6"/>
  <c r="B371" i="6"/>
  <c r="C371" i="6"/>
  <c r="D371" i="6"/>
  <c r="E371" i="6"/>
  <c r="F371" i="6"/>
  <c r="G371" i="6"/>
  <c r="H371" i="6"/>
  <c r="I371" i="6"/>
  <c r="J371" i="6"/>
  <c r="K371" i="6"/>
  <c r="L371" i="6"/>
  <c r="M371" i="6"/>
  <c r="N371" i="6"/>
  <c r="O371" i="6"/>
  <c r="P371" i="6"/>
  <c r="R371" i="6"/>
  <c r="S371" i="6"/>
  <c r="T371" i="6"/>
  <c r="U371" i="6"/>
  <c r="A372" i="6"/>
  <c r="B372" i="6"/>
  <c r="C372" i="6"/>
  <c r="D372" i="6"/>
  <c r="E372" i="6"/>
  <c r="F372" i="6"/>
  <c r="G372" i="6"/>
  <c r="H372" i="6"/>
  <c r="I372" i="6"/>
  <c r="J372" i="6"/>
  <c r="K372" i="6"/>
  <c r="L372" i="6"/>
  <c r="M372" i="6"/>
  <c r="N372" i="6"/>
  <c r="O372" i="6"/>
  <c r="P372" i="6"/>
  <c r="R372" i="6"/>
  <c r="S372" i="6"/>
  <c r="T372" i="6"/>
  <c r="U372" i="6"/>
  <c r="A373" i="6"/>
  <c r="B373" i="6"/>
  <c r="C373" i="6"/>
  <c r="D373" i="6"/>
  <c r="E373" i="6"/>
  <c r="F373" i="6"/>
  <c r="G373" i="6"/>
  <c r="H373" i="6"/>
  <c r="I373" i="6"/>
  <c r="J373" i="6"/>
  <c r="K373" i="6"/>
  <c r="L373" i="6"/>
  <c r="M373" i="6"/>
  <c r="N373" i="6"/>
  <c r="O373" i="6"/>
  <c r="P373" i="6"/>
  <c r="R373" i="6"/>
  <c r="S373" i="6"/>
  <c r="T373" i="6"/>
  <c r="U373" i="6"/>
  <c r="A374" i="6"/>
  <c r="B374" i="6"/>
  <c r="C374" i="6"/>
  <c r="D374" i="6"/>
  <c r="E374" i="6"/>
  <c r="F374" i="6"/>
  <c r="G374" i="6"/>
  <c r="H374" i="6"/>
  <c r="I374" i="6"/>
  <c r="J374" i="6"/>
  <c r="K374" i="6"/>
  <c r="L374" i="6"/>
  <c r="M374" i="6"/>
  <c r="N374" i="6"/>
  <c r="O374" i="6"/>
  <c r="P374" i="6"/>
  <c r="R374" i="6"/>
  <c r="S374" i="6"/>
  <c r="T374" i="6"/>
  <c r="U374" i="6"/>
  <c r="A375" i="6"/>
  <c r="B375" i="6"/>
  <c r="C375" i="6"/>
  <c r="D375" i="6"/>
  <c r="E375" i="6"/>
  <c r="F375" i="6"/>
  <c r="G375" i="6"/>
  <c r="H375" i="6"/>
  <c r="I375" i="6"/>
  <c r="J375" i="6"/>
  <c r="K375" i="6"/>
  <c r="L375" i="6"/>
  <c r="M375" i="6"/>
  <c r="N375" i="6"/>
  <c r="O375" i="6"/>
  <c r="P375" i="6"/>
  <c r="R375" i="6"/>
  <c r="S375" i="6"/>
  <c r="T375" i="6"/>
  <c r="U375" i="6"/>
  <c r="A376" i="6"/>
  <c r="B376" i="6"/>
  <c r="C376" i="6"/>
  <c r="D376" i="6"/>
  <c r="E376" i="6"/>
  <c r="F376" i="6"/>
  <c r="G376" i="6"/>
  <c r="H376" i="6"/>
  <c r="I376" i="6"/>
  <c r="J376" i="6"/>
  <c r="K376" i="6"/>
  <c r="L376" i="6"/>
  <c r="M376" i="6"/>
  <c r="N376" i="6"/>
  <c r="O376" i="6"/>
  <c r="P376" i="6"/>
  <c r="R376" i="6"/>
  <c r="S376" i="6"/>
  <c r="T376" i="6"/>
  <c r="U376" i="6"/>
  <c r="A377" i="6"/>
  <c r="B377" i="6"/>
  <c r="C377" i="6"/>
  <c r="D377" i="6"/>
  <c r="E377" i="6"/>
  <c r="F377" i="6"/>
  <c r="G377" i="6"/>
  <c r="H377" i="6"/>
  <c r="I377" i="6"/>
  <c r="J377" i="6"/>
  <c r="K377" i="6"/>
  <c r="L377" i="6"/>
  <c r="M377" i="6"/>
  <c r="N377" i="6"/>
  <c r="O377" i="6"/>
  <c r="P377" i="6"/>
  <c r="R377" i="6"/>
  <c r="S377" i="6"/>
  <c r="T377" i="6"/>
  <c r="U377" i="6"/>
  <c r="A378" i="6"/>
  <c r="B378" i="6"/>
  <c r="C378" i="6"/>
  <c r="D378" i="6"/>
  <c r="E378" i="6"/>
  <c r="F378" i="6"/>
  <c r="G378" i="6"/>
  <c r="H378" i="6"/>
  <c r="I378" i="6"/>
  <c r="J378" i="6"/>
  <c r="K378" i="6"/>
  <c r="L378" i="6"/>
  <c r="M378" i="6"/>
  <c r="N378" i="6"/>
  <c r="O378" i="6"/>
  <c r="P378" i="6"/>
  <c r="R378" i="6"/>
  <c r="S378" i="6"/>
  <c r="T378" i="6"/>
  <c r="U378" i="6"/>
  <c r="A379" i="6"/>
  <c r="B379" i="6"/>
  <c r="C379" i="6"/>
  <c r="D379" i="6"/>
  <c r="E379" i="6"/>
  <c r="F379" i="6"/>
  <c r="G379" i="6"/>
  <c r="H379" i="6"/>
  <c r="I379" i="6"/>
  <c r="J379" i="6"/>
  <c r="K379" i="6"/>
  <c r="L379" i="6"/>
  <c r="M379" i="6"/>
  <c r="N379" i="6"/>
  <c r="O379" i="6"/>
  <c r="P379" i="6"/>
  <c r="R379" i="6"/>
  <c r="S379" i="6"/>
  <c r="T379" i="6"/>
  <c r="U379" i="6"/>
  <c r="A380" i="6"/>
  <c r="B380" i="6"/>
  <c r="C380" i="6"/>
  <c r="D380" i="6"/>
  <c r="E380" i="6"/>
  <c r="F380" i="6"/>
  <c r="G380" i="6"/>
  <c r="H380" i="6"/>
  <c r="I380" i="6"/>
  <c r="J380" i="6"/>
  <c r="K380" i="6"/>
  <c r="L380" i="6"/>
  <c r="M380" i="6"/>
  <c r="N380" i="6"/>
  <c r="O380" i="6"/>
  <c r="P380" i="6"/>
  <c r="R380" i="6"/>
  <c r="S380" i="6"/>
  <c r="T380" i="6"/>
  <c r="U380" i="6"/>
  <c r="A381" i="6"/>
  <c r="B381" i="6"/>
  <c r="C381" i="6"/>
  <c r="D381" i="6"/>
  <c r="E381" i="6"/>
  <c r="F381" i="6"/>
  <c r="G381" i="6"/>
  <c r="H381" i="6"/>
  <c r="I381" i="6"/>
  <c r="J381" i="6"/>
  <c r="K381" i="6"/>
  <c r="L381" i="6"/>
  <c r="M381" i="6"/>
  <c r="N381" i="6"/>
  <c r="O381" i="6"/>
  <c r="P381" i="6"/>
  <c r="R381" i="6"/>
  <c r="S381" i="6"/>
  <c r="T381" i="6"/>
  <c r="U381" i="6"/>
  <c r="A382" i="6"/>
  <c r="B382" i="6"/>
  <c r="C382" i="6"/>
  <c r="D382" i="6"/>
  <c r="E382" i="6"/>
  <c r="F382" i="6"/>
  <c r="G382" i="6"/>
  <c r="H382" i="6"/>
  <c r="I382" i="6"/>
  <c r="J382" i="6"/>
  <c r="K382" i="6"/>
  <c r="L382" i="6"/>
  <c r="M382" i="6"/>
  <c r="N382" i="6"/>
  <c r="O382" i="6"/>
  <c r="P382" i="6"/>
  <c r="R382" i="6"/>
  <c r="S382" i="6"/>
  <c r="T382" i="6"/>
  <c r="U382" i="6"/>
  <c r="A383" i="6"/>
  <c r="B383" i="6"/>
  <c r="C383" i="6"/>
  <c r="D383" i="6"/>
  <c r="E383" i="6"/>
  <c r="F383" i="6"/>
  <c r="G383" i="6"/>
  <c r="H383" i="6"/>
  <c r="I383" i="6"/>
  <c r="J383" i="6"/>
  <c r="K383" i="6"/>
  <c r="L383" i="6"/>
  <c r="M383" i="6"/>
  <c r="N383" i="6"/>
  <c r="O383" i="6"/>
  <c r="P383" i="6"/>
  <c r="R383" i="6"/>
  <c r="S383" i="6"/>
  <c r="T383" i="6"/>
  <c r="U383" i="6"/>
  <c r="A384" i="6"/>
  <c r="B384" i="6"/>
  <c r="C384" i="6"/>
  <c r="D384" i="6"/>
  <c r="E384" i="6"/>
  <c r="F384" i="6"/>
  <c r="G384" i="6"/>
  <c r="H384" i="6"/>
  <c r="I384" i="6"/>
  <c r="J384" i="6"/>
  <c r="K384" i="6"/>
  <c r="L384" i="6"/>
  <c r="M384" i="6"/>
  <c r="N384" i="6"/>
  <c r="O384" i="6"/>
  <c r="P384" i="6"/>
  <c r="R384" i="6"/>
  <c r="S384" i="6"/>
  <c r="T384" i="6"/>
  <c r="U384" i="6"/>
  <c r="A385" i="6"/>
  <c r="B385" i="6"/>
  <c r="C385" i="6"/>
  <c r="D385" i="6"/>
  <c r="E385" i="6"/>
  <c r="F385" i="6"/>
  <c r="G385" i="6"/>
  <c r="H385" i="6"/>
  <c r="I385" i="6"/>
  <c r="J385" i="6"/>
  <c r="K385" i="6"/>
  <c r="L385" i="6"/>
  <c r="M385" i="6"/>
  <c r="N385" i="6"/>
  <c r="O385" i="6"/>
  <c r="P385" i="6"/>
  <c r="R385" i="6"/>
  <c r="S385" i="6"/>
  <c r="T385" i="6"/>
  <c r="U385" i="6"/>
  <c r="A386" i="6"/>
  <c r="B386" i="6"/>
  <c r="C386" i="6"/>
  <c r="D386" i="6"/>
  <c r="E386" i="6"/>
  <c r="F386" i="6"/>
  <c r="G386" i="6"/>
  <c r="H386" i="6"/>
  <c r="I386" i="6"/>
  <c r="J386" i="6"/>
  <c r="K386" i="6"/>
  <c r="L386" i="6"/>
  <c r="M386" i="6"/>
  <c r="N386" i="6"/>
  <c r="O386" i="6"/>
  <c r="P386" i="6"/>
  <c r="R386" i="6"/>
  <c r="S386" i="6"/>
  <c r="T386" i="6"/>
  <c r="U386" i="6"/>
  <c r="A387" i="6"/>
  <c r="B387" i="6"/>
  <c r="C387" i="6"/>
  <c r="D387" i="6"/>
  <c r="E387" i="6"/>
  <c r="F387" i="6"/>
  <c r="G387" i="6"/>
  <c r="H387" i="6"/>
  <c r="I387" i="6"/>
  <c r="J387" i="6"/>
  <c r="K387" i="6"/>
  <c r="L387" i="6"/>
  <c r="M387" i="6"/>
  <c r="N387" i="6"/>
  <c r="O387" i="6"/>
  <c r="P387" i="6"/>
  <c r="R387" i="6"/>
  <c r="S387" i="6"/>
  <c r="T387" i="6"/>
  <c r="U387" i="6"/>
  <c r="A388" i="6"/>
  <c r="B388" i="6"/>
  <c r="C388" i="6"/>
  <c r="D388" i="6"/>
  <c r="E388" i="6"/>
  <c r="F388" i="6"/>
  <c r="G388" i="6"/>
  <c r="H388" i="6"/>
  <c r="I388" i="6"/>
  <c r="J388" i="6"/>
  <c r="K388" i="6"/>
  <c r="L388" i="6"/>
  <c r="M388" i="6"/>
  <c r="N388" i="6"/>
  <c r="O388" i="6"/>
  <c r="P388" i="6"/>
  <c r="R388" i="6"/>
  <c r="S388" i="6"/>
  <c r="T388" i="6"/>
  <c r="U388" i="6"/>
  <c r="A389" i="6"/>
  <c r="B389" i="6"/>
  <c r="C389" i="6"/>
  <c r="D389" i="6"/>
  <c r="E389" i="6"/>
  <c r="F389" i="6"/>
  <c r="G389" i="6"/>
  <c r="H389" i="6"/>
  <c r="I389" i="6"/>
  <c r="J389" i="6"/>
  <c r="K389" i="6"/>
  <c r="L389" i="6"/>
  <c r="M389" i="6"/>
  <c r="N389" i="6"/>
  <c r="O389" i="6"/>
  <c r="P389" i="6"/>
  <c r="R389" i="6"/>
  <c r="S389" i="6"/>
  <c r="T389" i="6"/>
  <c r="U389" i="6"/>
  <c r="A390" i="6"/>
  <c r="B390" i="6"/>
  <c r="C390" i="6"/>
  <c r="D390" i="6"/>
  <c r="E390" i="6"/>
  <c r="F390" i="6"/>
  <c r="G390" i="6"/>
  <c r="H390" i="6"/>
  <c r="I390" i="6"/>
  <c r="J390" i="6"/>
  <c r="K390" i="6"/>
  <c r="L390" i="6"/>
  <c r="M390" i="6"/>
  <c r="N390" i="6"/>
  <c r="O390" i="6"/>
  <c r="P390" i="6"/>
  <c r="R390" i="6"/>
  <c r="S390" i="6"/>
  <c r="T390" i="6"/>
  <c r="U390" i="6"/>
  <c r="A391" i="6"/>
  <c r="B391" i="6"/>
  <c r="C391" i="6"/>
  <c r="D391" i="6"/>
  <c r="E391" i="6"/>
  <c r="F391" i="6"/>
  <c r="G391" i="6"/>
  <c r="H391" i="6"/>
  <c r="I391" i="6"/>
  <c r="J391" i="6"/>
  <c r="K391" i="6"/>
  <c r="L391" i="6"/>
  <c r="M391" i="6"/>
  <c r="N391" i="6"/>
  <c r="O391" i="6"/>
  <c r="P391" i="6"/>
  <c r="R391" i="6"/>
  <c r="S391" i="6"/>
  <c r="T391" i="6"/>
  <c r="U391" i="6"/>
  <c r="A392" i="6"/>
  <c r="B392" i="6"/>
  <c r="C392" i="6"/>
  <c r="D392" i="6"/>
  <c r="E392" i="6"/>
  <c r="F392" i="6"/>
  <c r="G392" i="6"/>
  <c r="H392" i="6"/>
  <c r="I392" i="6"/>
  <c r="J392" i="6"/>
  <c r="K392" i="6"/>
  <c r="L392" i="6"/>
  <c r="M392" i="6"/>
  <c r="N392" i="6"/>
  <c r="O392" i="6"/>
  <c r="P392" i="6"/>
  <c r="R392" i="6"/>
  <c r="S392" i="6"/>
  <c r="T392" i="6"/>
  <c r="U392" i="6"/>
  <c r="A393" i="6"/>
  <c r="B393" i="6"/>
  <c r="C393" i="6"/>
  <c r="D393" i="6"/>
  <c r="E393" i="6"/>
  <c r="F393" i="6"/>
  <c r="G393" i="6"/>
  <c r="H393" i="6"/>
  <c r="I393" i="6"/>
  <c r="J393" i="6"/>
  <c r="K393" i="6"/>
  <c r="L393" i="6"/>
  <c r="M393" i="6"/>
  <c r="N393" i="6"/>
  <c r="O393" i="6"/>
  <c r="P393" i="6"/>
  <c r="R393" i="6"/>
  <c r="S393" i="6"/>
  <c r="T393" i="6"/>
  <c r="U393" i="6"/>
  <c r="A394" i="6"/>
  <c r="B394" i="6"/>
  <c r="C394" i="6"/>
  <c r="D394" i="6"/>
  <c r="E394" i="6"/>
  <c r="F394" i="6"/>
  <c r="G394" i="6"/>
  <c r="H394" i="6"/>
  <c r="I394" i="6"/>
  <c r="J394" i="6"/>
  <c r="K394" i="6"/>
  <c r="L394" i="6"/>
  <c r="M394" i="6"/>
  <c r="N394" i="6"/>
  <c r="O394" i="6"/>
  <c r="P394" i="6"/>
  <c r="R394" i="6"/>
  <c r="S394" i="6"/>
  <c r="T394" i="6"/>
  <c r="U394" i="6"/>
  <c r="A395" i="6"/>
  <c r="B395" i="6"/>
  <c r="C395" i="6"/>
  <c r="D395" i="6"/>
  <c r="E395" i="6"/>
  <c r="F395" i="6"/>
  <c r="G395" i="6"/>
  <c r="H395" i="6"/>
  <c r="I395" i="6"/>
  <c r="J395" i="6"/>
  <c r="K395" i="6"/>
  <c r="L395" i="6"/>
  <c r="M395" i="6"/>
  <c r="N395" i="6"/>
  <c r="O395" i="6"/>
  <c r="P395" i="6"/>
  <c r="R395" i="6"/>
  <c r="S395" i="6"/>
  <c r="T395" i="6"/>
  <c r="U395" i="6"/>
  <c r="A396" i="6"/>
  <c r="B396" i="6"/>
  <c r="C396" i="6"/>
  <c r="D396" i="6"/>
  <c r="E396" i="6"/>
  <c r="F396" i="6"/>
  <c r="G396" i="6"/>
  <c r="H396" i="6"/>
  <c r="I396" i="6"/>
  <c r="J396" i="6"/>
  <c r="K396" i="6"/>
  <c r="L396" i="6"/>
  <c r="M396" i="6"/>
  <c r="N396" i="6"/>
  <c r="O396" i="6"/>
  <c r="P396" i="6"/>
  <c r="R396" i="6"/>
  <c r="S396" i="6"/>
  <c r="T396" i="6"/>
  <c r="U396" i="6"/>
  <c r="A397" i="6"/>
  <c r="B397" i="6"/>
  <c r="C397" i="6"/>
  <c r="D397" i="6"/>
  <c r="E397" i="6"/>
  <c r="F397" i="6"/>
  <c r="G397" i="6"/>
  <c r="H397" i="6"/>
  <c r="I397" i="6"/>
  <c r="J397" i="6"/>
  <c r="K397" i="6"/>
  <c r="L397" i="6"/>
  <c r="M397" i="6"/>
  <c r="N397" i="6"/>
  <c r="O397" i="6"/>
  <c r="P397" i="6"/>
  <c r="R397" i="6"/>
  <c r="S397" i="6"/>
  <c r="T397" i="6"/>
  <c r="U397" i="6"/>
  <c r="A398" i="6"/>
  <c r="B398" i="6"/>
  <c r="C398" i="6"/>
  <c r="D398" i="6"/>
  <c r="E398" i="6"/>
  <c r="F398" i="6"/>
  <c r="G398" i="6"/>
  <c r="H398" i="6"/>
  <c r="I398" i="6"/>
  <c r="J398" i="6"/>
  <c r="K398" i="6"/>
  <c r="L398" i="6"/>
  <c r="M398" i="6"/>
  <c r="N398" i="6"/>
  <c r="O398" i="6"/>
  <c r="P398" i="6"/>
  <c r="R398" i="6"/>
  <c r="S398" i="6"/>
  <c r="T398" i="6"/>
  <c r="U398" i="6"/>
  <c r="A399" i="6"/>
  <c r="B399" i="6"/>
  <c r="C399" i="6"/>
  <c r="D399" i="6"/>
  <c r="E399" i="6"/>
  <c r="F399" i="6"/>
  <c r="G399" i="6"/>
  <c r="H399" i="6"/>
  <c r="I399" i="6"/>
  <c r="J399" i="6"/>
  <c r="K399" i="6"/>
  <c r="L399" i="6"/>
  <c r="M399" i="6"/>
  <c r="N399" i="6"/>
  <c r="O399" i="6"/>
  <c r="P399" i="6"/>
  <c r="R399" i="6"/>
  <c r="S399" i="6"/>
  <c r="T399" i="6"/>
  <c r="U399" i="6"/>
  <c r="A400" i="6"/>
  <c r="B400" i="6"/>
  <c r="C400" i="6"/>
  <c r="D400" i="6"/>
  <c r="E400" i="6"/>
  <c r="F400" i="6"/>
  <c r="G400" i="6"/>
  <c r="H400" i="6"/>
  <c r="I400" i="6"/>
  <c r="J400" i="6"/>
  <c r="K400" i="6"/>
  <c r="L400" i="6"/>
  <c r="M400" i="6"/>
  <c r="N400" i="6"/>
  <c r="O400" i="6"/>
  <c r="P400" i="6"/>
  <c r="R400" i="6"/>
  <c r="S400" i="6"/>
  <c r="T400" i="6"/>
  <c r="U400" i="6"/>
  <c r="A401" i="6"/>
  <c r="B401" i="6"/>
  <c r="C401" i="6"/>
  <c r="D401" i="6"/>
  <c r="E401" i="6"/>
  <c r="F401" i="6"/>
  <c r="G401" i="6"/>
  <c r="H401" i="6"/>
  <c r="I401" i="6"/>
  <c r="J401" i="6"/>
  <c r="K401" i="6"/>
  <c r="L401" i="6"/>
  <c r="M401" i="6"/>
  <c r="N401" i="6"/>
  <c r="O401" i="6"/>
  <c r="P401" i="6"/>
  <c r="R401" i="6"/>
  <c r="S401" i="6"/>
  <c r="T401" i="6"/>
  <c r="U401" i="6"/>
  <c r="A402" i="6"/>
  <c r="B402" i="6"/>
  <c r="C402" i="6"/>
  <c r="D402" i="6"/>
  <c r="E402" i="6"/>
  <c r="F402" i="6"/>
  <c r="G402" i="6"/>
  <c r="H402" i="6"/>
  <c r="I402" i="6"/>
  <c r="J402" i="6"/>
  <c r="K402" i="6"/>
  <c r="L402" i="6"/>
  <c r="M402" i="6"/>
  <c r="N402" i="6"/>
  <c r="O402" i="6"/>
  <c r="P402" i="6"/>
  <c r="R402" i="6"/>
  <c r="S402" i="6"/>
  <c r="T402" i="6"/>
  <c r="U402" i="6"/>
  <c r="A403" i="6"/>
  <c r="B403" i="6"/>
  <c r="C403" i="6"/>
  <c r="D403" i="6"/>
  <c r="E403" i="6"/>
  <c r="F403" i="6"/>
  <c r="G403" i="6"/>
  <c r="H403" i="6"/>
  <c r="I403" i="6"/>
  <c r="J403" i="6"/>
  <c r="K403" i="6"/>
  <c r="L403" i="6"/>
  <c r="M403" i="6"/>
  <c r="N403" i="6"/>
  <c r="O403" i="6"/>
  <c r="P403" i="6"/>
  <c r="R403" i="6"/>
  <c r="S403" i="6"/>
  <c r="T403" i="6"/>
  <c r="U403" i="6"/>
  <c r="A404" i="6"/>
  <c r="B404" i="6"/>
  <c r="C404" i="6"/>
  <c r="D404" i="6"/>
  <c r="E404" i="6"/>
  <c r="F404" i="6"/>
  <c r="G404" i="6"/>
  <c r="H404" i="6"/>
  <c r="I404" i="6"/>
  <c r="J404" i="6"/>
  <c r="K404" i="6"/>
  <c r="L404" i="6"/>
  <c r="M404" i="6"/>
  <c r="N404" i="6"/>
  <c r="O404" i="6"/>
  <c r="P404" i="6"/>
  <c r="R404" i="6"/>
  <c r="S404" i="6"/>
  <c r="T404" i="6"/>
  <c r="U404" i="6"/>
  <c r="A405" i="6"/>
  <c r="B405" i="6"/>
  <c r="C405" i="6"/>
  <c r="D405" i="6"/>
  <c r="E405" i="6"/>
  <c r="F405" i="6"/>
  <c r="G405" i="6"/>
  <c r="H405" i="6"/>
  <c r="I405" i="6"/>
  <c r="J405" i="6"/>
  <c r="K405" i="6"/>
  <c r="L405" i="6"/>
  <c r="M405" i="6"/>
  <c r="N405" i="6"/>
  <c r="O405" i="6"/>
  <c r="P405" i="6"/>
  <c r="R405" i="6"/>
  <c r="S405" i="6"/>
  <c r="T405" i="6"/>
  <c r="U405" i="6"/>
  <c r="A406" i="6"/>
  <c r="B406" i="6"/>
  <c r="C406" i="6"/>
  <c r="D406" i="6"/>
  <c r="E406" i="6"/>
  <c r="F406" i="6"/>
  <c r="G406" i="6"/>
  <c r="H406" i="6"/>
  <c r="I406" i="6"/>
  <c r="J406" i="6"/>
  <c r="K406" i="6"/>
  <c r="L406" i="6"/>
  <c r="M406" i="6"/>
  <c r="N406" i="6"/>
  <c r="O406" i="6"/>
  <c r="P406" i="6"/>
  <c r="R406" i="6"/>
  <c r="S406" i="6"/>
  <c r="T406" i="6"/>
  <c r="U406" i="6"/>
  <c r="A407" i="6"/>
  <c r="B407" i="6"/>
  <c r="C407" i="6"/>
  <c r="D407" i="6"/>
  <c r="E407" i="6"/>
  <c r="F407" i="6"/>
  <c r="G407" i="6"/>
  <c r="H407" i="6"/>
  <c r="I407" i="6"/>
  <c r="J407" i="6"/>
  <c r="K407" i="6"/>
  <c r="L407" i="6"/>
  <c r="M407" i="6"/>
  <c r="N407" i="6"/>
  <c r="O407" i="6"/>
  <c r="P407" i="6"/>
  <c r="R407" i="6"/>
  <c r="S407" i="6"/>
  <c r="T407" i="6"/>
  <c r="U407" i="6"/>
  <c r="A408" i="6"/>
  <c r="B408" i="6"/>
  <c r="C408" i="6"/>
  <c r="D408" i="6"/>
  <c r="E408" i="6"/>
  <c r="F408" i="6"/>
  <c r="G408" i="6"/>
  <c r="H408" i="6"/>
  <c r="I408" i="6"/>
  <c r="J408" i="6"/>
  <c r="K408" i="6"/>
  <c r="L408" i="6"/>
  <c r="M408" i="6"/>
  <c r="N408" i="6"/>
  <c r="O408" i="6"/>
  <c r="P408" i="6"/>
  <c r="R408" i="6"/>
  <c r="S408" i="6"/>
  <c r="T408" i="6"/>
  <c r="U408" i="6"/>
  <c r="A409" i="6"/>
  <c r="B409" i="6"/>
  <c r="C409" i="6"/>
  <c r="D409" i="6"/>
  <c r="E409" i="6"/>
  <c r="F409" i="6"/>
  <c r="G409" i="6"/>
  <c r="H409" i="6"/>
  <c r="I409" i="6"/>
  <c r="J409" i="6"/>
  <c r="K409" i="6"/>
  <c r="L409" i="6"/>
  <c r="M409" i="6"/>
  <c r="N409" i="6"/>
  <c r="O409" i="6"/>
  <c r="P409" i="6"/>
  <c r="R409" i="6"/>
  <c r="S409" i="6"/>
  <c r="T409" i="6"/>
  <c r="U409" i="6"/>
  <c r="A410" i="6"/>
  <c r="B410" i="6"/>
  <c r="C410" i="6"/>
  <c r="D410" i="6"/>
  <c r="E410" i="6"/>
  <c r="F410" i="6"/>
  <c r="G410" i="6"/>
  <c r="H410" i="6"/>
  <c r="I410" i="6"/>
  <c r="J410" i="6"/>
  <c r="K410" i="6"/>
  <c r="L410" i="6"/>
  <c r="M410" i="6"/>
  <c r="N410" i="6"/>
  <c r="O410" i="6"/>
  <c r="P410" i="6"/>
  <c r="R410" i="6"/>
  <c r="S410" i="6"/>
  <c r="T410" i="6"/>
  <c r="U410" i="6"/>
  <c r="A411" i="6"/>
  <c r="B411" i="6"/>
  <c r="C411" i="6"/>
  <c r="D411" i="6"/>
  <c r="E411" i="6"/>
  <c r="F411" i="6"/>
  <c r="G411" i="6"/>
  <c r="H411" i="6"/>
  <c r="I411" i="6"/>
  <c r="J411" i="6"/>
  <c r="K411" i="6"/>
  <c r="L411" i="6"/>
  <c r="M411" i="6"/>
  <c r="N411" i="6"/>
  <c r="O411" i="6"/>
  <c r="P411" i="6"/>
  <c r="R411" i="6"/>
  <c r="S411" i="6"/>
  <c r="T411" i="6"/>
  <c r="U411" i="6"/>
  <c r="A412" i="6"/>
  <c r="B412" i="6"/>
  <c r="C412" i="6"/>
  <c r="D412" i="6"/>
  <c r="E412" i="6"/>
  <c r="F412" i="6"/>
  <c r="G412" i="6"/>
  <c r="H412" i="6"/>
  <c r="I412" i="6"/>
  <c r="J412" i="6"/>
  <c r="K412" i="6"/>
  <c r="L412" i="6"/>
  <c r="M412" i="6"/>
  <c r="N412" i="6"/>
  <c r="O412" i="6"/>
  <c r="P412" i="6"/>
  <c r="R412" i="6"/>
  <c r="S412" i="6"/>
  <c r="T412" i="6"/>
  <c r="U412" i="6"/>
  <c r="A413" i="6"/>
  <c r="B413" i="6"/>
  <c r="C413" i="6"/>
  <c r="D413" i="6"/>
  <c r="E413" i="6"/>
  <c r="F413" i="6"/>
  <c r="G413" i="6"/>
  <c r="H413" i="6"/>
  <c r="I413" i="6"/>
  <c r="J413" i="6"/>
  <c r="K413" i="6"/>
  <c r="L413" i="6"/>
  <c r="M413" i="6"/>
  <c r="N413" i="6"/>
  <c r="O413" i="6"/>
  <c r="P413" i="6"/>
  <c r="R413" i="6"/>
  <c r="S413" i="6"/>
  <c r="T413" i="6"/>
  <c r="U413" i="6"/>
  <c r="A414" i="6"/>
  <c r="B414" i="6"/>
  <c r="C414" i="6"/>
  <c r="D414" i="6"/>
  <c r="E414" i="6"/>
  <c r="F414" i="6"/>
  <c r="G414" i="6"/>
  <c r="H414" i="6"/>
  <c r="I414" i="6"/>
  <c r="J414" i="6"/>
  <c r="K414" i="6"/>
  <c r="L414" i="6"/>
  <c r="M414" i="6"/>
  <c r="N414" i="6"/>
  <c r="O414" i="6"/>
  <c r="P414" i="6"/>
  <c r="R414" i="6"/>
  <c r="S414" i="6"/>
  <c r="T414" i="6"/>
  <c r="U414" i="6"/>
  <c r="A415" i="6"/>
  <c r="B415" i="6"/>
  <c r="C415" i="6"/>
  <c r="D415" i="6"/>
  <c r="E415" i="6"/>
  <c r="F415" i="6"/>
  <c r="G415" i="6"/>
  <c r="H415" i="6"/>
  <c r="I415" i="6"/>
  <c r="J415" i="6"/>
  <c r="K415" i="6"/>
  <c r="L415" i="6"/>
  <c r="M415" i="6"/>
  <c r="N415" i="6"/>
  <c r="O415" i="6"/>
  <c r="P415" i="6"/>
  <c r="R415" i="6"/>
  <c r="S415" i="6"/>
  <c r="T415" i="6"/>
  <c r="U415" i="6"/>
  <c r="A416" i="6"/>
  <c r="B416" i="6"/>
  <c r="C416" i="6"/>
  <c r="D416" i="6"/>
  <c r="E416" i="6"/>
  <c r="F416" i="6"/>
  <c r="G416" i="6"/>
  <c r="H416" i="6"/>
  <c r="I416" i="6"/>
  <c r="J416" i="6"/>
  <c r="K416" i="6"/>
  <c r="L416" i="6"/>
  <c r="M416" i="6"/>
  <c r="N416" i="6"/>
  <c r="O416" i="6"/>
  <c r="P416" i="6"/>
  <c r="R416" i="6"/>
  <c r="S416" i="6"/>
  <c r="T416" i="6"/>
  <c r="U416" i="6"/>
  <c r="A417" i="6"/>
  <c r="B417" i="6"/>
  <c r="C417" i="6"/>
  <c r="D417" i="6"/>
  <c r="E417" i="6"/>
  <c r="F417" i="6"/>
  <c r="G417" i="6"/>
  <c r="H417" i="6"/>
  <c r="I417" i="6"/>
  <c r="J417" i="6"/>
  <c r="K417" i="6"/>
  <c r="L417" i="6"/>
  <c r="M417" i="6"/>
  <c r="N417" i="6"/>
  <c r="O417" i="6"/>
  <c r="P417" i="6"/>
  <c r="R417" i="6"/>
  <c r="S417" i="6"/>
  <c r="T417" i="6"/>
  <c r="U417" i="6"/>
  <c r="A418" i="6"/>
  <c r="B418" i="6"/>
  <c r="C418" i="6"/>
  <c r="D418" i="6"/>
  <c r="E418" i="6"/>
  <c r="F418" i="6"/>
  <c r="G418" i="6"/>
  <c r="H418" i="6"/>
  <c r="I418" i="6"/>
  <c r="J418" i="6"/>
  <c r="K418" i="6"/>
  <c r="L418" i="6"/>
  <c r="M418" i="6"/>
  <c r="N418" i="6"/>
  <c r="O418" i="6"/>
  <c r="P418" i="6"/>
  <c r="R418" i="6"/>
  <c r="S418" i="6"/>
  <c r="T418" i="6"/>
  <c r="U418" i="6"/>
  <c r="A419" i="6"/>
  <c r="B419" i="6"/>
  <c r="C419" i="6"/>
  <c r="D419" i="6"/>
  <c r="E419" i="6"/>
  <c r="F419" i="6"/>
  <c r="G419" i="6"/>
  <c r="H419" i="6"/>
  <c r="I419" i="6"/>
  <c r="J419" i="6"/>
  <c r="K419" i="6"/>
  <c r="L419" i="6"/>
  <c r="M419" i="6"/>
  <c r="N419" i="6"/>
  <c r="O419" i="6"/>
  <c r="P419" i="6"/>
  <c r="R419" i="6"/>
  <c r="S419" i="6"/>
  <c r="T419" i="6"/>
  <c r="U419" i="6"/>
  <c r="A420" i="6"/>
  <c r="B420" i="6"/>
  <c r="C420" i="6"/>
  <c r="D420" i="6"/>
  <c r="E420" i="6"/>
  <c r="F420" i="6"/>
  <c r="G420" i="6"/>
  <c r="H420" i="6"/>
  <c r="I420" i="6"/>
  <c r="J420" i="6"/>
  <c r="K420" i="6"/>
  <c r="L420" i="6"/>
  <c r="M420" i="6"/>
  <c r="N420" i="6"/>
  <c r="O420" i="6"/>
  <c r="P420" i="6"/>
  <c r="R420" i="6"/>
  <c r="S420" i="6"/>
  <c r="T420" i="6"/>
  <c r="U420" i="6"/>
  <c r="A421" i="6"/>
  <c r="B421" i="6"/>
  <c r="C421" i="6"/>
  <c r="D421" i="6"/>
  <c r="E421" i="6"/>
  <c r="F421" i="6"/>
  <c r="G421" i="6"/>
  <c r="H421" i="6"/>
  <c r="I421" i="6"/>
  <c r="J421" i="6"/>
  <c r="K421" i="6"/>
  <c r="L421" i="6"/>
  <c r="M421" i="6"/>
  <c r="N421" i="6"/>
  <c r="O421" i="6"/>
  <c r="P421" i="6"/>
  <c r="R421" i="6"/>
  <c r="S421" i="6"/>
  <c r="T421" i="6"/>
  <c r="U421" i="6"/>
  <c r="A422" i="6"/>
  <c r="B422" i="6"/>
  <c r="C422" i="6"/>
  <c r="D422" i="6"/>
  <c r="E422" i="6"/>
  <c r="F422" i="6"/>
  <c r="G422" i="6"/>
  <c r="H422" i="6"/>
  <c r="I422" i="6"/>
  <c r="J422" i="6"/>
  <c r="K422" i="6"/>
  <c r="L422" i="6"/>
  <c r="M422" i="6"/>
  <c r="N422" i="6"/>
  <c r="O422" i="6"/>
  <c r="P422" i="6"/>
  <c r="R422" i="6"/>
  <c r="S422" i="6"/>
  <c r="T422" i="6"/>
  <c r="U422" i="6"/>
  <c r="A423" i="6"/>
  <c r="B423" i="6"/>
  <c r="C423" i="6"/>
  <c r="D423" i="6"/>
  <c r="E423" i="6"/>
  <c r="F423" i="6"/>
  <c r="G423" i="6"/>
  <c r="H423" i="6"/>
  <c r="I423" i="6"/>
  <c r="J423" i="6"/>
  <c r="K423" i="6"/>
  <c r="L423" i="6"/>
  <c r="M423" i="6"/>
  <c r="N423" i="6"/>
  <c r="O423" i="6"/>
  <c r="P423" i="6"/>
  <c r="R423" i="6"/>
  <c r="S423" i="6"/>
  <c r="T423" i="6"/>
  <c r="U423" i="6"/>
  <c r="A424" i="6"/>
  <c r="B424" i="6"/>
  <c r="C424" i="6"/>
  <c r="D424" i="6"/>
  <c r="E424" i="6"/>
  <c r="F424" i="6"/>
  <c r="G424" i="6"/>
  <c r="H424" i="6"/>
  <c r="I424" i="6"/>
  <c r="J424" i="6"/>
  <c r="K424" i="6"/>
  <c r="L424" i="6"/>
  <c r="M424" i="6"/>
  <c r="N424" i="6"/>
  <c r="O424" i="6"/>
  <c r="P424" i="6"/>
  <c r="R424" i="6"/>
  <c r="S424" i="6"/>
  <c r="T424" i="6"/>
  <c r="U424" i="6"/>
  <c r="A425" i="6"/>
  <c r="B425" i="6"/>
  <c r="C425" i="6"/>
  <c r="D425" i="6"/>
  <c r="E425" i="6"/>
  <c r="F425" i="6"/>
  <c r="G425" i="6"/>
  <c r="H425" i="6"/>
  <c r="I425" i="6"/>
  <c r="J425" i="6"/>
  <c r="K425" i="6"/>
  <c r="L425" i="6"/>
  <c r="M425" i="6"/>
  <c r="N425" i="6"/>
  <c r="O425" i="6"/>
  <c r="P425" i="6"/>
  <c r="R425" i="6"/>
  <c r="S425" i="6"/>
  <c r="T425" i="6"/>
  <c r="U425" i="6"/>
  <c r="A426" i="6"/>
  <c r="B426" i="6"/>
  <c r="C426" i="6"/>
  <c r="D426" i="6"/>
  <c r="E426" i="6"/>
  <c r="F426" i="6"/>
  <c r="G426" i="6"/>
  <c r="H426" i="6"/>
  <c r="I426" i="6"/>
  <c r="J426" i="6"/>
  <c r="K426" i="6"/>
  <c r="L426" i="6"/>
  <c r="M426" i="6"/>
  <c r="N426" i="6"/>
  <c r="O426" i="6"/>
  <c r="P426" i="6"/>
  <c r="R426" i="6"/>
  <c r="S426" i="6"/>
  <c r="T426" i="6"/>
  <c r="U426" i="6"/>
  <c r="A427" i="6"/>
  <c r="B427" i="6"/>
  <c r="C427" i="6"/>
  <c r="D427" i="6"/>
  <c r="E427" i="6"/>
  <c r="F427" i="6"/>
  <c r="G427" i="6"/>
  <c r="H427" i="6"/>
  <c r="I427" i="6"/>
  <c r="J427" i="6"/>
  <c r="K427" i="6"/>
  <c r="L427" i="6"/>
  <c r="M427" i="6"/>
  <c r="N427" i="6"/>
  <c r="O427" i="6"/>
  <c r="P427" i="6"/>
  <c r="R427" i="6"/>
  <c r="S427" i="6"/>
  <c r="T427" i="6"/>
  <c r="U427" i="6"/>
  <c r="A428" i="6"/>
  <c r="B428" i="6"/>
  <c r="C428" i="6"/>
  <c r="D428" i="6"/>
  <c r="E428" i="6"/>
  <c r="F428" i="6"/>
  <c r="G428" i="6"/>
  <c r="H428" i="6"/>
  <c r="I428" i="6"/>
  <c r="J428" i="6"/>
  <c r="K428" i="6"/>
  <c r="L428" i="6"/>
  <c r="M428" i="6"/>
  <c r="N428" i="6"/>
  <c r="O428" i="6"/>
  <c r="P428" i="6"/>
  <c r="R428" i="6"/>
  <c r="S428" i="6"/>
  <c r="T428" i="6"/>
  <c r="U428" i="6"/>
  <c r="A429" i="6"/>
  <c r="B429" i="6"/>
  <c r="C429" i="6"/>
  <c r="D429" i="6"/>
  <c r="E429" i="6"/>
  <c r="F429" i="6"/>
  <c r="G429" i="6"/>
  <c r="H429" i="6"/>
  <c r="I429" i="6"/>
  <c r="J429" i="6"/>
  <c r="K429" i="6"/>
  <c r="L429" i="6"/>
  <c r="M429" i="6"/>
  <c r="N429" i="6"/>
  <c r="O429" i="6"/>
  <c r="P429" i="6"/>
  <c r="R429" i="6"/>
  <c r="S429" i="6"/>
  <c r="T429" i="6"/>
  <c r="U429" i="6"/>
  <c r="A430" i="6"/>
  <c r="B430" i="6"/>
  <c r="C430" i="6"/>
  <c r="D430" i="6"/>
  <c r="E430" i="6"/>
  <c r="F430" i="6"/>
  <c r="G430" i="6"/>
  <c r="H430" i="6"/>
  <c r="I430" i="6"/>
  <c r="J430" i="6"/>
  <c r="K430" i="6"/>
  <c r="L430" i="6"/>
  <c r="M430" i="6"/>
  <c r="N430" i="6"/>
  <c r="O430" i="6"/>
  <c r="P430" i="6"/>
  <c r="R430" i="6"/>
  <c r="S430" i="6"/>
  <c r="T430" i="6"/>
  <c r="U430" i="6"/>
  <c r="A431" i="6"/>
  <c r="B431" i="6"/>
  <c r="C431" i="6"/>
  <c r="D431" i="6"/>
  <c r="E431" i="6"/>
  <c r="F431" i="6"/>
  <c r="G431" i="6"/>
  <c r="H431" i="6"/>
  <c r="I431" i="6"/>
  <c r="J431" i="6"/>
  <c r="K431" i="6"/>
  <c r="L431" i="6"/>
  <c r="M431" i="6"/>
  <c r="N431" i="6"/>
  <c r="O431" i="6"/>
  <c r="P431" i="6"/>
  <c r="R431" i="6"/>
  <c r="S431" i="6"/>
  <c r="T431" i="6"/>
  <c r="U431" i="6"/>
  <c r="A432" i="6"/>
  <c r="B432" i="6"/>
  <c r="C432" i="6"/>
  <c r="D432" i="6"/>
  <c r="E432" i="6"/>
  <c r="F432" i="6"/>
  <c r="G432" i="6"/>
  <c r="H432" i="6"/>
  <c r="I432" i="6"/>
  <c r="J432" i="6"/>
  <c r="K432" i="6"/>
  <c r="L432" i="6"/>
  <c r="M432" i="6"/>
  <c r="N432" i="6"/>
  <c r="O432" i="6"/>
  <c r="P432" i="6"/>
  <c r="R432" i="6"/>
  <c r="S432" i="6"/>
  <c r="T432" i="6"/>
  <c r="U432" i="6"/>
  <c r="A433" i="6"/>
  <c r="B433" i="6"/>
  <c r="C433" i="6"/>
  <c r="D433" i="6"/>
  <c r="E433" i="6"/>
  <c r="F433" i="6"/>
  <c r="G433" i="6"/>
  <c r="H433" i="6"/>
  <c r="I433" i="6"/>
  <c r="J433" i="6"/>
  <c r="K433" i="6"/>
  <c r="L433" i="6"/>
  <c r="M433" i="6"/>
  <c r="N433" i="6"/>
  <c r="O433" i="6"/>
  <c r="P433" i="6"/>
  <c r="R433" i="6"/>
  <c r="S433" i="6"/>
  <c r="T433" i="6"/>
  <c r="U433" i="6"/>
  <c r="A434" i="6"/>
  <c r="B434" i="6"/>
  <c r="C434" i="6"/>
  <c r="D434" i="6"/>
  <c r="E434" i="6"/>
  <c r="F434" i="6"/>
  <c r="G434" i="6"/>
  <c r="H434" i="6"/>
  <c r="I434" i="6"/>
  <c r="J434" i="6"/>
  <c r="K434" i="6"/>
  <c r="L434" i="6"/>
  <c r="M434" i="6"/>
  <c r="N434" i="6"/>
  <c r="O434" i="6"/>
  <c r="P434" i="6"/>
  <c r="R434" i="6"/>
  <c r="S434" i="6"/>
  <c r="T434" i="6"/>
  <c r="U434" i="6"/>
  <c r="A435" i="6"/>
  <c r="B435" i="6"/>
  <c r="C435" i="6"/>
  <c r="D435" i="6"/>
  <c r="E435" i="6"/>
  <c r="F435" i="6"/>
  <c r="G435" i="6"/>
  <c r="H435" i="6"/>
  <c r="I435" i="6"/>
  <c r="J435" i="6"/>
  <c r="K435" i="6"/>
  <c r="L435" i="6"/>
  <c r="M435" i="6"/>
  <c r="N435" i="6"/>
  <c r="O435" i="6"/>
  <c r="P435" i="6"/>
  <c r="R435" i="6"/>
  <c r="S435" i="6"/>
  <c r="T435" i="6"/>
  <c r="U435" i="6"/>
  <c r="A436" i="6"/>
  <c r="B436" i="6"/>
  <c r="C436" i="6"/>
  <c r="D436" i="6"/>
  <c r="E436" i="6"/>
  <c r="F436" i="6"/>
  <c r="G436" i="6"/>
  <c r="H436" i="6"/>
  <c r="I436" i="6"/>
  <c r="J436" i="6"/>
  <c r="K436" i="6"/>
  <c r="L436" i="6"/>
  <c r="M436" i="6"/>
  <c r="N436" i="6"/>
  <c r="O436" i="6"/>
  <c r="P436" i="6"/>
  <c r="R436" i="6"/>
  <c r="S436" i="6"/>
  <c r="T436" i="6"/>
  <c r="U436" i="6"/>
  <c r="A437" i="6"/>
  <c r="B437" i="6"/>
  <c r="C437" i="6"/>
  <c r="D437" i="6"/>
  <c r="E437" i="6"/>
  <c r="F437" i="6"/>
  <c r="G437" i="6"/>
  <c r="H437" i="6"/>
  <c r="I437" i="6"/>
  <c r="J437" i="6"/>
  <c r="K437" i="6"/>
  <c r="L437" i="6"/>
  <c r="M437" i="6"/>
  <c r="N437" i="6"/>
  <c r="O437" i="6"/>
  <c r="P437" i="6"/>
  <c r="R437" i="6"/>
  <c r="S437" i="6"/>
  <c r="T437" i="6"/>
  <c r="U437" i="6"/>
  <c r="A438" i="6"/>
  <c r="B438" i="6"/>
  <c r="C438" i="6"/>
  <c r="D438" i="6"/>
  <c r="E438" i="6"/>
  <c r="F438" i="6"/>
  <c r="G438" i="6"/>
  <c r="H438" i="6"/>
  <c r="I438" i="6"/>
  <c r="J438" i="6"/>
  <c r="K438" i="6"/>
  <c r="L438" i="6"/>
  <c r="M438" i="6"/>
  <c r="N438" i="6"/>
  <c r="O438" i="6"/>
  <c r="P438" i="6"/>
  <c r="R438" i="6"/>
  <c r="S438" i="6"/>
  <c r="T438" i="6"/>
  <c r="U438" i="6"/>
  <c r="A439" i="6"/>
  <c r="B439" i="6"/>
  <c r="C439" i="6"/>
  <c r="D439" i="6"/>
  <c r="E439" i="6"/>
  <c r="F439" i="6"/>
  <c r="G439" i="6"/>
  <c r="H439" i="6"/>
  <c r="I439" i="6"/>
  <c r="J439" i="6"/>
  <c r="K439" i="6"/>
  <c r="L439" i="6"/>
  <c r="M439" i="6"/>
  <c r="N439" i="6"/>
  <c r="O439" i="6"/>
  <c r="P439" i="6"/>
  <c r="R439" i="6"/>
  <c r="S439" i="6"/>
  <c r="T439" i="6"/>
  <c r="U439" i="6"/>
  <c r="A440" i="6"/>
  <c r="B440" i="6"/>
  <c r="C440" i="6"/>
  <c r="D440" i="6"/>
  <c r="E440" i="6"/>
  <c r="F440" i="6"/>
  <c r="G440" i="6"/>
  <c r="H440" i="6"/>
  <c r="I440" i="6"/>
  <c r="J440" i="6"/>
  <c r="K440" i="6"/>
  <c r="L440" i="6"/>
  <c r="M440" i="6"/>
  <c r="N440" i="6"/>
  <c r="O440" i="6"/>
  <c r="P440" i="6"/>
  <c r="R440" i="6"/>
  <c r="S440" i="6"/>
  <c r="T440" i="6"/>
  <c r="U440" i="6"/>
  <c r="A441" i="6"/>
  <c r="B441" i="6"/>
  <c r="C441" i="6"/>
  <c r="D441" i="6"/>
  <c r="E441" i="6"/>
  <c r="F441" i="6"/>
  <c r="G441" i="6"/>
  <c r="H441" i="6"/>
  <c r="I441" i="6"/>
  <c r="J441" i="6"/>
  <c r="K441" i="6"/>
  <c r="L441" i="6"/>
  <c r="M441" i="6"/>
  <c r="N441" i="6"/>
  <c r="O441" i="6"/>
  <c r="P441" i="6"/>
  <c r="R441" i="6"/>
  <c r="S441" i="6"/>
  <c r="T441" i="6"/>
  <c r="U441" i="6"/>
  <c r="A442" i="6"/>
  <c r="B442" i="6"/>
  <c r="C442" i="6"/>
  <c r="D442" i="6"/>
  <c r="E442" i="6"/>
  <c r="F442" i="6"/>
  <c r="G442" i="6"/>
  <c r="H442" i="6"/>
  <c r="I442" i="6"/>
  <c r="J442" i="6"/>
  <c r="K442" i="6"/>
  <c r="L442" i="6"/>
  <c r="M442" i="6"/>
  <c r="N442" i="6"/>
  <c r="O442" i="6"/>
  <c r="P442" i="6"/>
  <c r="R442" i="6"/>
  <c r="S442" i="6"/>
  <c r="T442" i="6"/>
  <c r="U442" i="6"/>
  <c r="A443" i="6"/>
  <c r="B443" i="6"/>
  <c r="C443" i="6"/>
  <c r="D443" i="6"/>
  <c r="E443" i="6"/>
  <c r="F443" i="6"/>
  <c r="G443" i="6"/>
  <c r="H443" i="6"/>
  <c r="I443" i="6"/>
  <c r="J443" i="6"/>
  <c r="K443" i="6"/>
  <c r="L443" i="6"/>
  <c r="M443" i="6"/>
  <c r="N443" i="6"/>
  <c r="O443" i="6"/>
  <c r="P443" i="6"/>
  <c r="R443" i="6"/>
  <c r="S443" i="6"/>
  <c r="T443" i="6"/>
  <c r="U443" i="6"/>
  <c r="A444" i="6"/>
  <c r="B444" i="6"/>
  <c r="C444" i="6"/>
  <c r="D444" i="6"/>
  <c r="E444" i="6"/>
  <c r="F444" i="6"/>
  <c r="G444" i="6"/>
  <c r="H444" i="6"/>
  <c r="I444" i="6"/>
  <c r="J444" i="6"/>
  <c r="K444" i="6"/>
  <c r="L444" i="6"/>
  <c r="M444" i="6"/>
  <c r="N444" i="6"/>
  <c r="O444" i="6"/>
  <c r="P444" i="6"/>
  <c r="R444" i="6"/>
  <c r="S444" i="6"/>
  <c r="T444" i="6"/>
  <c r="U444" i="6"/>
  <c r="A445" i="6"/>
  <c r="B445" i="6"/>
  <c r="C445" i="6"/>
  <c r="D445" i="6"/>
  <c r="E445" i="6"/>
  <c r="F445" i="6"/>
  <c r="G445" i="6"/>
  <c r="H445" i="6"/>
  <c r="I445" i="6"/>
  <c r="J445" i="6"/>
  <c r="K445" i="6"/>
  <c r="L445" i="6"/>
  <c r="M445" i="6"/>
  <c r="N445" i="6"/>
  <c r="O445" i="6"/>
  <c r="P445" i="6"/>
  <c r="R445" i="6"/>
  <c r="S445" i="6"/>
  <c r="T445" i="6"/>
  <c r="U445" i="6"/>
  <c r="A446" i="6"/>
  <c r="B446" i="6"/>
  <c r="C446" i="6"/>
  <c r="D446" i="6"/>
  <c r="E446" i="6"/>
  <c r="F446" i="6"/>
  <c r="G446" i="6"/>
  <c r="H446" i="6"/>
  <c r="I446" i="6"/>
  <c r="J446" i="6"/>
  <c r="K446" i="6"/>
  <c r="L446" i="6"/>
  <c r="M446" i="6"/>
  <c r="N446" i="6"/>
  <c r="O446" i="6"/>
  <c r="P446" i="6"/>
  <c r="R446" i="6"/>
  <c r="S446" i="6"/>
  <c r="T446" i="6"/>
  <c r="U446" i="6"/>
  <c r="A447" i="6"/>
  <c r="B447" i="6"/>
  <c r="C447" i="6"/>
  <c r="D447" i="6"/>
  <c r="E447" i="6"/>
  <c r="F447" i="6"/>
  <c r="G447" i="6"/>
  <c r="H447" i="6"/>
  <c r="I447" i="6"/>
  <c r="J447" i="6"/>
  <c r="K447" i="6"/>
  <c r="L447" i="6"/>
  <c r="M447" i="6"/>
  <c r="N447" i="6"/>
  <c r="O447" i="6"/>
  <c r="P447" i="6"/>
  <c r="R447" i="6"/>
  <c r="S447" i="6"/>
  <c r="T447" i="6"/>
  <c r="U447" i="6"/>
  <c r="A448" i="6"/>
  <c r="B448" i="6"/>
  <c r="C448" i="6"/>
  <c r="D448" i="6"/>
  <c r="E448" i="6"/>
  <c r="F448" i="6"/>
  <c r="G448" i="6"/>
  <c r="H448" i="6"/>
  <c r="I448" i="6"/>
  <c r="J448" i="6"/>
  <c r="K448" i="6"/>
  <c r="L448" i="6"/>
  <c r="M448" i="6"/>
  <c r="N448" i="6"/>
  <c r="O448" i="6"/>
  <c r="P448" i="6"/>
  <c r="R448" i="6"/>
  <c r="S448" i="6"/>
  <c r="T448" i="6"/>
  <c r="U448" i="6"/>
  <c r="A449" i="6"/>
  <c r="B449" i="6"/>
  <c r="C449" i="6"/>
  <c r="D449" i="6"/>
  <c r="E449" i="6"/>
  <c r="F449" i="6"/>
  <c r="G449" i="6"/>
  <c r="H449" i="6"/>
  <c r="I449" i="6"/>
  <c r="J449" i="6"/>
  <c r="K449" i="6"/>
  <c r="L449" i="6"/>
  <c r="M449" i="6"/>
  <c r="N449" i="6"/>
  <c r="O449" i="6"/>
  <c r="P449" i="6"/>
  <c r="R449" i="6"/>
  <c r="S449" i="6"/>
  <c r="T449" i="6"/>
  <c r="U449" i="6"/>
  <c r="A450" i="6"/>
  <c r="B450" i="6"/>
  <c r="C450" i="6"/>
  <c r="D450" i="6"/>
  <c r="E450" i="6"/>
  <c r="F450" i="6"/>
  <c r="G450" i="6"/>
  <c r="H450" i="6"/>
  <c r="I450" i="6"/>
  <c r="J450" i="6"/>
  <c r="K450" i="6"/>
  <c r="L450" i="6"/>
  <c r="M450" i="6"/>
  <c r="N450" i="6"/>
  <c r="O450" i="6"/>
  <c r="P450" i="6"/>
  <c r="R450" i="6"/>
  <c r="S450" i="6"/>
  <c r="T450" i="6"/>
  <c r="U450" i="6"/>
  <c r="A451" i="6"/>
  <c r="B451" i="6"/>
  <c r="C451" i="6"/>
  <c r="D451" i="6"/>
  <c r="E451" i="6"/>
  <c r="F451" i="6"/>
  <c r="G451" i="6"/>
  <c r="H451" i="6"/>
  <c r="I451" i="6"/>
  <c r="J451" i="6"/>
  <c r="K451" i="6"/>
  <c r="L451" i="6"/>
  <c r="M451" i="6"/>
  <c r="N451" i="6"/>
  <c r="O451" i="6"/>
  <c r="P451" i="6"/>
  <c r="R451" i="6"/>
  <c r="S451" i="6"/>
  <c r="T451" i="6"/>
  <c r="U451" i="6"/>
  <c r="A452" i="6"/>
  <c r="B452" i="6"/>
  <c r="C452" i="6"/>
  <c r="D452" i="6"/>
  <c r="E452" i="6"/>
  <c r="F452" i="6"/>
  <c r="G452" i="6"/>
  <c r="H452" i="6"/>
  <c r="I452" i="6"/>
  <c r="J452" i="6"/>
  <c r="K452" i="6"/>
  <c r="L452" i="6"/>
  <c r="M452" i="6"/>
  <c r="N452" i="6"/>
  <c r="O452" i="6"/>
  <c r="P452" i="6"/>
  <c r="R452" i="6"/>
  <c r="S452" i="6"/>
  <c r="T452" i="6"/>
  <c r="U452" i="6"/>
  <c r="A453" i="6"/>
  <c r="B453" i="6"/>
  <c r="C453" i="6"/>
  <c r="D453" i="6"/>
  <c r="E453" i="6"/>
  <c r="F453" i="6"/>
  <c r="G453" i="6"/>
  <c r="H453" i="6"/>
  <c r="I453" i="6"/>
  <c r="J453" i="6"/>
  <c r="K453" i="6"/>
  <c r="L453" i="6"/>
  <c r="M453" i="6"/>
  <c r="N453" i="6"/>
  <c r="O453" i="6"/>
  <c r="P453" i="6"/>
  <c r="R453" i="6"/>
  <c r="S453" i="6"/>
  <c r="T453" i="6"/>
  <c r="U453" i="6"/>
  <c r="A454" i="6"/>
  <c r="B454" i="6"/>
  <c r="C454" i="6"/>
  <c r="D454" i="6"/>
  <c r="E454" i="6"/>
  <c r="F454" i="6"/>
  <c r="G454" i="6"/>
  <c r="H454" i="6"/>
  <c r="I454" i="6"/>
  <c r="J454" i="6"/>
  <c r="K454" i="6"/>
  <c r="L454" i="6"/>
  <c r="M454" i="6"/>
  <c r="N454" i="6"/>
  <c r="O454" i="6"/>
  <c r="P454" i="6"/>
  <c r="R454" i="6"/>
  <c r="S454" i="6"/>
  <c r="T454" i="6"/>
  <c r="U454" i="6"/>
  <c r="A455" i="6"/>
  <c r="B455" i="6"/>
  <c r="C455" i="6"/>
  <c r="D455" i="6"/>
  <c r="E455" i="6"/>
  <c r="F455" i="6"/>
  <c r="G455" i="6"/>
  <c r="H455" i="6"/>
  <c r="I455" i="6"/>
  <c r="J455" i="6"/>
  <c r="K455" i="6"/>
  <c r="L455" i="6"/>
  <c r="M455" i="6"/>
  <c r="N455" i="6"/>
  <c r="O455" i="6"/>
  <c r="P455" i="6"/>
  <c r="R455" i="6"/>
  <c r="S455" i="6"/>
  <c r="T455" i="6"/>
  <c r="U455" i="6"/>
  <c r="A456" i="6"/>
  <c r="B456" i="6"/>
  <c r="C456" i="6"/>
  <c r="D456" i="6"/>
  <c r="E456" i="6"/>
  <c r="F456" i="6"/>
  <c r="G456" i="6"/>
  <c r="H456" i="6"/>
  <c r="I456" i="6"/>
  <c r="J456" i="6"/>
  <c r="K456" i="6"/>
  <c r="L456" i="6"/>
  <c r="M456" i="6"/>
  <c r="N456" i="6"/>
  <c r="O456" i="6"/>
  <c r="P456" i="6"/>
  <c r="R456" i="6"/>
  <c r="S456" i="6"/>
  <c r="T456" i="6"/>
  <c r="U456" i="6"/>
  <c r="A457" i="6"/>
  <c r="B457" i="6"/>
  <c r="C457" i="6"/>
  <c r="D457" i="6"/>
  <c r="E457" i="6"/>
  <c r="F457" i="6"/>
  <c r="G457" i="6"/>
  <c r="H457" i="6"/>
  <c r="I457" i="6"/>
  <c r="J457" i="6"/>
  <c r="K457" i="6"/>
  <c r="L457" i="6"/>
  <c r="M457" i="6"/>
  <c r="N457" i="6"/>
  <c r="O457" i="6"/>
  <c r="P457" i="6"/>
  <c r="R457" i="6"/>
  <c r="S457" i="6"/>
  <c r="T457" i="6"/>
  <c r="U457" i="6"/>
  <c r="A458" i="6"/>
  <c r="B458" i="6"/>
  <c r="C458" i="6"/>
  <c r="D458" i="6"/>
  <c r="E458" i="6"/>
  <c r="F458" i="6"/>
  <c r="G458" i="6"/>
  <c r="H458" i="6"/>
  <c r="I458" i="6"/>
  <c r="J458" i="6"/>
  <c r="K458" i="6"/>
  <c r="L458" i="6"/>
  <c r="M458" i="6"/>
  <c r="N458" i="6"/>
  <c r="O458" i="6"/>
  <c r="P458" i="6"/>
  <c r="R458" i="6"/>
  <c r="S458" i="6"/>
  <c r="T458" i="6"/>
  <c r="U458" i="6"/>
  <c r="A459" i="6"/>
  <c r="B459" i="6"/>
  <c r="C459" i="6"/>
  <c r="D459" i="6"/>
  <c r="E459" i="6"/>
  <c r="F459" i="6"/>
  <c r="G459" i="6"/>
  <c r="H459" i="6"/>
  <c r="I459" i="6"/>
  <c r="J459" i="6"/>
  <c r="K459" i="6"/>
  <c r="L459" i="6"/>
  <c r="M459" i="6"/>
  <c r="N459" i="6"/>
  <c r="O459" i="6"/>
  <c r="P459" i="6"/>
  <c r="R459" i="6"/>
  <c r="S459" i="6"/>
  <c r="T459" i="6"/>
  <c r="U459" i="6"/>
  <c r="A460" i="6"/>
  <c r="B460" i="6"/>
  <c r="C460" i="6"/>
  <c r="D460" i="6"/>
  <c r="E460" i="6"/>
  <c r="F460" i="6"/>
  <c r="G460" i="6"/>
  <c r="H460" i="6"/>
  <c r="I460" i="6"/>
  <c r="J460" i="6"/>
  <c r="K460" i="6"/>
  <c r="L460" i="6"/>
  <c r="M460" i="6"/>
  <c r="N460" i="6"/>
  <c r="O460" i="6"/>
  <c r="P460" i="6"/>
  <c r="R460" i="6"/>
  <c r="S460" i="6"/>
  <c r="T460" i="6"/>
  <c r="U460" i="6"/>
  <c r="A461" i="6"/>
  <c r="B461" i="6"/>
  <c r="C461" i="6"/>
  <c r="D461" i="6"/>
  <c r="E461" i="6"/>
  <c r="F461" i="6"/>
  <c r="G461" i="6"/>
  <c r="H461" i="6"/>
  <c r="I461" i="6"/>
  <c r="J461" i="6"/>
  <c r="K461" i="6"/>
  <c r="L461" i="6"/>
  <c r="M461" i="6"/>
  <c r="N461" i="6"/>
  <c r="O461" i="6"/>
  <c r="P461" i="6"/>
  <c r="R461" i="6"/>
  <c r="S461" i="6"/>
  <c r="T461" i="6"/>
  <c r="U461" i="6"/>
  <c r="A462" i="6"/>
  <c r="B462" i="6"/>
  <c r="C462" i="6"/>
  <c r="D462" i="6"/>
  <c r="E462" i="6"/>
  <c r="F462" i="6"/>
  <c r="G462" i="6"/>
  <c r="H462" i="6"/>
  <c r="I462" i="6"/>
  <c r="J462" i="6"/>
  <c r="K462" i="6"/>
  <c r="L462" i="6"/>
  <c r="M462" i="6"/>
  <c r="N462" i="6"/>
  <c r="O462" i="6"/>
  <c r="P462" i="6"/>
  <c r="R462" i="6"/>
  <c r="S462" i="6"/>
  <c r="T462" i="6"/>
  <c r="U462" i="6"/>
  <c r="A463" i="6"/>
  <c r="B463" i="6"/>
  <c r="C463" i="6"/>
  <c r="D463" i="6"/>
  <c r="E463" i="6"/>
  <c r="F463" i="6"/>
  <c r="G463" i="6"/>
  <c r="H463" i="6"/>
  <c r="I463" i="6"/>
  <c r="J463" i="6"/>
  <c r="K463" i="6"/>
  <c r="L463" i="6"/>
  <c r="M463" i="6"/>
  <c r="N463" i="6"/>
  <c r="O463" i="6"/>
  <c r="P463" i="6"/>
  <c r="R463" i="6"/>
  <c r="S463" i="6"/>
  <c r="T463" i="6"/>
  <c r="U463" i="6"/>
  <c r="A464" i="6"/>
  <c r="B464" i="6"/>
  <c r="C464" i="6"/>
  <c r="D464" i="6"/>
  <c r="E464" i="6"/>
  <c r="F464" i="6"/>
  <c r="G464" i="6"/>
  <c r="H464" i="6"/>
  <c r="I464" i="6"/>
  <c r="J464" i="6"/>
  <c r="K464" i="6"/>
  <c r="L464" i="6"/>
  <c r="M464" i="6"/>
  <c r="N464" i="6"/>
  <c r="O464" i="6"/>
  <c r="P464" i="6"/>
  <c r="R464" i="6"/>
  <c r="S464" i="6"/>
  <c r="T464" i="6"/>
  <c r="U464" i="6"/>
  <c r="A465" i="6"/>
  <c r="B465" i="6"/>
  <c r="C465" i="6"/>
  <c r="D465" i="6"/>
  <c r="E465" i="6"/>
  <c r="F465" i="6"/>
  <c r="G465" i="6"/>
  <c r="H465" i="6"/>
  <c r="I465" i="6"/>
  <c r="J465" i="6"/>
  <c r="K465" i="6"/>
  <c r="L465" i="6"/>
  <c r="M465" i="6"/>
  <c r="N465" i="6"/>
  <c r="O465" i="6"/>
  <c r="P465" i="6"/>
  <c r="R465" i="6"/>
  <c r="S465" i="6"/>
  <c r="T465" i="6"/>
  <c r="U465" i="6"/>
  <c r="A466" i="6"/>
  <c r="B466" i="6"/>
  <c r="C466" i="6"/>
  <c r="D466" i="6"/>
  <c r="E466" i="6"/>
  <c r="F466" i="6"/>
  <c r="G466" i="6"/>
  <c r="H466" i="6"/>
  <c r="I466" i="6"/>
  <c r="J466" i="6"/>
  <c r="K466" i="6"/>
  <c r="L466" i="6"/>
  <c r="M466" i="6"/>
  <c r="N466" i="6"/>
  <c r="O466" i="6"/>
  <c r="P466" i="6"/>
  <c r="R466" i="6"/>
  <c r="S466" i="6"/>
  <c r="T466" i="6"/>
  <c r="U466" i="6"/>
  <c r="A467" i="6"/>
  <c r="B467" i="6"/>
  <c r="C467" i="6"/>
  <c r="D467" i="6"/>
  <c r="E467" i="6"/>
  <c r="F467" i="6"/>
  <c r="G467" i="6"/>
  <c r="H467" i="6"/>
  <c r="I467" i="6"/>
  <c r="J467" i="6"/>
  <c r="K467" i="6"/>
  <c r="L467" i="6"/>
  <c r="M467" i="6"/>
  <c r="N467" i="6"/>
  <c r="O467" i="6"/>
  <c r="P467" i="6"/>
  <c r="R467" i="6"/>
  <c r="S467" i="6"/>
  <c r="T467" i="6"/>
  <c r="U467" i="6"/>
  <c r="A468" i="6"/>
  <c r="B468" i="6"/>
  <c r="C468" i="6"/>
  <c r="D468" i="6"/>
  <c r="E468" i="6"/>
  <c r="F468" i="6"/>
  <c r="G468" i="6"/>
  <c r="H468" i="6"/>
  <c r="I468" i="6"/>
  <c r="J468" i="6"/>
  <c r="K468" i="6"/>
  <c r="L468" i="6"/>
  <c r="M468" i="6"/>
  <c r="N468" i="6"/>
  <c r="O468" i="6"/>
  <c r="P468" i="6"/>
  <c r="R468" i="6"/>
  <c r="S468" i="6"/>
  <c r="T468" i="6"/>
  <c r="U468" i="6"/>
  <c r="A469" i="6"/>
  <c r="B469" i="6"/>
  <c r="C469" i="6"/>
  <c r="D469" i="6"/>
  <c r="E469" i="6"/>
  <c r="F469" i="6"/>
  <c r="G469" i="6"/>
  <c r="H469" i="6"/>
  <c r="I469" i="6"/>
  <c r="J469" i="6"/>
  <c r="K469" i="6"/>
  <c r="L469" i="6"/>
  <c r="M469" i="6"/>
  <c r="N469" i="6"/>
  <c r="O469" i="6"/>
  <c r="P469" i="6"/>
  <c r="R469" i="6"/>
  <c r="S469" i="6"/>
  <c r="T469" i="6"/>
  <c r="U469" i="6"/>
  <c r="A470" i="6"/>
  <c r="B470" i="6"/>
  <c r="C470" i="6"/>
  <c r="D470" i="6"/>
  <c r="E470" i="6"/>
  <c r="F470" i="6"/>
  <c r="G470" i="6"/>
  <c r="H470" i="6"/>
  <c r="I470" i="6"/>
  <c r="J470" i="6"/>
  <c r="K470" i="6"/>
  <c r="L470" i="6"/>
  <c r="M470" i="6"/>
  <c r="N470" i="6"/>
  <c r="O470" i="6"/>
  <c r="P470" i="6"/>
  <c r="R470" i="6"/>
  <c r="S470" i="6"/>
  <c r="T470" i="6"/>
  <c r="U470" i="6"/>
  <c r="A471" i="6"/>
  <c r="B471" i="6"/>
  <c r="C471" i="6"/>
  <c r="D471" i="6"/>
  <c r="E471" i="6"/>
  <c r="F471" i="6"/>
  <c r="G471" i="6"/>
  <c r="H471" i="6"/>
  <c r="I471" i="6"/>
  <c r="J471" i="6"/>
  <c r="K471" i="6"/>
  <c r="L471" i="6"/>
  <c r="M471" i="6"/>
  <c r="N471" i="6"/>
  <c r="O471" i="6"/>
  <c r="P471" i="6"/>
  <c r="R471" i="6"/>
  <c r="S471" i="6"/>
  <c r="T471" i="6"/>
  <c r="U471" i="6"/>
  <c r="A472" i="6"/>
  <c r="B472" i="6"/>
  <c r="C472" i="6"/>
  <c r="D472" i="6"/>
  <c r="E472" i="6"/>
  <c r="F472" i="6"/>
  <c r="G472" i="6"/>
  <c r="H472" i="6"/>
  <c r="I472" i="6"/>
  <c r="J472" i="6"/>
  <c r="K472" i="6"/>
  <c r="L472" i="6"/>
  <c r="M472" i="6"/>
  <c r="N472" i="6"/>
  <c r="O472" i="6"/>
  <c r="P472" i="6"/>
  <c r="R472" i="6"/>
  <c r="S472" i="6"/>
  <c r="T472" i="6"/>
  <c r="U472" i="6"/>
  <c r="A473" i="6"/>
  <c r="B473" i="6"/>
  <c r="C473" i="6"/>
  <c r="D473" i="6"/>
  <c r="E473" i="6"/>
  <c r="F473" i="6"/>
  <c r="G473" i="6"/>
  <c r="H473" i="6"/>
  <c r="I473" i="6"/>
  <c r="J473" i="6"/>
  <c r="K473" i="6"/>
  <c r="L473" i="6"/>
  <c r="M473" i="6"/>
  <c r="N473" i="6"/>
  <c r="O473" i="6"/>
  <c r="P473" i="6"/>
  <c r="R473" i="6"/>
  <c r="S473" i="6"/>
  <c r="T473" i="6"/>
  <c r="U473" i="6"/>
  <c r="A474" i="6"/>
  <c r="B474" i="6"/>
  <c r="C474" i="6"/>
  <c r="D474" i="6"/>
  <c r="E474" i="6"/>
  <c r="F474" i="6"/>
  <c r="G474" i="6"/>
  <c r="H474" i="6"/>
  <c r="I474" i="6"/>
  <c r="J474" i="6"/>
  <c r="K474" i="6"/>
  <c r="L474" i="6"/>
  <c r="M474" i="6"/>
  <c r="N474" i="6"/>
  <c r="O474" i="6"/>
  <c r="P474" i="6"/>
  <c r="R474" i="6"/>
  <c r="S474" i="6"/>
  <c r="T474" i="6"/>
  <c r="U474" i="6"/>
  <c r="A475" i="6"/>
  <c r="B475" i="6"/>
  <c r="C475" i="6"/>
  <c r="D475" i="6"/>
  <c r="E475" i="6"/>
  <c r="F475" i="6"/>
  <c r="G475" i="6"/>
  <c r="H475" i="6"/>
  <c r="I475" i="6"/>
  <c r="J475" i="6"/>
  <c r="K475" i="6"/>
  <c r="L475" i="6"/>
  <c r="M475" i="6"/>
  <c r="N475" i="6"/>
  <c r="O475" i="6"/>
  <c r="P475" i="6"/>
  <c r="R475" i="6"/>
  <c r="S475" i="6"/>
  <c r="T475" i="6"/>
  <c r="U475" i="6"/>
  <c r="A476" i="6"/>
  <c r="B476" i="6"/>
  <c r="C476" i="6"/>
  <c r="D476" i="6"/>
  <c r="E476" i="6"/>
  <c r="F476" i="6"/>
  <c r="G476" i="6"/>
  <c r="H476" i="6"/>
  <c r="I476" i="6"/>
  <c r="J476" i="6"/>
  <c r="K476" i="6"/>
  <c r="L476" i="6"/>
  <c r="M476" i="6"/>
  <c r="N476" i="6"/>
  <c r="O476" i="6"/>
  <c r="P476" i="6"/>
  <c r="R476" i="6"/>
  <c r="S476" i="6"/>
  <c r="T476" i="6"/>
  <c r="U476" i="6"/>
  <c r="A477" i="6"/>
  <c r="B477" i="6"/>
  <c r="C477" i="6"/>
  <c r="D477" i="6"/>
  <c r="E477" i="6"/>
  <c r="F477" i="6"/>
  <c r="G477" i="6"/>
  <c r="H477" i="6"/>
  <c r="I477" i="6"/>
  <c r="J477" i="6"/>
  <c r="K477" i="6"/>
  <c r="L477" i="6"/>
  <c r="M477" i="6"/>
  <c r="N477" i="6"/>
  <c r="O477" i="6"/>
  <c r="P477" i="6"/>
  <c r="R477" i="6"/>
  <c r="S477" i="6"/>
  <c r="T477" i="6"/>
  <c r="U477" i="6"/>
  <c r="A478" i="6"/>
  <c r="B478" i="6"/>
  <c r="C478" i="6"/>
  <c r="D478" i="6"/>
  <c r="E478" i="6"/>
  <c r="F478" i="6"/>
  <c r="G478" i="6"/>
  <c r="H478" i="6"/>
  <c r="I478" i="6"/>
  <c r="J478" i="6"/>
  <c r="K478" i="6"/>
  <c r="L478" i="6"/>
  <c r="M478" i="6"/>
  <c r="N478" i="6"/>
  <c r="O478" i="6"/>
  <c r="P478" i="6"/>
  <c r="R478" i="6"/>
  <c r="S478" i="6"/>
  <c r="T478" i="6"/>
  <c r="U478" i="6"/>
  <c r="A479" i="6"/>
  <c r="B479" i="6"/>
  <c r="C479" i="6"/>
  <c r="D479" i="6"/>
  <c r="E479" i="6"/>
  <c r="F479" i="6"/>
  <c r="G479" i="6"/>
  <c r="H479" i="6"/>
  <c r="I479" i="6"/>
  <c r="J479" i="6"/>
  <c r="K479" i="6"/>
  <c r="L479" i="6"/>
  <c r="M479" i="6"/>
  <c r="N479" i="6"/>
  <c r="O479" i="6"/>
  <c r="P479" i="6"/>
  <c r="R479" i="6"/>
  <c r="S479" i="6"/>
  <c r="T479" i="6"/>
  <c r="U479" i="6"/>
  <c r="A480" i="6"/>
  <c r="B480" i="6"/>
  <c r="C480" i="6"/>
  <c r="D480" i="6"/>
  <c r="E480" i="6"/>
  <c r="F480" i="6"/>
  <c r="G480" i="6"/>
  <c r="H480" i="6"/>
  <c r="I480" i="6"/>
  <c r="J480" i="6"/>
  <c r="K480" i="6"/>
  <c r="L480" i="6"/>
  <c r="M480" i="6"/>
  <c r="N480" i="6"/>
  <c r="O480" i="6"/>
  <c r="P480" i="6"/>
  <c r="R480" i="6"/>
  <c r="S480" i="6"/>
  <c r="T480" i="6"/>
  <c r="U480" i="6"/>
  <c r="A481" i="6"/>
  <c r="B481" i="6"/>
  <c r="C481" i="6"/>
  <c r="D481" i="6"/>
  <c r="E481" i="6"/>
  <c r="F481" i="6"/>
  <c r="G481" i="6"/>
  <c r="H481" i="6"/>
  <c r="I481" i="6"/>
  <c r="J481" i="6"/>
  <c r="K481" i="6"/>
  <c r="L481" i="6"/>
  <c r="M481" i="6"/>
  <c r="N481" i="6"/>
  <c r="O481" i="6"/>
  <c r="P481" i="6"/>
  <c r="R481" i="6"/>
  <c r="S481" i="6"/>
  <c r="T481" i="6"/>
  <c r="U481" i="6"/>
  <c r="A482" i="6"/>
  <c r="B482" i="6"/>
  <c r="C482" i="6"/>
  <c r="D482" i="6"/>
  <c r="E482" i="6"/>
  <c r="F482" i="6"/>
  <c r="G482" i="6"/>
  <c r="H482" i="6"/>
  <c r="I482" i="6"/>
  <c r="J482" i="6"/>
  <c r="K482" i="6"/>
  <c r="L482" i="6"/>
  <c r="M482" i="6"/>
  <c r="N482" i="6"/>
  <c r="O482" i="6"/>
  <c r="P482" i="6"/>
  <c r="R482" i="6"/>
  <c r="S482" i="6"/>
  <c r="T482" i="6"/>
  <c r="U482" i="6"/>
  <c r="A483" i="6"/>
  <c r="B483" i="6"/>
  <c r="C483" i="6"/>
  <c r="D483" i="6"/>
  <c r="E483" i="6"/>
  <c r="F483" i="6"/>
  <c r="G483" i="6"/>
  <c r="H483" i="6"/>
  <c r="I483" i="6"/>
  <c r="J483" i="6"/>
  <c r="K483" i="6"/>
  <c r="L483" i="6"/>
  <c r="M483" i="6"/>
  <c r="N483" i="6"/>
  <c r="O483" i="6"/>
  <c r="P483" i="6"/>
  <c r="R483" i="6"/>
  <c r="S483" i="6"/>
  <c r="T483" i="6"/>
  <c r="U483" i="6"/>
  <c r="A484" i="6"/>
  <c r="B484" i="6"/>
  <c r="C484" i="6"/>
  <c r="D484" i="6"/>
  <c r="E484" i="6"/>
  <c r="F484" i="6"/>
  <c r="G484" i="6"/>
  <c r="H484" i="6"/>
  <c r="I484" i="6"/>
  <c r="J484" i="6"/>
  <c r="K484" i="6"/>
  <c r="L484" i="6"/>
  <c r="M484" i="6"/>
  <c r="N484" i="6"/>
  <c r="O484" i="6"/>
  <c r="P484" i="6"/>
  <c r="R484" i="6"/>
  <c r="S484" i="6"/>
  <c r="T484" i="6"/>
  <c r="U484" i="6"/>
  <c r="A485" i="6"/>
  <c r="B485" i="6"/>
  <c r="C485" i="6"/>
  <c r="D485" i="6"/>
  <c r="E485" i="6"/>
  <c r="F485" i="6"/>
  <c r="G485" i="6"/>
  <c r="H485" i="6"/>
  <c r="I485" i="6"/>
  <c r="J485" i="6"/>
  <c r="K485" i="6"/>
  <c r="L485" i="6"/>
  <c r="M485" i="6"/>
  <c r="N485" i="6"/>
  <c r="O485" i="6"/>
  <c r="P485" i="6"/>
  <c r="R485" i="6"/>
  <c r="S485" i="6"/>
  <c r="T485" i="6"/>
  <c r="U485" i="6"/>
  <c r="A486" i="6"/>
  <c r="B486" i="6"/>
  <c r="C486" i="6"/>
  <c r="D486" i="6"/>
  <c r="E486" i="6"/>
  <c r="F486" i="6"/>
  <c r="G486" i="6"/>
  <c r="H486" i="6"/>
  <c r="I486" i="6"/>
  <c r="J486" i="6"/>
  <c r="K486" i="6"/>
  <c r="L486" i="6"/>
  <c r="M486" i="6"/>
  <c r="N486" i="6"/>
  <c r="O486" i="6"/>
  <c r="P486" i="6"/>
  <c r="R486" i="6"/>
  <c r="S486" i="6"/>
  <c r="T486" i="6"/>
  <c r="U486" i="6"/>
  <c r="A487" i="6"/>
  <c r="B487" i="6"/>
  <c r="C487" i="6"/>
  <c r="D487" i="6"/>
  <c r="E487" i="6"/>
  <c r="F487" i="6"/>
  <c r="G487" i="6"/>
  <c r="H487" i="6"/>
  <c r="I487" i="6"/>
  <c r="J487" i="6"/>
  <c r="K487" i="6"/>
  <c r="L487" i="6"/>
  <c r="M487" i="6"/>
  <c r="N487" i="6"/>
  <c r="O487" i="6"/>
  <c r="P487" i="6"/>
  <c r="R487" i="6"/>
  <c r="S487" i="6"/>
  <c r="T487" i="6"/>
  <c r="U487" i="6"/>
  <c r="A488" i="6"/>
  <c r="B488" i="6"/>
  <c r="C488" i="6"/>
  <c r="D488" i="6"/>
  <c r="E488" i="6"/>
  <c r="F488" i="6"/>
  <c r="G488" i="6"/>
  <c r="H488" i="6"/>
  <c r="I488" i="6"/>
  <c r="J488" i="6"/>
  <c r="K488" i="6"/>
  <c r="L488" i="6"/>
  <c r="M488" i="6"/>
  <c r="N488" i="6"/>
  <c r="O488" i="6"/>
  <c r="P488" i="6"/>
  <c r="R488" i="6"/>
  <c r="S488" i="6"/>
  <c r="T488" i="6"/>
  <c r="U488" i="6"/>
  <c r="A489" i="6"/>
  <c r="B489" i="6"/>
  <c r="C489" i="6"/>
  <c r="D489" i="6"/>
  <c r="E489" i="6"/>
  <c r="F489" i="6"/>
  <c r="G489" i="6"/>
  <c r="H489" i="6"/>
  <c r="I489" i="6"/>
  <c r="J489" i="6"/>
  <c r="K489" i="6"/>
  <c r="L489" i="6"/>
  <c r="M489" i="6"/>
  <c r="N489" i="6"/>
  <c r="O489" i="6"/>
  <c r="P489" i="6"/>
  <c r="R489" i="6"/>
  <c r="S489" i="6"/>
  <c r="T489" i="6"/>
  <c r="U489" i="6"/>
  <c r="A490" i="6"/>
  <c r="B490" i="6"/>
  <c r="C490" i="6"/>
  <c r="D490" i="6"/>
  <c r="E490" i="6"/>
  <c r="F490" i="6"/>
  <c r="G490" i="6"/>
  <c r="H490" i="6"/>
  <c r="I490" i="6"/>
  <c r="J490" i="6"/>
  <c r="K490" i="6"/>
  <c r="L490" i="6"/>
  <c r="M490" i="6"/>
  <c r="N490" i="6"/>
  <c r="O490" i="6"/>
  <c r="P490" i="6"/>
  <c r="R490" i="6"/>
  <c r="S490" i="6"/>
  <c r="T490" i="6"/>
  <c r="U490" i="6"/>
  <c r="A491" i="6"/>
  <c r="B491" i="6"/>
  <c r="C491" i="6"/>
  <c r="D491" i="6"/>
  <c r="E491" i="6"/>
  <c r="F491" i="6"/>
  <c r="G491" i="6"/>
  <c r="H491" i="6"/>
  <c r="I491" i="6"/>
  <c r="J491" i="6"/>
  <c r="K491" i="6"/>
  <c r="L491" i="6"/>
  <c r="M491" i="6"/>
  <c r="N491" i="6"/>
  <c r="O491" i="6"/>
  <c r="P491" i="6"/>
  <c r="R491" i="6"/>
  <c r="S491" i="6"/>
  <c r="T491" i="6"/>
  <c r="U491" i="6"/>
  <c r="A492" i="6"/>
  <c r="B492" i="6"/>
  <c r="C492" i="6"/>
  <c r="D492" i="6"/>
  <c r="E492" i="6"/>
  <c r="F492" i="6"/>
  <c r="G492" i="6"/>
  <c r="H492" i="6"/>
  <c r="I492" i="6"/>
  <c r="J492" i="6"/>
  <c r="K492" i="6"/>
  <c r="L492" i="6"/>
  <c r="M492" i="6"/>
  <c r="N492" i="6"/>
  <c r="O492" i="6"/>
  <c r="P492" i="6"/>
  <c r="R492" i="6"/>
  <c r="S492" i="6"/>
  <c r="T492" i="6"/>
  <c r="U492" i="6"/>
  <c r="A493" i="6"/>
  <c r="B493" i="6"/>
  <c r="C493" i="6"/>
  <c r="D493" i="6"/>
  <c r="E493" i="6"/>
  <c r="F493" i="6"/>
  <c r="G493" i="6"/>
  <c r="H493" i="6"/>
  <c r="I493" i="6"/>
  <c r="J493" i="6"/>
  <c r="K493" i="6"/>
  <c r="L493" i="6"/>
  <c r="M493" i="6"/>
  <c r="N493" i="6"/>
  <c r="O493" i="6"/>
  <c r="P493" i="6"/>
  <c r="R493" i="6"/>
  <c r="S493" i="6"/>
  <c r="T493" i="6"/>
  <c r="U493" i="6"/>
  <c r="A494" i="6"/>
  <c r="B494" i="6"/>
  <c r="C494" i="6"/>
  <c r="D494" i="6"/>
  <c r="E494" i="6"/>
  <c r="F494" i="6"/>
  <c r="G494" i="6"/>
  <c r="H494" i="6"/>
  <c r="I494" i="6"/>
  <c r="J494" i="6"/>
  <c r="K494" i="6"/>
  <c r="L494" i="6"/>
  <c r="M494" i="6"/>
  <c r="N494" i="6"/>
  <c r="O494" i="6"/>
  <c r="P494" i="6"/>
  <c r="R494" i="6"/>
  <c r="S494" i="6"/>
  <c r="T494" i="6"/>
  <c r="U494" i="6"/>
  <c r="A495" i="6"/>
  <c r="B495" i="6"/>
  <c r="C495" i="6"/>
  <c r="D495" i="6"/>
  <c r="E495" i="6"/>
  <c r="F495" i="6"/>
  <c r="G495" i="6"/>
  <c r="H495" i="6"/>
  <c r="I495" i="6"/>
  <c r="J495" i="6"/>
  <c r="K495" i="6"/>
  <c r="L495" i="6"/>
  <c r="M495" i="6"/>
  <c r="N495" i="6"/>
  <c r="O495" i="6"/>
  <c r="P495" i="6"/>
  <c r="R495" i="6"/>
  <c r="S495" i="6"/>
  <c r="T495" i="6"/>
  <c r="U495" i="6"/>
  <c r="A496" i="6"/>
  <c r="B496" i="6"/>
  <c r="C496" i="6"/>
  <c r="D496" i="6"/>
  <c r="E496" i="6"/>
  <c r="F496" i="6"/>
  <c r="G496" i="6"/>
  <c r="H496" i="6"/>
  <c r="I496" i="6"/>
  <c r="J496" i="6"/>
  <c r="K496" i="6"/>
  <c r="L496" i="6"/>
  <c r="M496" i="6"/>
  <c r="N496" i="6"/>
  <c r="O496" i="6"/>
  <c r="P496" i="6"/>
  <c r="R496" i="6"/>
  <c r="S496" i="6"/>
  <c r="T496" i="6"/>
  <c r="U496" i="6"/>
  <c r="A497" i="6"/>
  <c r="B497" i="6"/>
  <c r="C497" i="6"/>
  <c r="D497" i="6"/>
  <c r="E497" i="6"/>
  <c r="F497" i="6"/>
  <c r="G497" i="6"/>
  <c r="H497" i="6"/>
  <c r="I497" i="6"/>
  <c r="J497" i="6"/>
  <c r="K497" i="6"/>
  <c r="L497" i="6"/>
  <c r="M497" i="6"/>
  <c r="N497" i="6"/>
  <c r="O497" i="6"/>
  <c r="P497" i="6"/>
  <c r="R497" i="6"/>
  <c r="S497" i="6"/>
  <c r="T497" i="6"/>
  <c r="U497" i="6"/>
  <c r="A498" i="6"/>
  <c r="B498" i="6"/>
  <c r="C498" i="6"/>
  <c r="D498" i="6"/>
  <c r="E498" i="6"/>
  <c r="F498" i="6"/>
  <c r="G498" i="6"/>
  <c r="H498" i="6"/>
  <c r="I498" i="6"/>
  <c r="J498" i="6"/>
  <c r="K498" i="6"/>
  <c r="L498" i="6"/>
  <c r="M498" i="6"/>
  <c r="N498" i="6"/>
  <c r="O498" i="6"/>
  <c r="P498" i="6"/>
  <c r="R498" i="6"/>
  <c r="S498" i="6"/>
  <c r="T498" i="6"/>
  <c r="U498" i="6"/>
  <c r="A499" i="6"/>
  <c r="B499" i="6"/>
  <c r="C499" i="6"/>
  <c r="D499" i="6"/>
  <c r="E499" i="6"/>
  <c r="F499" i="6"/>
  <c r="G499" i="6"/>
  <c r="H499" i="6"/>
  <c r="I499" i="6"/>
  <c r="J499" i="6"/>
  <c r="K499" i="6"/>
  <c r="L499" i="6"/>
  <c r="M499" i="6"/>
  <c r="N499" i="6"/>
  <c r="O499" i="6"/>
  <c r="P499" i="6"/>
  <c r="R499" i="6"/>
  <c r="S499" i="6"/>
  <c r="T499" i="6"/>
  <c r="U499" i="6"/>
  <c r="A500" i="6"/>
  <c r="B500" i="6"/>
  <c r="C500" i="6"/>
  <c r="D500" i="6"/>
  <c r="E500" i="6"/>
  <c r="F500" i="6"/>
  <c r="G500" i="6"/>
  <c r="H500" i="6"/>
  <c r="I500" i="6"/>
  <c r="J500" i="6"/>
  <c r="K500" i="6"/>
  <c r="L500" i="6"/>
  <c r="M500" i="6"/>
  <c r="N500" i="6"/>
  <c r="O500" i="6"/>
  <c r="P500" i="6"/>
  <c r="R500" i="6"/>
  <c r="S500" i="6"/>
  <c r="T500" i="6"/>
  <c r="U500" i="6"/>
  <c r="A501" i="6"/>
  <c r="B501" i="6"/>
  <c r="C501" i="6"/>
  <c r="D501" i="6"/>
  <c r="E501" i="6"/>
  <c r="F501" i="6"/>
  <c r="G501" i="6"/>
  <c r="H501" i="6"/>
  <c r="I501" i="6"/>
  <c r="J501" i="6"/>
  <c r="K501" i="6"/>
  <c r="L501" i="6"/>
  <c r="M501" i="6"/>
  <c r="N501" i="6"/>
  <c r="O501" i="6"/>
  <c r="P501" i="6"/>
  <c r="R501" i="6"/>
  <c r="S501" i="6"/>
  <c r="T501" i="6"/>
  <c r="U501" i="6"/>
  <c r="A502" i="6"/>
  <c r="B502" i="6"/>
  <c r="C502" i="6"/>
  <c r="D502" i="6"/>
  <c r="E502" i="6"/>
  <c r="F502" i="6"/>
  <c r="G502" i="6"/>
  <c r="H502" i="6"/>
  <c r="I502" i="6"/>
  <c r="J502" i="6"/>
  <c r="K502" i="6"/>
  <c r="L502" i="6"/>
  <c r="M502" i="6"/>
  <c r="N502" i="6"/>
  <c r="O502" i="6"/>
  <c r="P502" i="6"/>
  <c r="R502" i="6"/>
  <c r="S502" i="6"/>
  <c r="T502" i="6"/>
  <c r="U502" i="6"/>
  <c r="A503" i="6"/>
  <c r="B503" i="6"/>
  <c r="C503" i="6"/>
  <c r="D503" i="6"/>
  <c r="E503" i="6"/>
  <c r="F503" i="6"/>
  <c r="G503" i="6"/>
  <c r="H503" i="6"/>
  <c r="I503" i="6"/>
  <c r="J503" i="6"/>
  <c r="K503" i="6"/>
  <c r="L503" i="6"/>
  <c r="M503" i="6"/>
  <c r="N503" i="6"/>
  <c r="O503" i="6"/>
  <c r="P503" i="6"/>
  <c r="R503" i="6"/>
  <c r="S503" i="6"/>
  <c r="T503" i="6"/>
  <c r="U503" i="6"/>
  <c r="A504" i="6"/>
  <c r="B504" i="6"/>
  <c r="C504" i="6"/>
  <c r="D504" i="6"/>
  <c r="E504" i="6"/>
  <c r="F504" i="6"/>
  <c r="G504" i="6"/>
  <c r="H504" i="6"/>
  <c r="I504" i="6"/>
  <c r="J504" i="6"/>
  <c r="K504" i="6"/>
  <c r="L504" i="6"/>
  <c r="M504" i="6"/>
  <c r="N504" i="6"/>
  <c r="O504" i="6"/>
  <c r="P504" i="6"/>
  <c r="R504" i="6"/>
  <c r="S504" i="6"/>
  <c r="T504" i="6"/>
  <c r="U504" i="6"/>
  <c r="A505" i="6"/>
  <c r="B505" i="6"/>
  <c r="C505" i="6"/>
  <c r="D505" i="6"/>
  <c r="E505" i="6"/>
  <c r="F505" i="6"/>
  <c r="G505" i="6"/>
  <c r="H505" i="6"/>
  <c r="I505" i="6"/>
  <c r="J505" i="6"/>
  <c r="K505" i="6"/>
  <c r="L505" i="6"/>
  <c r="M505" i="6"/>
  <c r="N505" i="6"/>
  <c r="O505" i="6"/>
  <c r="P505" i="6"/>
  <c r="R505" i="6"/>
  <c r="S505" i="6"/>
  <c r="T505" i="6"/>
  <c r="U505" i="6"/>
  <c r="A506" i="6"/>
  <c r="B506" i="6"/>
  <c r="C506" i="6"/>
  <c r="D506" i="6"/>
  <c r="E506" i="6"/>
  <c r="F506" i="6"/>
  <c r="G506" i="6"/>
  <c r="H506" i="6"/>
  <c r="I506" i="6"/>
  <c r="J506" i="6"/>
  <c r="K506" i="6"/>
  <c r="L506" i="6"/>
  <c r="M506" i="6"/>
  <c r="N506" i="6"/>
  <c r="O506" i="6"/>
  <c r="P506" i="6"/>
  <c r="R506" i="6"/>
  <c r="S506" i="6"/>
  <c r="T506" i="6"/>
  <c r="U506" i="6"/>
  <c r="A507" i="6"/>
  <c r="B507" i="6"/>
  <c r="C507" i="6"/>
  <c r="D507" i="6"/>
  <c r="E507" i="6"/>
  <c r="F507" i="6"/>
  <c r="G507" i="6"/>
  <c r="H507" i="6"/>
  <c r="I507" i="6"/>
  <c r="J507" i="6"/>
  <c r="K507" i="6"/>
  <c r="L507" i="6"/>
  <c r="M507" i="6"/>
  <c r="N507" i="6"/>
  <c r="O507" i="6"/>
  <c r="P507" i="6"/>
  <c r="R507" i="6"/>
  <c r="S507" i="6"/>
  <c r="T507" i="6"/>
  <c r="U507" i="6"/>
  <c r="A508" i="6"/>
  <c r="B508" i="6"/>
  <c r="C508" i="6"/>
  <c r="D508" i="6"/>
  <c r="E508" i="6"/>
  <c r="F508" i="6"/>
  <c r="G508" i="6"/>
  <c r="H508" i="6"/>
  <c r="I508" i="6"/>
  <c r="J508" i="6"/>
  <c r="K508" i="6"/>
  <c r="L508" i="6"/>
  <c r="M508" i="6"/>
  <c r="N508" i="6"/>
  <c r="O508" i="6"/>
  <c r="P508" i="6"/>
  <c r="R508" i="6"/>
  <c r="S508" i="6"/>
  <c r="T508" i="6"/>
  <c r="U508" i="6"/>
  <c r="A509" i="6"/>
  <c r="B509" i="6"/>
  <c r="C509" i="6"/>
  <c r="D509" i="6"/>
  <c r="E509" i="6"/>
  <c r="F509" i="6"/>
  <c r="G509" i="6"/>
  <c r="H509" i="6"/>
  <c r="I509" i="6"/>
  <c r="J509" i="6"/>
  <c r="K509" i="6"/>
  <c r="L509" i="6"/>
  <c r="M509" i="6"/>
  <c r="N509" i="6"/>
  <c r="O509" i="6"/>
  <c r="P509" i="6"/>
  <c r="R509" i="6"/>
  <c r="S509" i="6"/>
  <c r="T509" i="6"/>
  <c r="U509" i="6"/>
  <c r="A510" i="6"/>
  <c r="B510" i="6"/>
  <c r="C510" i="6"/>
  <c r="D510" i="6"/>
  <c r="E510" i="6"/>
  <c r="F510" i="6"/>
  <c r="G510" i="6"/>
  <c r="H510" i="6"/>
  <c r="I510" i="6"/>
  <c r="J510" i="6"/>
  <c r="K510" i="6"/>
  <c r="L510" i="6"/>
  <c r="M510" i="6"/>
  <c r="N510" i="6"/>
  <c r="O510" i="6"/>
  <c r="P510" i="6"/>
  <c r="R510" i="6"/>
  <c r="S510" i="6"/>
  <c r="T510" i="6"/>
  <c r="U510" i="6"/>
  <c r="A511" i="6"/>
  <c r="B511" i="6"/>
  <c r="C511" i="6"/>
  <c r="D511" i="6"/>
  <c r="E511" i="6"/>
  <c r="F511" i="6"/>
  <c r="G511" i="6"/>
  <c r="H511" i="6"/>
  <c r="I511" i="6"/>
  <c r="J511" i="6"/>
  <c r="K511" i="6"/>
  <c r="L511" i="6"/>
  <c r="M511" i="6"/>
  <c r="N511" i="6"/>
  <c r="O511" i="6"/>
  <c r="P511" i="6"/>
  <c r="R511" i="6"/>
  <c r="S511" i="6"/>
  <c r="T511" i="6"/>
  <c r="U511" i="6"/>
  <c r="A512" i="6"/>
  <c r="B512" i="6"/>
  <c r="C512" i="6"/>
  <c r="D512" i="6"/>
  <c r="E512" i="6"/>
  <c r="F512" i="6"/>
  <c r="G512" i="6"/>
  <c r="H512" i="6"/>
  <c r="I512" i="6"/>
  <c r="J512" i="6"/>
  <c r="K512" i="6"/>
  <c r="L512" i="6"/>
  <c r="M512" i="6"/>
  <c r="N512" i="6"/>
  <c r="O512" i="6"/>
  <c r="P512" i="6"/>
  <c r="R512" i="6"/>
  <c r="S512" i="6"/>
  <c r="T512" i="6"/>
  <c r="U512" i="6"/>
  <c r="A513" i="6"/>
  <c r="B513" i="6"/>
  <c r="C513" i="6"/>
  <c r="D513" i="6"/>
  <c r="E513" i="6"/>
  <c r="F513" i="6"/>
  <c r="G513" i="6"/>
  <c r="H513" i="6"/>
  <c r="I513" i="6"/>
  <c r="J513" i="6"/>
  <c r="K513" i="6"/>
  <c r="L513" i="6"/>
  <c r="M513" i="6"/>
  <c r="N513" i="6"/>
  <c r="O513" i="6"/>
  <c r="P513" i="6"/>
  <c r="R513" i="6"/>
  <c r="S513" i="6"/>
  <c r="T513" i="6"/>
  <c r="U513" i="6"/>
  <c r="A514" i="6"/>
  <c r="B514" i="6"/>
  <c r="C514" i="6"/>
  <c r="D514" i="6"/>
  <c r="E514" i="6"/>
  <c r="F514" i="6"/>
  <c r="G514" i="6"/>
  <c r="H514" i="6"/>
  <c r="I514" i="6"/>
  <c r="J514" i="6"/>
  <c r="K514" i="6"/>
  <c r="L514" i="6"/>
  <c r="M514" i="6"/>
  <c r="N514" i="6"/>
  <c r="O514" i="6"/>
  <c r="P514" i="6"/>
  <c r="R514" i="6"/>
  <c r="S514" i="6"/>
  <c r="T514" i="6"/>
  <c r="U514" i="6"/>
  <c r="A515" i="6"/>
  <c r="B515" i="6"/>
  <c r="C515" i="6"/>
  <c r="D515" i="6"/>
  <c r="E515" i="6"/>
  <c r="F515" i="6"/>
  <c r="G515" i="6"/>
  <c r="H515" i="6"/>
  <c r="I515" i="6"/>
  <c r="J515" i="6"/>
  <c r="K515" i="6"/>
  <c r="L515" i="6"/>
  <c r="M515" i="6"/>
  <c r="N515" i="6"/>
  <c r="O515" i="6"/>
  <c r="P515" i="6"/>
  <c r="R515" i="6"/>
  <c r="S515" i="6"/>
  <c r="T515" i="6"/>
  <c r="U515" i="6"/>
  <c r="A516" i="6"/>
  <c r="B516" i="6"/>
  <c r="C516" i="6"/>
  <c r="D516" i="6"/>
  <c r="E516" i="6"/>
  <c r="F516" i="6"/>
  <c r="G516" i="6"/>
  <c r="H516" i="6"/>
  <c r="I516" i="6"/>
  <c r="J516" i="6"/>
  <c r="K516" i="6"/>
  <c r="L516" i="6"/>
  <c r="M516" i="6"/>
  <c r="N516" i="6"/>
  <c r="O516" i="6"/>
  <c r="P516" i="6"/>
  <c r="R516" i="6"/>
  <c r="S516" i="6"/>
  <c r="T516" i="6"/>
  <c r="U516" i="6"/>
  <c r="A517" i="6"/>
  <c r="B517" i="6"/>
  <c r="C517" i="6"/>
  <c r="D517" i="6"/>
  <c r="E517" i="6"/>
  <c r="F517" i="6"/>
  <c r="G517" i="6"/>
  <c r="H517" i="6"/>
  <c r="I517" i="6"/>
  <c r="J517" i="6"/>
  <c r="K517" i="6"/>
  <c r="L517" i="6"/>
  <c r="M517" i="6"/>
  <c r="N517" i="6"/>
  <c r="O517" i="6"/>
  <c r="P517" i="6"/>
  <c r="R517" i="6"/>
  <c r="S517" i="6"/>
  <c r="T517" i="6"/>
  <c r="U517" i="6"/>
  <c r="A518" i="6"/>
  <c r="B518" i="6"/>
  <c r="C518" i="6"/>
  <c r="D518" i="6"/>
  <c r="E518" i="6"/>
  <c r="F518" i="6"/>
  <c r="G518" i="6"/>
  <c r="H518" i="6"/>
  <c r="I518" i="6"/>
  <c r="J518" i="6"/>
  <c r="K518" i="6"/>
  <c r="L518" i="6"/>
  <c r="M518" i="6"/>
  <c r="N518" i="6"/>
  <c r="O518" i="6"/>
  <c r="P518" i="6"/>
  <c r="R518" i="6"/>
  <c r="S518" i="6"/>
  <c r="T518" i="6"/>
  <c r="U518" i="6"/>
  <c r="A519" i="6"/>
  <c r="B519" i="6"/>
  <c r="C519" i="6"/>
  <c r="D519" i="6"/>
  <c r="E519" i="6"/>
  <c r="F519" i="6"/>
  <c r="G519" i="6"/>
  <c r="H519" i="6"/>
  <c r="I519" i="6"/>
  <c r="J519" i="6"/>
  <c r="K519" i="6"/>
  <c r="L519" i="6"/>
  <c r="M519" i="6"/>
  <c r="N519" i="6"/>
  <c r="O519" i="6"/>
  <c r="P519" i="6"/>
  <c r="R519" i="6"/>
  <c r="S519" i="6"/>
  <c r="T519" i="6"/>
  <c r="U519" i="6"/>
  <c r="A520" i="6"/>
  <c r="B520" i="6"/>
  <c r="C520" i="6"/>
  <c r="D520" i="6"/>
  <c r="E520" i="6"/>
  <c r="F520" i="6"/>
  <c r="G520" i="6"/>
  <c r="H520" i="6"/>
  <c r="I520" i="6"/>
  <c r="J520" i="6"/>
  <c r="K520" i="6"/>
  <c r="L520" i="6"/>
  <c r="M520" i="6"/>
  <c r="N520" i="6"/>
  <c r="O520" i="6"/>
  <c r="P520" i="6"/>
  <c r="R520" i="6"/>
  <c r="S520" i="6"/>
  <c r="T520" i="6"/>
  <c r="U520" i="6"/>
  <c r="A521" i="6"/>
  <c r="B521" i="6"/>
  <c r="C521" i="6"/>
  <c r="D521" i="6"/>
  <c r="E521" i="6"/>
  <c r="F521" i="6"/>
  <c r="G521" i="6"/>
  <c r="H521" i="6"/>
  <c r="I521" i="6"/>
  <c r="J521" i="6"/>
  <c r="K521" i="6"/>
  <c r="L521" i="6"/>
  <c r="M521" i="6"/>
  <c r="N521" i="6"/>
  <c r="O521" i="6"/>
  <c r="P521" i="6"/>
  <c r="R521" i="6"/>
  <c r="S521" i="6"/>
  <c r="T521" i="6"/>
  <c r="U521" i="6"/>
  <c r="A522" i="6"/>
  <c r="B522" i="6"/>
  <c r="C522" i="6"/>
  <c r="D522" i="6"/>
  <c r="E522" i="6"/>
  <c r="F522" i="6"/>
  <c r="G522" i="6"/>
  <c r="H522" i="6"/>
  <c r="I522" i="6"/>
  <c r="J522" i="6"/>
  <c r="K522" i="6"/>
  <c r="L522" i="6"/>
  <c r="M522" i="6"/>
  <c r="N522" i="6"/>
  <c r="O522" i="6"/>
  <c r="P522" i="6"/>
  <c r="R522" i="6"/>
  <c r="S522" i="6"/>
  <c r="T522" i="6"/>
  <c r="U522" i="6"/>
  <c r="A523" i="6"/>
  <c r="B523" i="6"/>
  <c r="C523" i="6"/>
  <c r="D523" i="6"/>
  <c r="E523" i="6"/>
  <c r="F523" i="6"/>
  <c r="G523" i="6"/>
  <c r="H523" i="6"/>
  <c r="I523" i="6"/>
  <c r="J523" i="6"/>
  <c r="K523" i="6"/>
  <c r="L523" i="6"/>
  <c r="M523" i="6"/>
  <c r="N523" i="6"/>
  <c r="O523" i="6"/>
  <c r="P523" i="6"/>
  <c r="R523" i="6"/>
  <c r="S523" i="6"/>
  <c r="T523" i="6"/>
  <c r="U523" i="6"/>
  <c r="A524" i="6"/>
  <c r="B524" i="6"/>
  <c r="C524" i="6"/>
  <c r="D524" i="6"/>
  <c r="E524" i="6"/>
  <c r="F524" i="6"/>
  <c r="G524" i="6"/>
  <c r="H524" i="6"/>
  <c r="I524" i="6"/>
  <c r="J524" i="6"/>
  <c r="K524" i="6"/>
  <c r="L524" i="6"/>
  <c r="M524" i="6"/>
  <c r="N524" i="6"/>
  <c r="O524" i="6"/>
  <c r="P524" i="6"/>
  <c r="R524" i="6"/>
  <c r="S524" i="6"/>
  <c r="T524" i="6"/>
  <c r="U524" i="6"/>
  <c r="A525" i="6"/>
  <c r="B525" i="6"/>
  <c r="C525" i="6"/>
  <c r="D525" i="6"/>
  <c r="E525" i="6"/>
  <c r="F525" i="6"/>
  <c r="G525" i="6"/>
  <c r="H525" i="6"/>
  <c r="I525" i="6"/>
  <c r="J525" i="6"/>
  <c r="K525" i="6"/>
  <c r="L525" i="6"/>
  <c r="M525" i="6"/>
  <c r="N525" i="6"/>
  <c r="O525" i="6"/>
  <c r="P525" i="6"/>
  <c r="R525" i="6"/>
  <c r="S525" i="6"/>
  <c r="T525" i="6"/>
  <c r="U525" i="6"/>
  <c r="A526" i="6"/>
  <c r="B526" i="6"/>
  <c r="C526" i="6"/>
  <c r="D526" i="6"/>
  <c r="E526" i="6"/>
  <c r="F526" i="6"/>
  <c r="G526" i="6"/>
  <c r="H526" i="6"/>
  <c r="I526" i="6"/>
  <c r="J526" i="6"/>
  <c r="K526" i="6"/>
  <c r="L526" i="6"/>
  <c r="M526" i="6"/>
  <c r="N526" i="6"/>
  <c r="O526" i="6"/>
  <c r="P526" i="6"/>
  <c r="R526" i="6"/>
  <c r="S526" i="6"/>
  <c r="T526" i="6"/>
  <c r="U526" i="6"/>
  <c r="A527" i="6"/>
  <c r="B527" i="6"/>
  <c r="C527" i="6"/>
  <c r="D527" i="6"/>
  <c r="E527" i="6"/>
  <c r="F527" i="6"/>
  <c r="G527" i="6"/>
  <c r="H527" i="6"/>
  <c r="I527" i="6"/>
  <c r="J527" i="6"/>
  <c r="K527" i="6"/>
  <c r="L527" i="6"/>
  <c r="M527" i="6"/>
  <c r="N527" i="6"/>
  <c r="O527" i="6"/>
  <c r="P527" i="6"/>
  <c r="R527" i="6"/>
  <c r="S527" i="6"/>
  <c r="T527" i="6"/>
  <c r="U527" i="6"/>
  <c r="A528" i="6"/>
  <c r="B528" i="6"/>
  <c r="C528" i="6"/>
  <c r="D528" i="6"/>
  <c r="E528" i="6"/>
  <c r="F528" i="6"/>
  <c r="G528" i="6"/>
  <c r="H528" i="6"/>
  <c r="I528" i="6"/>
  <c r="J528" i="6"/>
  <c r="K528" i="6"/>
  <c r="L528" i="6"/>
  <c r="M528" i="6"/>
  <c r="N528" i="6"/>
  <c r="O528" i="6"/>
  <c r="P528" i="6"/>
  <c r="R528" i="6"/>
  <c r="S528" i="6"/>
  <c r="T528" i="6"/>
  <c r="U528" i="6"/>
  <c r="A529" i="6"/>
  <c r="B529" i="6"/>
  <c r="C529" i="6"/>
  <c r="D529" i="6"/>
  <c r="E529" i="6"/>
  <c r="F529" i="6"/>
  <c r="G529" i="6"/>
  <c r="H529" i="6"/>
  <c r="I529" i="6"/>
  <c r="J529" i="6"/>
  <c r="K529" i="6"/>
  <c r="L529" i="6"/>
  <c r="M529" i="6"/>
  <c r="N529" i="6"/>
  <c r="O529" i="6"/>
  <c r="P529" i="6"/>
  <c r="R529" i="6"/>
  <c r="S529" i="6"/>
  <c r="T529" i="6"/>
  <c r="U529" i="6"/>
  <c r="A530" i="6"/>
  <c r="B530" i="6"/>
  <c r="C530" i="6"/>
  <c r="D530" i="6"/>
  <c r="E530" i="6"/>
  <c r="F530" i="6"/>
  <c r="G530" i="6"/>
  <c r="H530" i="6"/>
  <c r="I530" i="6"/>
  <c r="J530" i="6"/>
  <c r="K530" i="6"/>
  <c r="L530" i="6"/>
  <c r="M530" i="6"/>
  <c r="N530" i="6"/>
  <c r="O530" i="6"/>
  <c r="P530" i="6"/>
  <c r="R530" i="6"/>
  <c r="S530" i="6"/>
  <c r="T530" i="6"/>
  <c r="U530" i="6"/>
  <c r="A531" i="6"/>
  <c r="B531" i="6"/>
  <c r="C531" i="6"/>
  <c r="D531" i="6"/>
  <c r="E531" i="6"/>
  <c r="F531" i="6"/>
  <c r="G531" i="6"/>
  <c r="H531" i="6"/>
  <c r="I531" i="6"/>
  <c r="J531" i="6"/>
  <c r="K531" i="6"/>
  <c r="L531" i="6"/>
  <c r="M531" i="6"/>
  <c r="N531" i="6"/>
  <c r="O531" i="6"/>
  <c r="P531" i="6"/>
  <c r="R531" i="6"/>
  <c r="S531" i="6"/>
  <c r="T531" i="6"/>
  <c r="U531" i="6"/>
  <c r="A532" i="6"/>
  <c r="B532" i="6"/>
  <c r="C532" i="6"/>
  <c r="D532" i="6"/>
  <c r="E532" i="6"/>
  <c r="F532" i="6"/>
  <c r="G532" i="6"/>
  <c r="H532" i="6"/>
  <c r="I532" i="6"/>
  <c r="J532" i="6"/>
  <c r="K532" i="6"/>
  <c r="L532" i="6"/>
  <c r="M532" i="6"/>
  <c r="N532" i="6"/>
  <c r="O532" i="6"/>
  <c r="P532" i="6"/>
  <c r="R532" i="6"/>
  <c r="S532" i="6"/>
  <c r="T532" i="6"/>
  <c r="U532" i="6"/>
  <c r="A533" i="6"/>
  <c r="B533" i="6"/>
  <c r="C533" i="6"/>
  <c r="D533" i="6"/>
  <c r="E533" i="6"/>
  <c r="F533" i="6"/>
  <c r="G533" i="6"/>
  <c r="H533" i="6"/>
  <c r="I533" i="6"/>
  <c r="J533" i="6"/>
  <c r="K533" i="6"/>
  <c r="L533" i="6"/>
  <c r="M533" i="6"/>
  <c r="N533" i="6"/>
  <c r="O533" i="6"/>
  <c r="P533" i="6"/>
  <c r="R533" i="6"/>
  <c r="S533" i="6"/>
  <c r="T533" i="6"/>
  <c r="U533" i="6"/>
  <c r="A534" i="6"/>
  <c r="B534" i="6"/>
  <c r="C534" i="6"/>
  <c r="D534" i="6"/>
  <c r="E534" i="6"/>
  <c r="F534" i="6"/>
  <c r="G534" i="6"/>
  <c r="H534" i="6"/>
  <c r="I534" i="6"/>
  <c r="J534" i="6"/>
  <c r="K534" i="6"/>
  <c r="L534" i="6"/>
  <c r="M534" i="6"/>
  <c r="N534" i="6"/>
  <c r="O534" i="6"/>
  <c r="P534" i="6"/>
  <c r="R534" i="6"/>
  <c r="S534" i="6"/>
  <c r="T534" i="6"/>
  <c r="U534" i="6"/>
  <c r="A535" i="6"/>
  <c r="B535" i="6"/>
  <c r="C535" i="6"/>
  <c r="D535" i="6"/>
  <c r="E535" i="6"/>
  <c r="F535" i="6"/>
  <c r="G535" i="6"/>
  <c r="H535" i="6"/>
  <c r="I535" i="6"/>
  <c r="J535" i="6"/>
  <c r="K535" i="6"/>
  <c r="L535" i="6"/>
  <c r="M535" i="6"/>
  <c r="N535" i="6"/>
  <c r="O535" i="6"/>
  <c r="P535" i="6"/>
  <c r="R535" i="6"/>
  <c r="S535" i="6"/>
  <c r="T535" i="6"/>
  <c r="U535" i="6"/>
  <c r="A536" i="6"/>
  <c r="B536" i="6"/>
  <c r="C536" i="6"/>
  <c r="D536" i="6"/>
  <c r="E536" i="6"/>
  <c r="F536" i="6"/>
  <c r="G536" i="6"/>
  <c r="H536" i="6"/>
  <c r="I536" i="6"/>
  <c r="J536" i="6"/>
  <c r="K536" i="6"/>
  <c r="L536" i="6"/>
  <c r="M536" i="6"/>
  <c r="N536" i="6"/>
  <c r="O536" i="6"/>
  <c r="P536" i="6"/>
  <c r="R536" i="6"/>
  <c r="S536" i="6"/>
  <c r="T536" i="6"/>
  <c r="U536" i="6"/>
  <c r="A537" i="6"/>
  <c r="B537" i="6"/>
  <c r="C537" i="6"/>
  <c r="D537" i="6"/>
  <c r="E537" i="6"/>
  <c r="F537" i="6"/>
  <c r="G537" i="6"/>
  <c r="H537" i="6"/>
  <c r="I537" i="6"/>
  <c r="J537" i="6"/>
  <c r="K537" i="6"/>
  <c r="L537" i="6"/>
  <c r="M537" i="6"/>
  <c r="N537" i="6"/>
  <c r="O537" i="6"/>
  <c r="P537" i="6"/>
  <c r="R537" i="6"/>
  <c r="S537" i="6"/>
  <c r="T537" i="6"/>
  <c r="U537" i="6"/>
  <c r="A538" i="6"/>
  <c r="B538" i="6"/>
  <c r="C538" i="6"/>
  <c r="D538" i="6"/>
  <c r="E538" i="6"/>
  <c r="F538" i="6"/>
  <c r="G538" i="6"/>
  <c r="H538" i="6"/>
  <c r="I538" i="6"/>
  <c r="J538" i="6"/>
  <c r="K538" i="6"/>
  <c r="L538" i="6"/>
  <c r="M538" i="6"/>
  <c r="N538" i="6"/>
  <c r="O538" i="6"/>
  <c r="P538" i="6"/>
  <c r="R538" i="6"/>
  <c r="S538" i="6"/>
  <c r="T538" i="6"/>
  <c r="U538" i="6"/>
  <c r="A539" i="6"/>
  <c r="B539" i="6"/>
  <c r="C539" i="6"/>
  <c r="D539" i="6"/>
  <c r="E539" i="6"/>
  <c r="F539" i="6"/>
  <c r="G539" i="6"/>
  <c r="H539" i="6"/>
  <c r="I539" i="6"/>
  <c r="J539" i="6"/>
  <c r="K539" i="6"/>
  <c r="L539" i="6"/>
  <c r="M539" i="6"/>
  <c r="N539" i="6"/>
  <c r="O539" i="6"/>
  <c r="P539" i="6"/>
  <c r="R539" i="6"/>
  <c r="S539" i="6"/>
  <c r="T539" i="6"/>
  <c r="U539" i="6"/>
  <c r="A540" i="6"/>
  <c r="B540" i="6"/>
  <c r="C540" i="6"/>
  <c r="D540" i="6"/>
  <c r="E540" i="6"/>
  <c r="F540" i="6"/>
  <c r="G540" i="6"/>
  <c r="H540" i="6"/>
  <c r="I540" i="6"/>
  <c r="J540" i="6"/>
  <c r="K540" i="6"/>
  <c r="L540" i="6"/>
  <c r="M540" i="6"/>
  <c r="N540" i="6"/>
  <c r="O540" i="6"/>
  <c r="P540" i="6"/>
  <c r="R540" i="6"/>
  <c r="S540" i="6"/>
  <c r="T540" i="6"/>
  <c r="U540" i="6"/>
  <c r="A541" i="6"/>
  <c r="B541" i="6"/>
  <c r="C541" i="6"/>
  <c r="D541" i="6"/>
  <c r="E541" i="6"/>
  <c r="F541" i="6"/>
  <c r="G541" i="6"/>
  <c r="H541" i="6"/>
  <c r="I541" i="6"/>
  <c r="J541" i="6"/>
  <c r="K541" i="6"/>
  <c r="L541" i="6"/>
  <c r="M541" i="6"/>
  <c r="N541" i="6"/>
  <c r="O541" i="6"/>
  <c r="P541" i="6"/>
  <c r="R541" i="6"/>
  <c r="S541" i="6"/>
  <c r="T541" i="6"/>
  <c r="U541" i="6"/>
  <c r="A542" i="6"/>
  <c r="B542" i="6"/>
  <c r="C542" i="6"/>
  <c r="D542" i="6"/>
  <c r="E542" i="6"/>
  <c r="F542" i="6"/>
  <c r="G542" i="6"/>
  <c r="H542" i="6"/>
  <c r="I542" i="6"/>
  <c r="J542" i="6"/>
  <c r="K542" i="6"/>
  <c r="L542" i="6"/>
  <c r="M542" i="6"/>
  <c r="N542" i="6"/>
  <c r="O542" i="6"/>
  <c r="P542" i="6"/>
  <c r="R542" i="6"/>
  <c r="S542" i="6"/>
  <c r="T542" i="6"/>
  <c r="U542" i="6"/>
  <c r="A543" i="6"/>
  <c r="B543" i="6"/>
  <c r="C543" i="6"/>
  <c r="D543" i="6"/>
  <c r="E543" i="6"/>
  <c r="F543" i="6"/>
  <c r="G543" i="6"/>
  <c r="H543" i="6"/>
  <c r="I543" i="6"/>
  <c r="J543" i="6"/>
  <c r="K543" i="6"/>
  <c r="L543" i="6"/>
  <c r="M543" i="6"/>
  <c r="N543" i="6"/>
  <c r="O543" i="6"/>
  <c r="P543" i="6"/>
  <c r="R543" i="6"/>
  <c r="S543" i="6"/>
  <c r="T543" i="6"/>
  <c r="U543" i="6"/>
  <c r="A544" i="6"/>
  <c r="B544" i="6"/>
  <c r="C544" i="6"/>
  <c r="D544" i="6"/>
  <c r="E544" i="6"/>
  <c r="F544" i="6"/>
  <c r="G544" i="6"/>
  <c r="H544" i="6"/>
  <c r="I544" i="6"/>
  <c r="J544" i="6"/>
  <c r="K544" i="6"/>
  <c r="L544" i="6"/>
  <c r="M544" i="6"/>
  <c r="N544" i="6"/>
  <c r="O544" i="6"/>
  <c r="P544" i="6"/>
  <c r="R544" i="6"/>
  <c r="S544" i="6"/>
  <c r="T544" i="6"/>
  <c r="U544" i="6"/>
  <c r="A545" i="6"/>
  <c r="B545" i="6"/>
  <c r="C545" i="6"/>
  <c r="D545" i="6"/>
  <c r="E545" i="6"/>
  <c r="F545" i="6"/>
  <c r="G545" i="6"/>
  <c r="H545" i="6"/>
  <c r="I545" i="6"/>
  <c r="J545" i="6"/>
  <c r="K545" i="6"/>
  <c r="L545" i="6"/>
  <c r="M545" i="6"/>
  <c r="N545" i="6"/>
  <c r="O545" i="6"/>
  <c r="P545" i="6"/>
  <c r="R545" i="6"/>
  <c r="S545" i="6"/>
  <c r="T545" i="6"/>
  <c r="U545" i="6"/>
  <c r="A546" i="6"/>
  <c r="B546" i="6"/>
  <c r="C546" i="6"/>
  <c r="D546" i="6"/>
  <c r="E546" i="6"/>
  <c r="F546" i="6"/>
  <c r="G546" i="6"/>
  <c r="H546" i="6"/>
  <c r="I546" i="6"/>
  <c r="J546" i="6"/>
  <c r="K546" i="6"/>
  <c r="L546" i="6"/>
  <c r="M546" i="6"/>
  <c r="N546" i="6"/>
  <c r="O546" i="6"/>
  <c r="P546" i="6"/>
  <c r="R546" i="6"/>
  <c r="S546" i="6"/>
  <c r="T546" i="6"/>
  <c r="U546" i="6"/>
  <c r="A547" i="6"/>
  <c r="B547" i="6"/>
  <c r="C547" i="6"/>
  <c r="D547" i="6"/>
  <c r="E547" i="6"/>
  <c r="F547" i="6"/>
  <c r="G547" i="6"/>
  <c r="H547" i="6"/>
  <c r="I547" i="6"/>
  <c r="J547" i="6"/>
  <c r="K547" i="6"/>
  <c r="L547" i="6"/>
  <c r="M547" i="6"/>
  <c r="N547" i="6"/>
  <c r="O547" i="6"/>
  <c r="P547" i="6"/>
  <c r="R547" i="6"/>
  <c r="S547" i="6"/>
  <c r="T547" i="6"/>
  <c r="U547" i="6"/>
  <c r="A548" i="6"/>
  <c r="B548" i="6"/>
  <c r="C548" i="6"/>
  <c r="D548" i="6"/>
  <c r="E548" i="6"/>
  <c r="F548" i="6"/>
  <c r="G548" i="6"/>
  <c r="H548" i="6"/>
  <c r="I548" i="6"/>
  <c r="J548" i="6"/>
  <c r="K548" i="6"/>
  <c r="L548" i="6"/>
  <c r="M548" i="6"/>
  <c r="N548" i="6"/>
  <c r="O548" i="6"/>
  <c r="P548" i="6"/>
  <c r="R548" i="6"/>
  <c r="S548" i="6"/>
  <c r="T548" i="6"/>
  <c r="U548" i="6"/>
  <c r="A549" i="6"/>
  <c r="B549" i="6"/>
  <c r="C549" i="6"/>
  <c r="D549" i="6"/>
  <c r="E549" i="6"/>
  <c r="F549" i="6"/>
  <c r="G549" i="6"/>
  <c r="H549" i="6"/>
  <c r="I549" i="6"/>
  <c r="J549" i="6"/>
  <c r="K549" i="6"/>
  <c r="L549" i="6"/>
  <c r="M549" i="6"/>
  <c r="N549" i="6"/>
  <c r="O549" i="6"/>
  <c r="P549" i="6"/>
  <c r="R549" i="6"/>
  <c r="S549" i="6"/>
  <c r="T549" i="6"/>
  <c r="U549" i="6"/>
  <c r="A550" i="6"/>
  <c r="B550" i="6"/>
  <c r="C550" i="6"/>
  <c r="D550" i="6"/>
  <c r="E550" i="6"/>
  <c r="F550" i="6"/>
  <c r="G550" i="6"/>
  <c r="H550" i="6"/>
  <c r="I550" i="6"/>
  <c r="J550" i="6"/>
  <c r="K550" i="6"/>
  <c r="L550" i="6"/>
  <c r="M550" i="6"/>
  <c r="N550" i="6"/>
  <c r="O550" i="6"/>
  <c r="P550" i="6"/>
  <c r="R550" i="6"/>
  <c r="S550" i="6"/>
  <c r="T550" i="6"/>
  <c r="U550" i="6"/>
  <c r="A551" i="6"/>
  <c r="B551" i="6"/>
  <c r="C551" i="6"/>
  <c r="D551" i="6"/>
  <c r="E551" i="6"/>
  <c r="F551" i="6"/>
  <c r="G551" i="6"/>
  <c r="H551" i="6"/>
  <c r="I551" i="6"/>
  <c r="J551" i="6"/>
  <c r="K551" i="6"/>
  <c r="L551" i="6"/>
  <c r="M551" i="6"/>
  <c r="N551" i="6"/>
  <c r="O551" i="6"/>
  <c r="P551" i="6"/>
  <c r="R551" i="6"/>
  <c r="S551" i="6"/>
  <c r="T551" i="6"/>
  <c r="U551" i="6"/>
  <c r="A552" i="6"/>
  <c r="B552" i="6"/>
  <c r="C552" i="6"/>
  <c r="D552" i="6"/>
  <c r="E552" i="6"/>
  <c r="F552" i="6"/>
  <c r="G552" i="6"/>
  <c r="H552" i="6"/>
  <c r="I552" i="6"/>
  <c r="J552" i="6"/>
  <c r="K552" i="6"/>
  <c r="L552" i="6"/>
  <c r="M552" i="6"/>
  <c r="N552" i="6"/>
  <c r="O552" i="6"/>
  <c r="P552" i="6"/>
  <c r="R552" i="6"/>
  <c r="S552" i="6"/>
  <c r="T552" i="6"/>
  <c r="U552" i="6"/>
  <c r="A553" i="6"/>
  <c r="B553" i="6"/>
  <c r="C553" i="6"/>
  <c r="D553" i="6"/>
  <c r="E553" i="6"/>
  <c r="F553" i="6"/>
  <c r="G553" i="6"/>
  <c r="H553" i="6"/>
  <c r="I553" i="6"/>
  <c r="J553" i="6"/>
  <c r="K553" i="6"/>
  <c r="L553" i="6"/>
  <c r="M553" i="6"/>
  <c r="N553" i="6"/>
  <c r="O553" i="6"/>
  <c r="P553" i="6"/>
  <c r="R553" i="6"/>
  <c r="S553" i="6"/>
  <c r="T553" i="6"/>
  <c r="U553" i="6"/>
  <c r="A554" i="6"/>
  <c r="B554" i="6"/>
  <c r="C554" i="6"/>
  <c r="D554" i="6"/>
  <c r="E554" i="6"/>
  <c r="F554" i="6"/>
  <c r="G554" i="6"/>
  <c r="H554" i="6"/>
  <c r="I554" i="6"/>
  <c r="J554" i="6"/>
  <c r="K554" i="6"/>
  <c r="L554" i="6"/>
  <c r="M554" i="6"/>
  <c r="N554" i="6"/>
  <c r="O554" i="6"/>
  <c r="P554" i="6"/>
  <c r="R554" i="6"/>
  <c r="S554" i="6"/>
  <c r="T554" i="6"/>
  <c r="U554" i="6"/>
  <c r="A555" i="6"/>
  <c r="B555" i="6"/>
  <c r="C555" i="6"/>
  <c r="D555" i="6"/>
  <c r="E555" i="6"/>
  <c r="F555" i="6"/>
  <c r="G555" i="6"/>
  <c r="H555" i="6"/>
  <c r="I555" i="6"/>
  <c r="J555" i="6"/>
  <c r="K555" i="6"/>
  <c r="L555" i="6"/>
  <c r="M555" i="6"/>
  <c r="N555" i="6"/>
  <c r="O555" i="6"/>
  <c r="P555" i="6"/>
  <c r="R555" i="6"/>
  <c r="S555" i="6"/>
  <c r="T555" i="6"/>
  <c r="U555" i="6"/>
  <c r="A556" i="6"/>
  <c r="B556" i="6"/>
  <c r="C556" i="6"/>
  <c r="D556" i="6"/>
  <c r="E556" i="6"/>
  <c r="F556" i="6"/>
  <c r="G556" i="6"/>
  <c r="H556" i="6"/>
  <c r="I556" i="6"/>
  <c r="J556" i="6"/>
  <c r="K556" i="6"/>
  <c r="L556" i="6"/>
  <c r="M556" i="6"/>
  <c r="N556" i="6"/>
  <c r="O556" i="6"/>
  <c r="P556" i="6"/>
  <c r="R556" i="6"/>
  <c r="S556" i="6"/>
  <c r="T556" i="6"/>
  <c r="U556" i="6"/>
  <c r="A557" i="6"/>
  <c r="B557" i="6"/>
  <c r="C557" i="6"/>
  <c r="D557" i="6"/>
  <c r="E557" i="6"/>
  <c r="F557" i="6"/>
  <c r="G557" i="6"/>
  <c r="H557" i="6"/>
  <c r="I557" i="6"/>
  <c r="J557" i="6"/>
  <c r="K557" i="6"/>
  <c r="L557" i="6"/>
  <c r="M557" i="6"/>
  <c r="N557" i="6"/>
  <c r="O557" i="6"/>
  <c r="P557" i="6"/>
  <c r="R557" i="6"/>
  <c r="S557" i="6"/>
  <c r="T557" i="6"/>
  <c r="U557" i="6"/>
  <c r="A558" i="6"/>
  <c r="B558" i="6"/>
  <c r="C558" i="6"/>
  <c r="D558" i="6"/>
  <c r="E558" i="6"/>
  <c r="F558" i="6"/>
  <c r="G558" i="6"/>
  <c r="H558" i="6"/>
  <c r="I558" i="6"/>
  <c r="J558" i="6"/>
  <c r="K558" i="6"/>
  <c r="L558" i="6"/>
  <c r="M558" i="6"/>
  <c r="N558" i="6"/>
  <c r="O558" i="6"/>
  <c r="P558" i="6"/>
  <c r="R558" i="6"/>
  <c r="S558" i="6"/>
  <c r="T558" i="6"/>
  <c r="U558" i="6"/>
  <c r="A559" i="6"/>
  <c r="B559" i="6"/>
  <c r="C559" i="6"/>
  <c r="D559" i="6"/>
  <c r="E559" i="6"/>
  <c r="F559" i="6"/>
  <c r="G559" i="6"/>
  <c r="H559" i="6"/>
  <c r="I559" i="6"/>
  <c r="J559" i="6"/>
  <c r="K559" i="6"/>
  <c r="L559" i="6"/>
  <c r="M559" i="6"/>
  <c r="N559" i="6"/>
  <c r="O559" i="6"/>
  <c r="P559" i="6"/>
  <c r="R559" i="6"/>
  <c r="S559" i="6"/>
  <c r="T559" i="6"/>
  <c r="U559" i="6"/>
  <c r="A560" i="6"/>
  <c r="B560" i="6"/>
  <c r="C560" i="6"/>
  <c r="D560" i="6"/>
  <c r="E560" i="6"/>
  <c r="F560" i="6"/>
  <c r="G560" i="6"/>
  <c r="H560" i="6"/>
  <c r="I560" i="6"/>
  <c r="J560" i="6"/>
  <c r="K560" i="6"/>
  <c r="L560" i="6"/>
  <c r="M560" i="6"/>
  <c r="N560" i="6"/>
  <c r="O560" i="6"/>
  <c r="P560" i="6"/>
  <c r="R560" i="6"/>
  <c r="S560" i="6"/>
  <c r="T560" i="6"/>
  <c r="U560" i="6"/>
  <c r="A561" i="6"/>
  <c r="B561" i="6"/>
  <c r="C561" i="6"/>
  <c r="D561" i="6"/>
  <c r="E561" i="6"/>
  <c r="F561" i="6"/>
  <c r="G561" i="6"/>
  <c r="H561" i="6"/>
  <c r="I561" i="6"/>
  <c r="J561" i="6"/>
  <c r="K561" i="6"/>
  <c r="L561" i="6"/>
  <c r="M561" i="6"/>
  <c r="N561" i="6"/>
  <c r="O561" i="6"/>
  <c r="P561" i="6"/>
  <c r="R561" i="6"/>
  <c r="S561" i="6"/>
  <c r="T561" i="6"/>
  <c r="U561" i="6"/>
  <c r="A562" i="6"/>
  <c r="B562" i="6"/>
  <c r="C562" i="6"/>
  <c r="D562" i="6"/>
  <c r="E562" i="6"/>
  <c r="F562" i="6"/>
  <c r="G562" i="6"/>
  <c r="H562" i="6"/>
  <c r="I562" i="6"/>
  <c r="J562" i="6"/>
  <c r="K562" i="6"/>
  <c r="L562" i="6"/>
  <c r="M562" i="6"/>
  <c r="N562" i="6"/>
  <c r="O562" i="6"/>
  <c r="P562" i="6"/>
  <c r="R562" i="6"/>
  <c r="S562" i="6"/>
  <c r="T562" i="6"/>
  <c r="U562" i="6"/>
  <c r="A563" i="6"/>
  <c r="B563" i="6"/>
  <c r="C563" i="6"/>
  <c r="D563" i="6"/>
  <c r="E563" i="6"/>
  <c r="F563" i="6"/>
  <c r="G563" i="6"/>
  <c r="H563" i="6"/>
  <c r="I563" i="6"/>
  <c r="J563" i="6"/>
  <c r="K563" i="6"/>
  <c r="L563" i="6"/>
  <c r="M563" i="6"/>
  <c r="N563" i="6"/>
  <c r="O563" i="6"/>
  <c r="P563" i="6"/>
  <c r="R563" i="6"/>
  <c r="S563" i="6"/>
  <c r="T563" i="6"/>
  <c r="U563" i="6"/>
  <c r="A564" i="6"/>
  <c r="B564" i="6"/>
  <c r="C564" i="6"/>
  <c r="D564" i="6"/>
  <c r="E564" i="6"/>
  <c r="F564" i="6"/>
  <c r="G564" i="6"/>
  <c r="H564" i="6"/>
  <c r="I564" i="6"/>
  <c r="J564" i="6"/>
  <c r="K564" i="6"/>
  <c r="L564" i="6"/>
  <c r="M564" i="6"/>
  <c r="N564" i="6"/>
  <c r="O564" i="6"/>
  <c r="P564" i="6"/>
  <c r="R564" i="6"/>
  <c r="S564" i="6"/>
  <c r="T564" i="6"/>
  <c r="U564" i="6"/>
  <c r="A565" i="6"/>
  <c r="B565" i="6"/>
  <c r="C565" i="6"/>
  <c r="D565" i="6"/>
  <c r="E565" i="6"/>
  <c r="F565" i="6"/>
  <c r="G565" i="6"/>
  <c r="H565" i="6"/>
  <c r="I565" i="6"/>
  <c r="J565" i="6"/>
  <c r="K565" i="6"/>
  <c r="L565" i="6"/>
  <c r="M565" i="6"/>
  <c r="N565" i="6"/>
  <c r="O565" i="6"/>
  <c r="P565" i="6"/>
  <c r="R565" i="6"/>
  <c r="S565" i="6"/>
  <c r="T565" i="6"/>
  <c r="U565" i="6"/>
  <c r="A566" i="6"/>
  <c r="B566" i="6"/>
  <c r="C566" i="6"/>
  <c r="D566" i="6"/>
  <c r="E566" i="6"/>
  <c r="F566" i="6"/>
  <c r="G566" i="6"/>
  <c r="H566" i="6"/>
  <c r="I566" i="6"/>
  <c r="J566" i="6"/>
  <c r="K566" i="6"/>
  <c r="L566" i="6"/>
  <c r="M566" i="6"/>
  <c r="N566" i="6"/>
  <c r="O566" i="6"/>
  <c r="P566" i="6"/>
  <c r="R566" i="6"/>
  <c r="S566" i="6"/>
  <c r="T566" i="6"/>
  <c r="U566" i="6"/>
  <c r="A567" i="6"/>
  <c r="B567" i="6"/>
  <c r="C567" i="6"/>
  <c r="D567" i="6"/>
  <c r="E567" i="6"/>
  <c r="F567" i="6"/>
  <c r="G567" i="6"/>
  <c r="H567" i="6"/>
  <c r="I567" i="6"/>
  <c r="J567" i="6"/>
  <c r="K567" i="6"/>
  <c r="L567" i="6"/>
  <c r="M567" i="6"/>
  <c r="N567" i="6"/>
  <c r="O567" i="6"/>
  <c r="P567" i="6"/>
  <c r="R567" i="6"/>
  <c r="S567" i="6"/>
  <c r="T567" i="6"/>
  <c r="U567" i="6"/>
  <c r="A568" i="6"/>
  <c r="B568" i="6"/>
  <c r="C568" i="6"/>
  <c r="D568" i="6"/>
  <c r="E568" i="6"/>
  <c r="F568" i="6"/>
  <c r="G568" i="6"/>
  <c r="H568" i="6"/>
  <c r="I568" i="6"/>
  <c r="J568" i="6"/>
  <c r="K568" i="6"/>
  <c r="L568" i="6"/>
  <c r="M568" i="6"/>
  <c r="N568" i="6"/>
  <c r="O568" i="6"/>
  <c r="P568" i="6"/>
  <c r="R568" i="6"/>
  <c r="S568" i="6"/>
  <c r="T568" i="6"/>
  <c r="U568" i="6"/>
  <c r="A569" i="6"/>
  <c r="B569" i="6"/>
  <c r="C569" i="6"/>
  <c r="D569" i="6"/>
  <c r="E569" i="6"/>
  <c r="F569" i="6"/>
  <c r="G569" i="6"/>
  <c r="H569" i="6"/>
  <c r="I569" i="6"/>
  <c r="J569" i="6"/>
  <c r="K569" i="6"/>
  <c r="L569" i="6"/>
  <c r="M569" i="6"/>
  <c r="N569" i="6"/>
  <c r="O569" i="6"/>
  <c r="P569" i="6"/>
  <c r="R569" i="6"/>
  <c r="S569" i="6"/>
  <c r="T569" i="6"/>
  <c r="U569" i="6"/>
  <c r="A570" i="6"/>
  <c r="B570" i="6"/>
  <c r="C570" i="6"/>
  <c r="D570" i="6"/>
  <c r="E570" i="6"/>
  <c r="F570" i="6"/>
  <c r="G570" i="6"/>
  <c r="H570" i="6"/>
  <c r="I570" i="6"/>
  <c r="J570" i="6"/>
  <c r="K570" i="6"/>
  <c r="L570" i="6"/>
  <c r="M570" i="6"/>
  <c r="N570" i="6"/>
  <c r="O570" i="6"/>
  <c r="P570" i="6"/>
  <c r="R570" i="6"/>
  <c r="S570" i="6"/>
  <c r="T570" i="6"/>
  <c r="U570" i="6"/>
  <c r="A571" i="6"/>
  <c r="B571" i="6"/>
  <c r="C571" i="6"/>
  <c r="D571" i="6"/>
  <c r="E571" i="6"/>
  <c r="F571" i="6"/>
  <c r="G571" i="6"/>
  <c r="H571" i="6"/>
  <c r="I571" i="6"/>
  <c r="J571" i="6"/>
  <c r="K571" i="6"/>
  <c r="L571" i="6"/>
  <c r="M571" i="6"/>
  <c r="N571" i="6"/>
  <c r="O571" i="6"/>
  <c r="P571" i="6"/>
  <c r="R571" i="6"/>
  <c r="S571" i="6"/>
  <c r="T571" i="6"/>
  <c r="U571" i="6"/>
  <c r="A572" i="6"/>
  <c r="B572" i="6"/>
  <c r="C572" i="6"/>
  <c r="D572" i="6"/>
  <c r="E572" i="6"/>
  <c r="F572" i="6"/>
  <c r="G572" i="6"/>
  <c r="H572" i="6"/>
  <c r="I572" i="6"/>
  <c r="J572" i="6"/>
  <c r="K572" i="6"/>
  <c r="L572" i="6"/>
  <c r="M572" i="6"/>
  <c r="N572" i="6"/>
  <c r="O572" i="6"/>
  <c r="P572" i="6"/>
  <c r="R572" i="6"/>
  <c r="S572" i="6"/>
  <c r="T572" i="6"/>
  <c r="U572" i="6"/>
  <c r="A573" i="6"/>
  <c r="B573" i="6"/>
  <c r="C573" i="6"/>
  <c r="D573" i="6"/>
  <c r="E573" i="6"/>
  <c r="F573" i="6"/>
  <c r="G573" i="6"/>
  <c r="H573" i="6"/>
  <c r="I573" i="6"/>
  <c r="J573" i="6"/>
  <c r="K573" i="6"/>
  <c r="L573" i="6"/>
  <c r="M573" i="6"/>
  <c r="N573" i="6"/>
  <c r="O573" i="6"/>
  <c r="P573" i="6"/>
  <c r="R573" i="6"/>
  <c r="S573" i="6"/>
  <c r="T573" i="6"/>
  <c r="U573" i="6"/>
  <c r="A574" i="6"/>
  <c r="B574" i="6"/>
  <c r="C574" i="6"/>
  <c r="D574" i="6"/>
  <c r="E574" i="6"/>
  <c r="F574" i="6"/>
  <c r="G574" i="6"/>
  <c r="H574" i="6"/>
  <c r="I574" i="6"/>
  <c r="J574" i="6"/>
  <c r="K574" i="6"/>
  <c r="L574" i="6"/>
  <c r="M574" i="6"/>
  <c r="N574" i="6"/>
  <c r="O574" i="6"/>
  <c r="P574" i="6"/>
  <c r="R574" i="6"/>
  <c r="S574" i="6"/>
  <c r="T574" i="6"/>
  <c r="U574" i="6"/>
  <c r="A575" i="6"/>
  <c r="B575" i="6"/>
  <c r="C575" i="6"/>
  <c r="D575" i="6"/>
  <c r="E575" i="6"/>
  <c r="F575" i="6"/>
  <c r="G575" i="6"/>
  <c r="H575" i="6"/>
  <c r="I575" i="6"/>
  <c r="J575" i="6"/>
  <c r="K575" i="6"/>
  <c r="L575" i="6"/>
  <c r="M575" i="6"/>
  <c r="N575" i="6"/>
  <c r="O575" i="6"/>
  <c r="P575" i="6"/>
  <c r="R575" i="6"/>
  <c r="S575" i="6"/>
  <c r="T575" i="6"/>
  <c r="U575" i="6"/>
  <c r="A576" i="6"/>
  <c r="B576" i="6"/>
  <c r="C576" i="6"/>
  <c r="D576" i="6"/>
  <c r="E576" i="6"/>
  <c r="F576" i="6"/>
  <c r="G576" i="6"/>
  <c r="H576" i="6"/>
  <c r="I576" i="6"/>
  <c r="J576" i="6"/>
  <c r="K576" i="6"/>
  <c r="L576" i="6"/>
  <c r="M576" i="6"/>
  <c r="N576" i="6"/>
  <c r="O576" i="6"/>
  <c r="P576" i="6"/>
  <c r="R576" i="6"/>
  <c r="S576" i="6"/>
  <c r="T576" i="6"/>
  <c r="U576" i="6"/>
  <c r="A577" i="6"/>
  <c r="B577" i="6"/>
  <c r="C577" i="6"/>
  <c r="D577" i="6"/>
  <c r="E577" i="6"/>
  <c r="F577" i="6"/>
  <c r="G577" i="6"/>
  <c r="H577" i="6"/>
  <c r="I577" i="6"/>
  <c r="J577" i="6"/>
  <c r="K577" i="6"/>
  <c r="L577" i="6"/>
  <c r="M577" i="6"/>
  <c r="N577" i="6"/>
  <c r="O577" i="6"/>
  <c r="P577" i="6"/>
  <c r="R577" i="6"/>
  <c r="S577" i="6"/>
  <c r="T577" i="6"/>
  <c r="U577" i="6"/>
  <c r="A578" i="6"/>
  <c r="B578" i="6"/>
  <c r="C578" i="6"/>
  <c r="D578" i="6"/>
  <c r="E578" i="6"/>
  <c r="F578" i="6"/>
  <c r="G578" i="6"/>
  <c r="H578" i="6"/>
  <c r="I578" i="6"/>
  <c r="J578" i="6"/>
  <c r="K578" i="6"/>
  <c r="L578" i="6"/>
  <c r="M578" i="6"/>
  <c r="N578" i="6"/>
  <c r="O578" i="6"/>
  <c r="P578" i="6"/>
  <c r="R578" i="6"/>
  <c r="S578" i="6"/>
  <c r="T578" i="6"/>
  <c r="U578" i="6"/>
  <c r="A579" i="6"/>
  <c r="B579" i="6"/>
  <c r="C579" i="6"/>
  <c r="D579" i="6"/>
  <c r="E579" i="6"/>
  <c r="F579" i="6"/>
  <c r="G579" i="6"/>
  <c r="H579" i="6"/>
  <c r="I579" i="6"/>
  <c r="J579" i="6"/>
  <c r="K579" i="6"/>
  <c r="L579" i="6"/>
  <c r="M579" i="6"/>
  <c r="N579" i="6"/>
  <c r="O579" i="6"/>
  <c r="P579" i="6"/>
  <c r="R579" i="6"/>
  <c r="S579" i="6"/>
  <c r="T579" i="6"/>
  <c r="U579" i="6"/>
  <c r="A580" i="6"/>
  <c r="B580" i="6"/>
  <c r="C580" i="6"/>
  <c r="D580" i="6"/>
  <c r="E580" i="6"/>
  <c r="F580" i="6"/>
  <c r="G580" i="6"/>
  <c r="H580" i="6"/>
  <c r="I580" i="6"/>
  <c r="J580" i="6"/>
  <c r="K580" i="6"/>
  <c r="L580" i="6"/>
  <c r="M580" i="6"/>
  <c r="N580" i="6"/>
  <c r="O580" i="6"/>
  <c r="P580" i="6"/>
  <c r="R580" i="6"/>
  <c r="S580" i="6"/>
  <c r="T580" i="6"/>
  <c r="U580" i="6"/>
  <c r="A581" i="6"/>
  <c r="B581" i="6"/>
  <c r="C581" i="6"/>
  <c r="D581" i="6"/>
  <c r="E581" i="6"/>
  <c r="F581" i="6"/>
  <c r="G581" i="6"/>
  <c r="H581" i="6"/>
  <c r="I581" i="6"/>
  <c r="J581" i="6"/>
  <c r="K581" i="6"/>
  <c r="L581" i="6"/>
  <c r="M581" i="6"/>
  <c r="N581" i="6"/>
  <c r="O581" i="6"/>
  <c r="P581" i="6"/>
  <c r="R581" i="6"/>
  <c r="S581" i="6"/>
  <c r="T581" i="6"/>
  <c r="U581" i="6"/>
  <c r="A582" i="6"/>
  <c r="B582" i="6"/>
  <c r="C582" i="6"/>
  <c r="D582" i="6"/>
  <c r="E582" i="6"/>
  <c r="F582" i="6"/>
  <c r="G582" i="6"/>
  <c r="H582" i="6"/>
  <c r="I582" i="6"/>
  <c r="J582" i="6"/>
  <c r="K582" i="6"/>
  <c r="L582" i="6"/>
  <c r="M582" i="6"/>
  <c r="N582" i="6"/>
  <c r="O582" i="6"/>
  <c r="P582" i="6"/>
  <c r="R582" i="6"/>
  <c r="S582" i="6"/>
  <c r="T582" i="6"/>
  <c r="U582" i="6"/>
  <c r="A583" i="6"/>
  <c r="B583" i="6"/>
  <c r="C583" i="6"/>
  <c r="D583" i="6"/>
  <c r="E583" i="6"/>
  <c r="F583" i="6"/>
  <c r="G583" i="6"/>
  <c r="H583" i="6"/>
  <c r="I583" i="6"/>
  <c r="J583" i="6"/>
  <c r="K583" i="6"/>
  <c r="L583" i="6"/>
  <c r="M583" i="6"/>
  <c r="N583" i="6"/>
  <c r="O583" i="6"/>
  <c r="P583" i="6"/>
  <c r="R583" i="6"/>
  <c r="S583" i="6"/>
  <c r="T583" i="6"/>
  <c r="U583" i="6"/>
  <c r="A584" i="6"/>
  <c r="B584" i="6"/>
  <c r="C584" i="6"/>
  <c r="D584" i="6"/>
  <c r="E584" i="6"/>
  <c r="F584" i="6"/>
  <c r="G584" i="6"/>
  <c r="H584" i="6"/>
  <c r="I584" i="6"/>
  <c r="J584" i="6"/>
  <c r="K584" i="6"/>
  <c r="L584" i="6"/>
  <c r="M584" i="6"/>
  <c r="N584" i="6"/>
  <c r="O584" i="6"/>
  <c r="P584" i="6"/>
  <c r="R584" i="6"/>
  <c r="S584" i="6"/>
  <c r="T584" i="6"/>
  <c r="U584" i="6"/>
  <c r="A585" i="6"/>
  <c r="B585" i="6"/>
  <c r="C585" i="6"/>
  <c r="D585" i="6"/>
  <c r="E585" i="6"/>
  <c r="F585" i="6"/>
  <c r="G585" i="6"/>
  <c r="H585" i="6"/>
  <c r="I585" i="6"/>
  <c r="J585" i="6"/>
  <c r="K585" i="6"/>
  <c r="L585" i="6"/>
  <c r="M585" i="6"/>
  <c r="N585" i="6"/>
  <c r="O585" i="6"/>
  <c r="P585" i="6"/>
  <c r="R585" i="6"/>
  <c r="S585" i="6"/>
  <c r="T585" i="6"/>
  <c r="U585" i="6"/>
  <c r="A586" i="6"/>
  <c r="B586" i="6"/>
  <c r="C586" i="6"/>
  <c r="D586" i="6"/>
  <c r="E586" i="6"/>
  <c r="F586" i="6"/>
  <c r="G586" i="6"/>
  <c r="H586" i="6"/>
  <c r="I586" i="6"/>
  <c r="J586" i="6"/>
  <c r="K586" i="6"/>
  <c r="L586" i="6"/>
  <c r="M586" i="6"/>
  <c r="N586" i="6"/>
  <c r="O586" i="6"/>
  <c r="P586" i="6"/>
  <c r="R586" i="6"/>
  <c r="S586" i="6"/>
  <c r="T586" i="6"/>
  <c r="U586" i="6"/>
  <c r="A587" i="6"/>
  <c r="B587" i="6"/>
  <c r="C587" i="6"/>
  <c r="D587" i="6"/>
  <c r="E587" i="6"/>
  <c r="F587" i="6"/>
  <c r="G587" i="6"/>
  <c r="H587" i="6"/>
  <c r="I587" i="6"/>
  <c r="J587" i="6"/>
  <c r="K587" i="6"/>
  <c r="L587" i="6"/>
  <c r="M587" i="6"/>
  <c r="N587" i="6"/>
  <c r="O587" i="6"/>
  <c r="P587" i="6"/>
  <c r="R587" i="6"/>
  <c r="S587" i="6"/>
  <c r="T587" i="6"/>
  <c r="U587" i="6"/>
  <c r="A588" i="6"/>
  <c r="B588" i="6"/>
  <c r="C588" i="6"/>
  <c r="D588" i="6"/>
  <c r="E588" i="6"/>
  <c r="F588" i="6"/>
  <c r="G588" i="6"/>
  <c r="H588" i="6"/>
  <c r="I588" i="6"/>
  <c r="J588" i="6"/>
  <c r="K588" i="6"/>
  <c r="L588" i="6"/>
  <c r="M588" i="6"/>
  <c r="N588" i="6"/>
  <c r="O588" i="6"/>
  <c r="P588" i="6"/>
  <c r="R588" i="6"/>
  <c r="S588" i="6"/>
  <c r="T588" i="6"/>
  <c r="U588" i="6"/>
  <c r="A589" i="6"/>
  <c r="B589" i="6"/>
  <c r="C589" i="6"/>
  <c r="D589" i="6"/>
  <c r="E589" i="6"/>
  <c r="F589" i="6"/>
  <c r="G589" i="6"/>
  <c r="H589" i="6"/>
  <c r="I589" i="6"/>
  <c r="J589" i="6"/>
  <c r="K589" i="6"/>
  <c r="L589" i="6"/>
  <c r="M589" i="6"/>
  <c r="N589" i="6"/>
  <c r="O589" i="6"/>
  <c r="P589" i="6"/>
  <c r="R589" i="6"/>
  <c r="S589" i="6"/>
  <c r="T589" i="6"/>
  <c r="U589" i="6"/>
  <c r="A590" i="6"/>
  <c r="B590" i="6"/>
  <c r="C590" i="6"/>
  <c r="D590" i="6"/>
  <c r="E590" i="6"/>
  <c r="F590" i="6"/>
  <c r="G590" i="6"/>
  <c r="H590" i="6"/>
  <c r="I590" i="6"/>
  <c r="J590" i="6"/>
  <c r="K590" i="6"/>
  <c r="L590" i="6"/>
  <c r="M590" i="6"/>
  <c r="N590" i="6"/>
  <c r="O590" i="6"/>
  <c r="P590" i="6"/>
  <c r="R590" i="6"/>
  <c r="S590" i="6"/>
  <c r="T590" i="6"/>
  <c r="U590" i="6"/>
  <c r="A591" i="6"/>
  <c r="B591" i="6"/>
  <c r="C591" i="6"/>
  <c r="D591" i="6"/>
  <c r="E591" i="6"/>
  <c r="F591" i="6"/>
  <c r="G591" i="6"/>
  <c r="H591" i="6"/>
  <c r="I591" i="6"/>
  <c r="J591" i="6"/>
  <c r="K591" i="6"/>
  <c r="L591" i="6"/>
  <c r="M591" i="6"/>
  <c r="N591" i="6"/>
  <c r="O591" i="6"/>
  <c r="P591" i="6"/>
  <c r="R591" i="6"/>
  <c r="S591" i="6"/>
  <c r="T591" i="6"/>
  <c r="U591" i="6"/>
  <c r="A592" i="6"/>
  <c r="B592" i="6"/>
  <c r="C592" i="6"/>
  <c r="D592" i="6"/>
  <c r="E592" i="6"/>
  <c r="F592" i="6"/>
  <c r="G592" i="6"/>
  <c r="H592" i="6"/>
  <c r="I592" i="6"/>
  <c r="J592" i="6"/>
  <c r="K592" i="6"/>
  <c r="L592" i="6"/>
  <c r="M592" i="6"/>
  <c r="N592" i="6"/>
  <c r="O592" i="6"/>
  <c r="P592" i="6"/>
  <c r="R592" i="6"/>
  <c r="S592" i="6"/>
  <c r="T592" i="6"/>
  <c r="U592" i="6"/>
  <c r="A593" i="6"/>
  <c r="B593" i="6"/>
  <c r="C593" i="6"/>
  <c r="D593" i="6"/>
  <c r="E593" i="6"/>
  <c r="F593" i="6"/>
  <c r="G593" i="6"/>
  <c r="H593" i="6"/>
  <c r="I593" i="6"/>
  <c r="J593" i="6"/>
  <c r="K593" i="6"/>
  <c r="L593" i="6"/>
  <c r="M593" i="6"/>
  <c r="N593" i="6"/>
  <c r="O593" i="6"/>
  <c r="P593" i="6"/>
  <c r="R593" i="6"/>
  <c r="S593" i="6"/>
  <c r="T593" i="6"/>
  <c r="U593" i="6"/>
  <c r="A594" i="6"/>
  <c r="B594" i="6"/>
  <c r="C594" i="6"/>
  <c r="D594" i="6"/>
  <c r="E594" i="6"/>
  <c r="F594" i="6"/>
  <c r="G594" i="6"/>
  <c r="H594" i="6"/>
  <c r="I594" i="6"/>
  <c r="J594" i="6"/>
  <c r="K594" i="6"/>
  <c r="L594" i="6"/>
  <c r="M594" i="6"/>
  <c r="N594" i="6"/>
  <c r="O594" i="6"/>
  <c r="P594" i="6"/>
  <c r="R594" i="6"/>
  <c r="S594" i="6"/>
  <c r="T594" i="6"/>
  <c r="U594" i="6"/>
  <c r="A595" i="6"/>
  <c r="B595" i="6"/>
  <c r="C595" i="6"/>
  <c r="D595" i="6"/>
  <c r="E595" i="6"/>
  <c r="F595" i="6"/>
  <c r="G595" i="6"/>
  <c r="H595" i="6"/>
  <c r="I595" i="6"/>
  <c r="J595" i="6"/>
  <c r="K595" i="6"/>
  <c r="L595" i="6"/>
  <c r="M595" i="6"/>
  <c r="N595" i="6"/>
  <c r="O595" i="6"/>
  <c r="P595" i="6"/>
  <c r="R595" i="6"/>
  <c r="S595" i="6"/>
  <c r="T595" i="6"/>
  <c r="U595" i="6"/>
  <c r="A596" i="6"/>
  <c r="B596" i="6"/>
  <c r="C596" i="6"/>
  <c r="D596" i="6"/>
  <c r="E596" i="6"/>
  <c r="F596" i="6"/>
  <c r="G596" i="6"/>
  <c r="H596" i="6"/>
  <c r="I596" i="6"/>
  <c r="J596" i="6"/>
  <c r="K596" i="6"/>
  <c r="L596" i="6"/>
  <c r="M596" i="6"/>
  <c r="N596" i="6"/>
  <c r="O596" i="6"/>
  <c r="P596" i="6"/>
  <c r="R596" i="6"/>
  <c r="S596" i="6"/>
  <c r="T596" i="6"/>
  <c r="U596" i="6"/>
  <c r="A597" i="6"/>
  <c r="B597" i="6"/>
  <c r="C597" i="6"/>
  <c r="D597" i="6"/>
  <c r="E597" i="6"/>
  <c r="F597" i="6"/>
  <c r="G597" i="6"/>
  <c r="H597" i="6"/>
  <c r="I597" i="6"/>
  <c r="J597" i="6"/>
  <c r="K597" i="6"/>
  <c r="L597" i="6"/>
  <c r="M597" i="6"/>
  <c r="N597" i="6"/>
  <c r="O597" i="6"/>
  <c r="P597" i="6"/>
  <c r="R597" i="6"/>
  <c r="S597" i="6"/>
  <c r="T597" i="6"/>
  <c r="U597" i="6"/>
  <c r="A598" i="6"/>
  <c r="B598" i="6"/>
  <c r="C598" i="6"/>
  <c r="D598" i="6"/>
  <c r="E598" i="6"/>
  <c r="F598" i="6"/>
  <c r="G598" i="6"/>
  <c r="H598" i="6"/>
  <c r="I598" i="6"/>
  <c r="J598" i="6"/>
  <c r="K598" i="6"/>
  <c r="L598" i="6"/>
  <c r="M598" i="6"/>
  <c r="N598" i="6"/>
  <c r="O598" i="6"/>
  <c r="P598" i="6"/>
  <c r="R598" i="6"/>
  <c r="S598" i="6"/>
  <c r="T598" i="6"/>
  <c r="U598" i="6"/>
  <c r="A599" i="6"/>
  <c r="B599" i="6"/>
  <c r="C599" i="6"/>
  <c r="D599" i="6"/>
  <c r="E599" i="6"/>
  <c r="F599" i="6"/>
  <c r="G599" i="6"/>
  <c r="H599" i="6"/>
  <c r="I599" i="6"/>
  <c r="J599" i="6"/>
  <c r="K599" i="6"/>
  <c r="L599" i="6"/>
  <c r="M599" i="6"/>
  <c r="N599" i="6"/>
  <c r="O599" i="6"/>
  <c r="P599" i="6"/>
  <c r="R599" i="6"/>
  <c r="S599" i="6"/>
  <c r="T599" i="6"/>
  <c r="U599" i="6"/>
  <c r="A600" i="6"/>
  <c r="B600" i="6"/>
  <c r="C600" i="6"/>
  <c r="D600" i="6"/>
  <c r="E600" i="6"/>
  <c r="F600" i="6"/>
  <c r="G600" i="6"/>
  <c r="H600" i="6"/>
  <c r="I600" i="6"/>
  <c r="J600" i="6"/>
  <c r="K600" i="6"/>
  <c r="L600" i="6"/>
  <c r="M600" i="6"/>
  <c r="N600" i="6"/>
  <c r="O600" i="6"/>
  <c r="P600" i="6"/>
  <c r="R600" i="6"/>
  <c r="S600" i="6"/>
  <c r="T600" i="6"/>
  <c r="U600" i="6"/>
  <c r="A601" i="6"/>
  <c r="B601" i="6"/>
  <c r="C601" i="6"/>
  <c r="D601" i="6"/>
  <c r="E601" i="6"/>
  <c r="F601" i="6"/>
  <c r="G601" i="6"/>
  <c r="H601" i="6"/>
  <c r="I601" i="6"/>
  <c r="J601" i="6"/>
  <c r="K601" i="6"/>
  <c r="L601" i="6"/>
  <c r="M601" i="6"/>
  <c r="N601" i="6"/>
  <c r="O601" i="6"/>
  <c r="P601" i="6"/>
  <c r="R601" i="6"/>
  <c r="S601" i="6"/>
  <c r="T601" i="6"/>
  <c r="U601" i="6"/>
  <c r="A602" i="6"/>
  <c r="B602" i="6"/>
  <c r="C602" i="6"/>
  <c r="D602" i="6"/>
  <c r="E602" i="6"/>
  <c r="F602" i="6"/>
  <c r="G602" i="6"/>
  <c r="H602" i="6"/>
  <c r="I602" i="6"/>
  <c r="J602" i="6"/>
  <c r="K602" i="6"/>
  <c r="L602" i="6"/>
  <c r="M602" i="6"/>
  <c r="N602" i="6"/>
  <c r="O602" i="6"/>
  <c r="P602" i="6"/>
  <c r="R602" i="6"/>
  <c r="S602" i="6"/>
  <c r="T602" i="6"/>
  <c r="U602" i="6"/>
  <c r="A603" i="6"/>
  <c r="B603" i="6"/>
  <c r="C603" i="6"/>
  <c r="D603" i="6"/>
  <c r="E603" i="6"/>
  <c r="F603" i="6"/>
  <c r="G603" i="6"/>
  <c r="H603" i="6"/>
  <c r="I603" i="6"/>
  <c r="J603" i="6"/>
  <c r="K603" i="6"/>
  <c r="L603" i="6"/>
  <c r="M603" i="6"/>
  <c r="N603" i="6"/>
  <c r="O603" i="6"/>
  <c r="P603" i="6"/>
  <c r="R603" i="6"/>
  <c r="S603" i="6"/>
  <c r="T603" i="6"/>
  <c r="U603" i="6"/>
  <c r="A604" i="6"/>
  <c r="B604" i="6"/>
  <c r="C604" i="6"/>
  <c r="D604" i="6"/>
  <c r="E604" i="6"/>
  <c r="F604" i="6"/>
  <c r="G604" i="6"/>
  <c r="H604" i="6"/>
  <c r="I604" i="6"/>
  <c r="J604" i="6"/>
  <c r="K604" i="6"/>
  <c r="L604" i="6"/>
  <c r="M604" i="6"/>
  <c r="N604" i="6"/>
  <c r="O604" i="6"/>
  <c r="P604" i="6"/>
  <c r="R604" i="6"/>
  <c r="S604" i="6"/>
  <c r="T604" i="6"/>
  <c r="U604" i="6"/>
  <c r="A605" i="6"/>
  <c r="B605" i="6"/>
  <c r="C605" i="6"/>
  <c r="D605" i="6"/>
  <c r="E605" i="6"/>
  <c r="F605" i="6"/>
  <c r="G605" i="6"/>
  <c r="H605" i="6"/>
  <c r="I605" i="6"/>
  <c r="J605" i="6"/>
  <c r="K605" i="6"/>
  <c r="L605" i="6"/>
  <c r="M605" i="6"/>
  <c r="N605" i="6"/>
  <c r="O605" i="6"/>
  <c r="P605" i="6"/>
  <c r="R605" i="6"/>
  <c r="S605" i="6"/>
  <c r="T605" i="6"/>
  <c r="U605" i="6"/>
  <c r="A606" i="6"/>
  <c r="B606" i="6"/>
  <c r="C606" i="6"/>
  <c r="D606" i="6"/>
  <c r="E606" i="6"/>
  <c r="F606" i="6"/>
  <c r="G606" i="6"/>
  <c r="H606" i="6"/>
  <c r="I606" i="6"/>
  <c r="J606" i="6"/>
  <c r="K606" i="6"/>
  <c r="L606" i="6"/>
  <c r="M606" i="6"/>
  <c r="N606" i="6"/>
  <c r="O606" i="6"/>
  <c r="P606" i="6"/>
  <c r="R606" i="6"/>
  <c r="S606" i="6"/>
  <c r="T606" i="6"/>
  <c r="U606" i="6"/>
  <c r="A607" i="6"/>
  <c r="B607" i="6"/>
  <c r="C607" i="6"/>
  <c r="D607" i="6"/>
  <c r="E607" i="6"/>
  <c r="F607" i="6"/>
  <c r="G607" i="6"/>
  <c r="H607" i="6"/>
  <c r="I607" i="6"/>
  <c r="J607" i="6"/>
  <c r="K607" i="6"/>
  <c r="L607" i="6"/>
  <c r="M607" i="6"/>
  <c r="N607" i="6"/>
  <c r="O607" i="6"/>
  <c r="P607" i="6"/>
  <c r="R607" i="6"/>
  <c r="S607" i="6"/>
  <c r="T607" i="6"/>
  <c r="U607" i="6"/>
  <c r="A608" i="6"/>
  <c r="B608" i="6"/>
  <c r="C608" i="6"/>
  <c r="D608" i="6"/>
  <c r="E608" i="6"/>
  <c r="F608" i="6"/>
  <c r="G608" i="6"/>
  <c r="H608" i="6"/>
  <c r="I608" i="6"/>
  <c r="J608" i="6"/>
  <c r="K608" i="6"/>
  <c r="L608" i="6"/>
  <c r="M608" i="6"/>
  <c r="N608" i="6"/>
  <c r="O608" i="6"/>
  <c r="P608" i="6"/>
  <c r="R608" i="6"/>
  <c r="S608" i="6"/>
  <c r="T608" i="6"/>
  <c r="U608" i="6"/>
  <c r="A609" i="6"/>
  <c r="B609" i="6"/>
  <c r="C609" i="6"/>
  <c r="D609" i="6"/>
  <c r="E609" i="6"/>
  <c r="F609" i="6"/>
  <c r="G609" i="6"/>
  <c r="H609" i="6"/>
  <c r="I609" i="6"/>
  <c r="J609" i="6"/>
  <c r="K609" i="6"/>
  <c r="L609" i="6"/>
  <c r="M609" i="6"/>
  <c r="N609" i="6"/>
  <c r="O609" i="6"/>
  <c r="P609" i="6"/>
  <c r="R609" i="6"/>
  <c r="S609" i="6"/>
  <c r="T609" i="6"/>
  <c r="U609" i="6"/>
  <c r="A610" i="6"/>
  <c r="B610" i="6"/>
  <c r="C610" i="6"/>
  <c r="D610" i="6"/>
  <c r="E610" i="6"/>
  <c r="F610" i="6"/>
  <c r="G610" i="6"/>
  <c r="H610" i="6"/>
  <c r="I610" i="6"/>
  <c r="J610" i="6"/>
  <c r="K610" i="6"/>
  <c r="L610" i="6"/>
  <c r="M610" i="6"/>
  <c r="N610" i="6"/>
  <c r="O610" i="6"/>
  <c r="P610" i="6"/>
  <c r="R610" i="6"/>
  <c r="S610" i="6"/>
  <c r="T610" i="6"/>
  <c r="U610" i="6"/>
  <c r="A611" i="6"/>
  <c r="B611" i="6"/>
  <c r="C611" i="6"/>
  <c r="D611" i="6"/>
  <c r="E611" i="6"/>
  <c r="F611" i="6"/>
  <c r="G611" i="6"/>
  <c r="H611" i="6"/>
  <c r="I611" i="6"/>
  <c r="J611" i="6"/>
  <c r="K611" i="6"/>
  <c r="L611" i="6"/>
  <c r="M611" i="6"/>
  <c r="N611" i="6"/>
  <c r="O611" i="6"/>
  <c r="P611" i="6"/>
  <c r="R611" i="6"/>
  <c r="S611" i="6"/>
  <c r="T611" i="6"/>
  <c r="U611" i="6"/>
  <c r="A612" i="6"/>
  <c r="B612" i="6"/>
  <c r="C612" i="6"/>
  <c r="D612" i="6"/>
  <c r="E612" i="6"/>
  <c r="F612" i="6"/>
  <c r="G612" i="6"/>
  <c r="H612" i="6"/>
  <c r="I612" i="6"/>
  <c r="J612" i="6"/>
  <c r="K612" i="6"/>
  <c r="L612" i="6"/>
  <c r="M612" i="6"/>
  <c r="N612" i="6"/>
  <c r="O612" i="6"/>
  <c r="P612" i="6"/>
  <c r="R612" i="6"/>
  <c r="S612" i="6"/>
  <c r="T612" i="6"/>
  <c r="U612" i="6"/>
  <c r="A613" i="6"/>
  <c r="B613" i="6"/>
  <c r="C613" i="6"/>
  <c r="D613" i="6"/>
  <c r="E613" i="6"/>
  <c r="F613" i="6"/>
  <c r="G613" i="6"/>
  <c r="H613" i="6"/>
  <c r="I613" i="6"/>
  <c r="J613" i="6"/>
  <c r="K613" i="6"/>
  <c r="L613" i="6"/>
  <c r="M613" i="6"/>
  <c r="N613" i="6"/>
  <c r="O613" i="6"/>
  <c r="P613" i="6"/>
  <c r="R613" i="6"/>
  <c r="S613" i="6"/>
  <c r="T613" i="6"/>
  <c r="U613" i="6"/>
  <c r="A614" i="6"/>
  <c r="B614" i="6"/>
  <c r="C614" i="6"/>
  <c r="D614" i="6"/>
  <c r="E614" i="6"/>
  <c r="F614" i="6"/>
  <c r="G614" i="6"/>
  <c r="H614" i="6"/>
  <c r="I614" i="6"/>
  <c r="J614" i="6"/>
  <c r="K614" i="6"/>
  <c r="L614" i="6"/>
  <c r="M614" i="6"/>
  <c r="N614" i="6"/>
  <c r="O614" i="6"/>
  <c r="P614" i="6"/>
  <c r="R614" i="6"/>
  <c r="S614" i="6"/>
  <c r="T614" i="6"/>
  <c r="U614" i="6"/>
  <c r="A615" i="6"/>
  <c r="B615" i="6"/>
  <c r="C615" i="6"/>
  <c r="D615" i="6"/>
  <c r="E615" i="6"/>
  <c r="F615" i="6"/>
  <c r="G615" i="6"/>
  <c r="H615" i="6"/>
  <c r="I615" i="6"/>
  <c r="J615" i="6"/>
  <c r="K615" i="6"/>
  <c r="L615" i="6"/>
  <c r="M615" i="6"/>
  <c r="N615" i="6"/>
  <c r="O615" i="6"/>
  <c r="P615" i="6"/>
  <c r="R615" i="6"/>
  <c r="S615" i="6"/>
  <c r="T615" i="6"/>
  <c r="U615" i="6"/>
  <c r="A616" i="6"/>
  <c r="B616" i="6"/>
  <c r="C616" i="6"/>
  <c r="D616" i="6"/>
  <c r="E616" i="6"/>
  <c r="F616" i="6"/>
  <c r="G616" i="6"/>
  <c r="H616" i="6"/>
  <c r="I616" i="6"/>
  <c r="J616" i="6"/>
  <c r="K616" i="6"/>
  <c r="L616" i="6"/>
  <c r="M616" i="6"/>
  <c r="N616" i="6"/>
  <c r="O616" i="6"/>
  <c r="P616" i="6"/>
  <c r="R616" i="6"/>
  <c r="S616" i="6"/>
  <c r="T616" i="6"/>
  <c r="U616" i="6"/>
  <c r="A617" i="6"/>
  <c r="B617" i="6"/>
  <c r="C617" i="6"/>
  <c r="D617" i="6"/>
  <c r="E617" i="6"/>
  <c r="F617" i="6"/>
  <c r="G617" i="6"/>
  <c r="H617" i="6"/>
  <c r="I617" i="6"/>
  <c r="J617" i="6"/>
  <c r="K617" i="6"/>
  <c r="L617" i="6"/>
  <c r="M617" i="6"/>
  <c r="N617" i="6"/>
  <c r="O617" i="6"/>
  <c r="P617" i="6"/>
  <c r="R617" i="6"/>
  <c r="S617" i="6"/>
  <c r="T617" i="6"/>
  <c r="U617" i="6"/>
  <c r="A618" i="6"/>
  <c r="B618" i="6"/>
  <c r="C618" i="6"/>
  <c r="D618" i="6"/>
  <c r="E618" i="6"/>
  <c r="F618" i="6"/>
  <c r="G618" i="6"/>
  <c r="H618" i="6"/>
  <c r="I618" i="6"/>
  <c r="J618" i="6"/>
  <c r="K618" i="6"/>
  <c r="L618" i="6"/>
  <c r="M618" i="6"/>
  <c r="N618" i="6"/>
  <c r="O618" i="6"/>
  <c r="P618" i="6"/>
  <c r="R618" i="6"/>
  <c r="S618" i="6"/>
  <c r="T618" i="6"/>
  <c r="U618" i="6"/>
  <c r="A619" i="6"/>
  <c r="B619" i="6"/>
  <c r="C619" i="6"/>
  <c r="D619" i="6"/>
  <c r="E619" i="6"/>
  <c r="F619" i="6"/>
  <c r="G619" i="6"/>
  <c r="H619" i="6"/>
  <c r="I619" i="6"/>
  <c r="J619" i="6"/>
  <c r="K619" i="6"/>
  <c r="L619" i="6"/>
  <c r="M619" i="6"/>
  <c r="N619" i="6"/>
  <c r="O619" i="6"/>
  <c r="P619" i="6"/>
  <c r="R619" i="6"/>
  <c r="S619" i="6"/>
  <c r="T619" i="6"/>
  <c r="U619" i="6"/>
  <c r="A620" i="6"/>
  <c r="B620" i="6"/>
  <c r="C620" i="6"/>
  <c r="D620" i="6"/>
  <c r="E620" i="6"/>
  <c r="F620" i="6"/>
  <c r="G620" i="6"/>
  <c r="H620" i="6"/>
  <c r="I620" i="6"/>
  <c r="J620" i="6"/>
  <c r="K620" i="6"/>
  <c r="L620" i="6"/>
  <c r="M620" i="6"/>
  <c r="N620" i="6"/>
  <c r="O620" i="6"/>
  <c r="P620" i="6"/>
  <c r="R620" i="6"/>
  <c r="S620" i="6"/>
  <c r="T620" i="6"/>
  <c r="U620" i="6"/>
  <c r="A621" i="6"/>
  <c r="B621" i="6"/>
  <c r="C621" i="6"/>
  <c r="D621" i="6"/>
  <c r="E621" i="6"/>
  <c r="F621" i="6"/>
  <c r="G621" i="6"/>
  <c r="H621" i="6"/>
  <c r="I621" i="6"/>
  <c r="J621" i="6"/>
  <c r="K621" i="6"/>
  <c r="L621" i="6"/>
  <c r="M621" i="6"/>
  <c r="N621" i="6"/>
  <c r="O621" i="6"/>
  <c r="P621" i="6"/>
  <c r="R621" i="6"/>
  <c r="S621" i="6"/>
  <c r="T621" i="6"/>
  <c r="U621" i="6"/>
  <c r="A622" i="6"/>
  <c r="B622" i="6"/>
  <c r="C622" i="6"/>
  <c r="D622" i="6"/>
  <c r="E622" i="6"/>
  <c r="F622" i="6"/>
  <c r="G622" i="6"/>
  <c r="H622" i="6"/>
  <c r="I622" i="6"/>
  <c r="J622" i="6"/>
  <c r="K622" i="6"/>
  <c r="L622" i="6"/>
  <c r="M622" i="6"/>
  <c r="N622" i="6"/>
  <c r="O622" i="6"/>
  <c r="P622" i="6"/>
  <c r="R622" i="6"/>
  <c r="S622" i="6"/>
  <c r="T622" i="6"/>
  <c r="U622" i="6"/>
  <c r="A623" i="6"/>
  <c r="B623" i="6"/>
  <c r="C623" i="6"/>
  <c r="D623" i="6"/>
  <c r="E623" i="6"/>
  <c r="F623" i="6"/>
  <c r="G623" i="6"/>
  <c r="H623" i="6"/>
  <c r="I623" i="6"/>
  <c r="J623" i="6"/>
  <c r="K623" i="6"/>
  <c r="L623" i="6"/>
  <c r="M623" i="6"/>
  <c r="N623" i="6"/>
  <c r="O623" i="6"/>
  <c r="P623" i="6"/>
  <c r="R623" i="6"/>
  <c r="S623" i="6"/>
  <c r="T623" i="6"/>
  <c r="U623" i="6"/>
  <c r="A624" i="6"/>
  <c r="B624" i="6"/>
  <c r="C624" i="6"/>
  <c r="D624" i="6"/>
  <c r="E624" i="6"/>
  <c r="F624" i="6"/>
  <c r="G624" i="6"/>
  <c r="H624" i="6"/>
  <c r="I624" i="6"/>
  <c r="J624" i="6"/>
  <c r="K624" i="6"/>
  <c r="L624" i="6"/>
  <c r="M624" i="6"/>
  <c r="N624" i="6"/>
  <c r="O624" i="6"/>
  <c r="P624" i="6"/>
  <c r="R624" i="6"/>
  <c r="S624" i="6"/>
  <c r="T624" i="6"/>
  <c r="U624" i="6"/>
  <c r="A625" i="6"/>
  <c r="B625" i="6"/>
  <c r="C625" i="6"/>
  <c r="D625" i="6"/>
  <c r="E625" i="6"/>
  <c r="F625" i="6"/>
  <c r="G625" i="6"/>
  <c r="H625" i="6"/>
  <c r="I625" i="6"/>
  <c r="J625" i="6"/>
  <c r="K625" i="6"/>
  <c r="L625" i="6"/>
  <c r="M625" i="6"/>
  <c r="N625" i="6"/>
  <c r="O625" i="6"/>
  <c r="P625" i="6"/>
  <c r="R625" i="6"/>
  <c r="S625" i="6"/>
  <c r="T625" i="6"/>
  <c r="U625" i="6"/>
  <c r="A626" i="6"/>
  <c r="B626" i="6"/>
  <c r="C626" i="6"/>
  <c r="D626" i="6"/>
  <c r="E626" i="6"/>
  <c r="F626" i="6"/>
  <c r="G626" i="6"/>
  <c r="H626" i="6"/>
  <c r="I626" i="6"/>
  <c r="J626" i="6"/>
  <c r="K626" i="6"/>
  <c r="L626" i="6"/>
  <c r="M626" i="6"/>
  <c r="N626" i="6"/>
  <c r="O626" i="6"/>
  <c r="P626" i="6"/>
  <c r="R626" i="6"/>
  <c r="S626" i="6"/>
  <c r="T626" i="6"/>
  <c r="U626" i="6"/>
  <c r="A627" i="6"/>
  <c r="B627" i="6"/>
  <c r="C627" i="6"/>
  <c r="D627" i="6"/>
  <c r="E627" i="6"/>
  <c r="F627" i="6"/>
  <c r="G627" i="6"/>
  <c r="H627" i="6"/>
  <c r="I627" i="6"/>
  <c r="J627" i="6"/>
  <c r="K627" i="6"/>
  <c r="L627" i="6"/>
  <c r="M627" i="6"/>
  <c r="N627" i="6"/>
  <c r="O627" i="6"/>
  <c r="P627" i="6"/>
  <c r="R627" i="6"/>
  <c r="S627" i="6"/>
  <c r="T627" i="6"/>
  <c r="U627" i="6"/>
  <c r="A628" i="6"/>
  <c r="B628" i="6"/>
  <c r="C628" i="6"/>
  <c r="D628" i="6"/>
  <c r="E628" i="6"/>
  <c r="F628" i="6"/>
  <c r="G628" i="6"/>
  <c r="H628" i="6"/>
  <c r="I628" i="6"/>
  <c r="J628" i="6"/>
  <c r="K628" i="6"/>
  <c r="L628" i="6"/>
  <c r="M628" i="6"/>
  <c r="N628" i="6"/>
  <c r="O628" i="6"/>
  <c r="P628" i="6"/>
  <c r="R628" i="6"/>
  <c r="S628" i="6"/>
  <c r="T628" i="6"/>
  <c r="U628" i="6"/>
  <c r="A629" i="6"/>
  <c r="B629" i="6"/>
  <c r="C629" i="6"/>
  <c r="D629" i="6"/>
  <c r="E629" i="6"/>
  <c r="F629" i="6"/>
  <c r="G629" i="6"/>
  <c r="H629" i="6"/>
  <c r="I629" i="6"/>
  <c r="J629" i="6"/>
  <c r="K629" i="6"/>
  <c r="L629" i="6"/>
  <c r="M629" i="6"/>
  <c r="N629" i="6"/>
  <c r="O629" i="6"/>
  <c r="P629" i="6"/>
  <c r="R629" i="6"/>
  <c r="S629" i="6"/>
  <c r="T629" i="6"/>
  <c r="U629" i="6"/>
  <c r="A630" i="6"/>
  <c r="B630" i="6"/>
  <c r="C630" i="6"/>
  <c r="D630" i="6"/>
  <c r="E630" i="6"/>
  <c r="F630" i="6"/>
  <c r="G630" i="6"/>
  <c r="H630" i="6"/>
  <c r="I630" i="6"/>
  <c r="J630" i="6"/>
  <c r="K630" i="6"/>
  <c r="L630" i="6"/>
  <c r="M630" i="6"/>
  <c r="N630" i="6"/>
  <c r="O630" i="6"/>
  <c r="P630" i="6"/>
  <c r="R630" i="6"/>
  <c r="S630" i="6"/>
  <c r="T630" i="6"/>
  <c r="U630" i="6"/>
  <c r="A631" i="6"/>
  <c r="B631" i="6"/>
  <c r="C631" i="6"/>
  <c r="D631" i="6"/>
  <c r="E631" i="6"/>
  <c r="F631" i="6"/>
  <c r="G631" i="6"/>
  <c r="H631" i="6"/>
  <c r="I631" i="6"/>
  <c r="J631" i="6"/>
  <c r="K631" i="6"/>
  <c r="L631" i="6"/>
  <c r="M631" i="6"/>
  <c r="N631" i="6"/>
  <c r="O631" i="6"/>
  <c r="P631" i="6"/>
  <c r="R631" i="6"/>
  <c r="S631" i="6"/>
  <c r="T631" i="6"/>
  <c r="U631" i="6"/>
  <c r="A632" i="6"/>
  <c r="B632" i="6"/>
  <c r="C632" i="6"/>
  <c r="D632" i="6"/>
  <c r="E632" i="6"/>
  <c r="F632" i="6"/>
  <c r="G632" i="6"/>
  <c r="H632" i="6"/>
  <c r="I632" i="6"/>
  <c r="J632" i="6"/>
  <c r="K632" i="6"/>
  <c r="L632" i="6"/>
  <c r="M632" i="6"/>
  <c r="N632" i="6"/>
  <c r="O632" i="6"/>
  <c r="P632" i="6"/>
  <c r="R632" i="6"/>
  <c r="S632" i="6"/>
  <c r="T632" i="6"/>
  <c r="U632" i="6"/>
  <c r="A633" i="6"/>
  <c r="B633" i="6"/>
  <c r="C633" i="6"/>
  <c r="D633" i="6"/>
  <c r="E633" i="6"/>
  <c r="F633" i="6"/>
  <c r="G633" i="6"/>
  <c r="H633" i="6"/>
  <c r="I633" i="6"/>
  <c r="J633" i="6"/>
  <c r="K633" i="6"/>
  <c r="L633" i="6"/>
  <c r="M633" i="6"/>
  <c r="N633" i="6"/>
  <c r="O633" i="6"/>
  <c r="P633" i="6"/>
  <c r="R633" i="6"/>
  <c r="S633" i="6"/>
  <c r="T633" i="6"/>
  <c r="U633" i="6"/>
  <c r="A634" i="6"/>
  <c r="B634" i="6"/>
  <c r="C634" i="6"/>
  <c r="D634" i="6"/>
  <c r="E634" i="6"/>
  <c r="F634" i="6"/>
  <c r="G634" i="6"/>
  <c r="H634" i="6"/>
  <c r="I634" i="6"/>
  <c r="J634" i="6"/>
  <c r="K634" i="6"/>
  <c r="L634" i="6"/>
  <c r="M634" i="6"/>
  <c r="N634" i="6"/>
  <c r="O634" i="6"/>
  <c r="P634" i="6"/>
  <c r="R634" i="6"/>
  <c r="S634" i="6"/>
  <c r="T634" i="6"/>
  <c r="U634" i="6"/>
  <c r="A635" i="6"/>
  <c r="B635" i="6"/>
  <c r="C635" i="6"/>
  <c r="D635" i="6"/>
  <c r="E635" i="6"/>
  <c r="F635" i="6"/>
  <c r="G635" i="6"/>
  <c r="H635" i="6"/>
  <c r="I635" i="6"/>
  <c r="J635" i="6"/>
  <c r="K635" i="6"/>
  <c r="L635" i="6"/>
  <c r="M635" i="6"/>
  <c r="N635" i="6"/>
  <c r="O635" i="6"/>
  <c r="P635" i="6"/>
  <c r="R635" i="6"/>
  <c r="S635" i="6"/>
  <c r="T635" i="6"/>
  <c r="U635" i="6"/>
  <c r="A636" i="6"/>
  <c r="B636" i="6"/>
  <c r="C636" i="6"/>
  <c r="D636" i="6"/>
  <c r="E636" i="6"/>
  <c r="F636" i="6"/>
  <c r="G636" i="6"/>
  <c r="H636" i="6"/>
  <c r="I636" i="6"/>
  <c r="J636" i="6"/>
  <c r="K636" i="6"/>
  <c r="L636" i="6"/>
  <c r="M636" i="6"/>
  <c r="N636" i="6"/>
  <c r="O636" i="6"/>
  <c r="P636" i="6"/>
  <c r="R636" i="6"/>
  <c r="S636" i="6"/>
  <c r="T636" i="6"/>
  <c r="U636" i="6"/>
  <c r="A637" i="6"/>
  <c r="B637" i="6"/>
  <c r="C637" i="6"/>
  <c r="D637" i="6"/>
  <c r="E637" i="6"/>
  <c r="F637" i="6"/>
  <c r="G637" i="6"/>
  <c r="H637" i="6"/>
  <c r="I637" i="6"/>
  <c r="J637" i="6"/>
  <c r="K637" i="6"/>
  <c r="L637" i="6"/>
  <c r="M637" i="6"/>
  <c r="N637" i="6"/>
  <c r="O637" i="6"/>
  <c r="P637" i="6"/>
  <c r="R637" i="6"/>
  <c r="S637" i="6"/>
  <c r="T637" i="6"/>
  <c r="U637" i="6"/>
  <c r="A638" i="6"/>
  <c r="B638" i="6"/>
  <c r="C638" i="6"/>
  <c r="D638" i="6"/>
  <c r="E638" i="6"/>
  <c r="F638" i="6"/>
  <c r="G638" i="6"/>
  <c r="H638" i="6"/>
  <c r="I638" i="6"/>
  <c r="J638" i="6"/>
  <c r="K638" i="6"/>
  <c r="L638" i="6"/>
  <c r="M638" i="6"/>
  <c r="N638" i="6"/>
  <c r="O638" i="6"/>
  <c r="P638" i="6"/>
  <c r="R638" i="6"/>
  <c r="S638" i="6"/>
  <c r="T638" i="6"/>
  <c r="U638" i="6"/>
  <c r="A639" i="6"/>
  <c r="B639" i="6"/>
  <c r="C639" i="6"/>
  <c r="D639" i="6"/>
  <c r="E639" i="6"/>
  <c r="F639" i="6"/>
  <c r="G639" i="6"/>
  <c r="H639" i="6"/>
  <c r="I639" i="6"/>
  <c r="J639" i="6"/>
  <c r="K639" i="6"/>
  <c r="L639" i="6"/>
  <c r="M639" i="6"/>
  <c r="N639" i="6"/>
  <c r="O639" i="6"/>
  <c r="P639" i="6"/>
  <c r="R639" i="6"/>
  <c r="S639" i="6"/>
  <c r="T639" i="6"/>
  <c r="U639" i="6"/>
  <c r="A640" i="6"/>
  <c r="B640" i="6"/>
  <c r="C640" i="6"/>
  <c r="D640" i="6"/>
  <c r="E640" i="6"/>
  <c r="F640" i="6"/>
  <c r="G640" i="6"/>
  <c r="H640" i="6"/>
  <c r="I640" i="6"/>
  <c r="J640" i="6"/>
  <c r="K640" i="6"/>
  <c r="L640" i="6"/>
  <c r="M640" i="6"/>
  <c r="N640" i="6"/>
  <c r="O640" i="6"/>
  <c r="P640" i="6"/>
  <c r="R640" i="6"/>
  <c r="S640" i="6"/>
  <c r="T640" i="6"/>
  <c r="U640" i="6"/>
  <c r="A641" i="6"/>
  <c r="B641" i="6"/>
  <c r="C641" i="6"/>
  <c r="D641" i="6"/>
  <c r="E641" i="6"/>
  <c r="F641" i="6"/>
  <c r="G641" i="6"/>
  <c r="H641" i="6"/>
  <c r="I641" i="6"/>
  <c r="J641" i="6"/>
  <c r="K641" i="6"/>
  <c r="L641" i="6"/>
  <c r="M641" i="6"/>
  <c r="N641" i="6"/>
  <c r="O641" i="6"/>
  <c r="P641" i="6"/>
  <c r="R641" i="6"/>
  <c r="S641" i="6"/>
  <c r="T641" i="6"/>
  <c r="U641" i="6"/>
  <c r="A642" i="6"/>
  <c r="B642" i="6"/>
  <c r="C642" i="6"/>
  <c r="D642" i="6"/>
  <c r="E642" i="6"/>
  <c r="F642" i="6"/>
  <c r="G642" i="6"/>
  <c r="H642" i="6"/>
  <c r="I642" i="6"/>
  <c r="J642" i="6"/>
  <c r="K642" i="6"/>
  <c r="L642" i="6"/>
  <c r="M642" i="6"/>
  <c r="N642" i="6"/>
  <c r="O642" i="6"/>
  <c r="P642" i="6"/>
  <c r="R642" i="6"/>
  <c r="S642" i="6"/>
  <c r="T642" i="6"/>
  <c r="U642" i="6"/>
  <c r="A643" i="6"/>
  <c r="B643" i="6"/>
  <c r="C643" i="6"/>
  <c r="D643" i="6"/>
  <c r="E643" i="6"/>
  <c r="F643" i="6"/>
  <c r="G643" i="6"/>
  <c r="H643" i="6"/>
  <c r="I643" i="6"/>
  <c r="J643" i="6"/>
  <c r="K643" i="6"/>
  <c r="L643" i="6"/>
  <c r="M643" i="6"/>
  <c r="N643" i="6"/>
  <c r="O643" i="6"/>
  <c r="P643" i="6"/>
  <c r="R643" i="6"/>
  <c r="S643" i="6"/>
  <c r="T643" i="6"/>
  <c r="U643" i="6"/>
  <c r="A644" i="6"/>
  <c r="B644" i="6"/>
  <c r="C644" i="6"/>
  <c r="D644" i="6"/>
  <c r="E644" i="6"/>
  <c r="F644" i="6"/>
  <c r="G644" i="6"/>
  <c r="H644" i="6"/>
  <c r="I644" i="6"/>
  <c r="J644" i="6"/>
  <c r="K644" i="6"/>
  <c r="L644" i="6"/>
  <c r="M644" i="6"/>
  <c r="N644" i="6"/>
  <c r="O644" i="6"/>
  <c r="P644" i="6"/>
  <c r="R644" i="6"/>
  <c r="S644" i="6"/>
  <c r="T644" i="6"/>
  <c r="U644" i="6"/>
  <c r="A645" i="6"/>
  <c r="B645" i="6"/>
  <c r="C645" i="6"/>
  <c r="D645" i="6"/>
  <c r="E645" i="6"/>
  <c r="F645" i="6"/>
  <c r="G645" i="6"/>
  <c r="H645" i="6"/>
  <c r="I645" i="6"/>
  <c r="J645" i="6"/>
  <c r="K645" i="6"/>
  <c r="L645" i="6"/>
  <c r="M645" i="6"/>
  <c r="N645" i="6"/>
  <c r="O645" i="6"/>
  <c r="P645" i="6"/>
  <c r="R645" i="6"/>
  <c r="S645" i="6"/>
  <c r="T645" i="6"/>
  <c r="U645" i="6"/>
  <c r="A646" i="6"/>
  <c r="B646" i="6"/>
  <c r="C646" i="6"/>
  <c r="D646" i="6"/>
  <c r="E646" i="6"/>
  <c r="F646" i="6"/>
  <c r="G646" i="6"/>
  <c r="H646" i="6"/>
  <c r="I646" i="6"/>
  <c r="J646" i="6"/>
  <c r="K646" i="6"/>
  <c r="L646" i="6"/>
  <c r="M646" i="6"/>
  <c r="N646" i="6"/>
  <c r="O646" i="6"/>
  <c r="P646" i="6"/>
  <c r="R646" i="6"/>
  <c r="S646" i="6"/>
  <c r="T646" i="6"/>
  <c r="U646" i="6"/>
  <c r="A647" i="6"/>
  <c r="B647" i="6"/>
  <c r="C647" i="6"/>
  <c r="D647" i="6"/>
  <c r="E647" i="6"/>
  <c r="F647" i="6"/>
  <c r="G647" i="6"/>
  <c r="H647" i="6"/>
  <c r="I647" i="6"/>
  <c r="J647" i="6"/>
  <c r="K647" i="6"/>
  <c r="L647" i="6"/>
  <c r="M647" i="6"/>
  <c r="N647" i="6"/>
  <c r="O647" i="6"/>
  <c r="P647" i="6"/>
  <c r="R647" i="6"/>
  <c r="S647" i="6"/>
  <c r="T647" i="6"/>
  <c r="U647" i="6"/>
  <c r="A648" i="6"/>
  <c r="B648" i="6"/>
  <c r="C648" i="6"/>
  <c r="D648" i="6"/>
  <c r="E648" i="6"/>
  <c r="F648" i="6"/>
  <c r="G648" i="6"/>
  <c r="H648" i="6"/>
  <c r="I648" i="6"/>
  <c r="J648" i="6"/>
  <c r="K648" i="6"/>
  <c r="L648" i="6"/>
  <c r="M648" i="6"/>
  <c r="N648" i="6"/>
  <c r="O648" i="6"/>
  <c r="P648" i="6"/>
  <c r="R648" i="6"/>
  <c r="S648" i="6"/>
  <c r="T648" i="6"/>
  <c r="U648" i="6"/>
  <c r="A649" i="6"/>
  <c r="B649" i="6"/>
  <c r="C649" i="6"/>
  <c r="D649" i="6"/>
  <c r="E649" i="6"/>
  <c r="F649" i="6"/>
  <c r="G649" i="6"/>
  <c r="H649" i="6"/>
  <c r="I649" i="6"/>
  <c r="J649" i="6"/>
  <c r="K649" i="6"/>
  <c r="L649" i="6"/>
  <c r="M649" i="6"/>
  <c r="N649" i="6"/>
  <c r="O649" i="6"/>
  <c r="P649" i="6"/>
  <c r="R649" i="6"/>
  <c r="S649" i="6"/>
  <c r="T649" i="6"/>
  <c r="U649" i="6"/>
  <c r="A650" i="6"/>
  <c r="B650" i="6"/>
  <c r="C650" i="6"/>
  <c r="D650" i="6"/>
  <c r="E650" i="6"/>
  <c r="F650" i="6"/>
  <c r="G650" i="6"/>
  <c r="H650" i="6"/>
  <c r="I650" i="6"/>
  <c r="J650" i="6"/>
  <c r="K650" i="6"/>
  <c r="L650" i="6"/>
  <c r="M650" i="6"/>
  <c r="N650" i="6"/>
  <c r="O650" i="6"/>
  <c r="P650" i="6"/>
  <c r="R650" i="6"/>
  <c r="S650" i="6"/>
  <c r="T650" i="6"/>
  <c r="U650" i="6"/>
  <c r="A651" i="6"/>
  <c r="B651" i="6"/>
  <c r="C651" i="6"/>
  <c r="D651" i="6"/>
  <c r="E651" i="6"/>
  <c r="F651" i="6"/>
  <c r="G651" i="6"/>
  <c r="H651" i="6"/>
  <c r="I651" i="6"/>
  <c r="J651" i="6"/>
  <c r="K651" i="6"/>
  <c r="L651" i="6"/>
  <c r="M651" i="6"/>
  <c r="N651" i="6"/>
  <c r="O651" i="6"/>
  <c r="P651" i="6"/>
  <c r="R651" i="6"/>
  <c r="S651" i="6"/>
  <c r="T651" i="6"/>
  <c r="U651" i="6"/>
  <c r="A652" i="6"/>
  <c r="B652" i="6"/>
  <c r="C652" i="6"/>
  <c r="D652" i="6"/>
  <c r="E652" i="6"/>
  <c r="F652" i="6"/>
  <c r="G652" i="6"/>
  <c r="H652" i="6"/>
  <c r="I652" i="6"/>
  <c r="J652" i="6"/>
  <c r="K652" i="6"/>
  <c r="L652" i="6"/>
  <c r="M652" i="6"/>
  <c r="N652" i="6"/>
  <c r="O652" i="6"/>
  <c r="P652" i="6"/>
  <c r="R652" i="6"/>
  <c r="S652" i="6"/>
  <c r="T652" i="6"/>
  <c r="U652" i="6"/>
  <c r="A653" i="6"/>
  <c r="B653" i="6"/>
  <c r="C653" i="6"/>
  <c r="D653" i="6"/>
  <c r="E653" i="6"/>
  <c r="F653" i="6"/>
  <c r="G653" i="6"/>
  <c r="H653" i="6"/>
  <c r="I653" i="6"/>
  <c r="J653" i="6"/>
  <c r="K653" i="6"/>
  <c r="L653" i="6"/>
  <c r="M653" i="6"/>
  <c r="N653" i="6"/>
  <c r="O653" i="6"/>
  <c r="P653" i="6"/>
  <c r="R653" i="6"/>
  <c r="S653" i="6"/>
  <c r="T653" i="6"/>
  <c r="U653" i="6"/>
  <c r="A654" i="6"/>
  <c r="B654" i="6"/>
  <c r="C654" i="6"/>
  <c r="D654" i="6"/>
  <c r="E654" i="6"/>
  <c r="F654" i="6"/>
  <c r="G654" i="6"/>
  <c r="H654" i="6"/>
  <c r="I654" i="6"/>
  <c r="J654" i="6"/>
  <c r="K654" i="6"/>
  <c r="L654" i="6"/>
  <c r="M654" i="6"/>
  <c r="N654" i="6"/>
  <c r="O654" i="6"/>
  <c r="P654" i="6"/>
  <c r="R654" i="6"/>
  <c r="S654" i="6"/>
  <c r="T654" i="6"/>
  <c r="U654" i="6"/>
  <c r="A655" i="6"/>
  <c r="B655" i="6"/>
  <c r="C655" i="6"/>
  <c r="D655" i="6"/>
  <c r="E655" i="6"/>
  <c r="F655" i="6"/>
  <c r="G655" i="6"/>
  <c r="H655" i="6"/>
  <c r="I655" i="6"/>
  <c r="J655" i="6"/>
  <c r="K655" i="6"/>
  <c r="L655" i="6"/>
  <c r="M655" i="6"/>
  <c r="N655" i="6"/>
  <c r="O655" i="6"/>
  <c r="P655" i="6"/>
  <c r="R655" i="6"/>
  <c r="S655" i="6"/>
  <c r="T655" i="6"/>
  <c r="U655" i="6"/>
  <c r="A656" i="6"/>
  <c r="B656" i="6"/>
  <c r="C656" i="6"/>
  <c r="D656" i="6"/>
  <c r="E656" i="6"/>
  <c r="F656" i="6"/>
  <c r="G656" i="6"/>
  <c r="H656" i="6"/>
  <c r="I656" i="6"/>
  <c r="J656" i="6"/>
  <c r="K656" i="6"/>
  <c r="L656" i="6"/>
  <c r="M656" i="6"/>
  <c r="N656" i="6"/>
  <c r="O656" i="6"/>
  <c r="P656" i="6"/>
  <c r="R656" i="6"/>
  <c r="S656" i="6"/>
  <c r="T656" i="6"/>
  <c r="U656" i="6"/>
  <c r="A657" i="6"/>
  <c r="B657" i="6"/>
  <c r="C657" i="6"/>
  <c r="D657" i="6"/>
  <c r="E657" i="6"/>
  <c r="F657" i="6"/>
  <c r="G657" i="6"/>
  <c r="H657" i="6"/>
  <c r="I657" i="6"/>
  <c r="J657" i="6"/>
  <c r="K657" i="6"/>
  <c r="L657" i="6"/>
  <c r="M657" i="6"/>
  <c r="N657" i="6"/>
  <c r="O657" i="6"/>
  <c r="P657" i="6"/>
  <c r="R657" i="6"/>
  <c r="S657" i="6"/>
  <c r="T657" i="6"/>
  <c r="U657" i="6"/>
  <c r="A658" i="6"/>
  <c r="B658" i="6"/>
  <c r="C658" i="6"/>
  <c r="D658" i="6"/>
  <c r="E658" i="6"/>
  <c r="F658" i="6"/>
  <c r="G658" i="6"/>
  <c r="H658" i="6"/>
  <c r="I658" i="6"/>
  <c r="J658" i="6"/>
  <c r="K658" i="6"/>
  <c r="L658" i="6"/>
  <c r="M658" i="6"/>
  <c r="N658" i="6"/>
  <c r="O658" i="6"/>
  <c r="P658" i="6"/>
  <c r="R658" i="6"/>
  <c r="S658" i="6"/>
  <c r="T658" i="6"/>
  <c r="U658" i="6"/>
  <c r="A659" i="6"/>
  <c r="B659" i="6"/>
  <c r="C659" i="6"/>
  <c r="D659" i="6"/>
  <c r="E659" i="6"/>
  <c r="F659" i="6"/>
  <c r="G659" i="6"/>
  <c r="H659" i="6"/>
  <c r="I659" i="6"/>
  <c r="J659" i="6"/>
  <c r="K659" i="6"/>
  <c r="L659" i="6"/>
  <c r="M659" i="6"/>
  <c r="N659" i="6"/>
  <c r="O659" i="6"/>
  <c r="P659" i="6"/>
  <c r="R659" i="6"/>
  <c r="S659" i="6"/>
  <c r="T659" i="6"/>
  <c r="U659" i="6"/>
  <c r="A660" i="6"/>
  <c r="B660" i="6"/>
  <c r="C660" i="6"/>
  <c r="D660" i="6"/>
  <c r="E660" i="6"/>
  <c r="F660" i="6"/>
  <c r="G660" i="6"/>
  <c r="H660" i="6"/>
  <c r="I660" i="6"/>
  <c r="J660" i="6"/>
  <c r="K660" i="6"/>
  <c r="L660" i="6"/>
  <c r="M660" i="6"/>
  <c r="N660" i="6"/>
  <c r="O660" i="6"/>
  <c r="P660" i="6"/>
  <c r="R660" i="6"/>
  <c r="S660" i="6"/>
  <c r="T660" i="6"/>
  <c r="U660" i="6"/>
  <c r="A661" i="6"/>
  <c r="B661" i="6"/>
  <c r="C661" i="6"/>
  <c r="D661" i="6"/>
  <c r="E661" i="6"/>
  <c r="F661" i="6"/>
  <c r="G661" i="6"/>
  <c r="H661" i="6"/>
  <c r="I661" i="6"/>
  <c r="J661" i="6"/>
  <c r="K661" i="6"/>
  <c r="L661" i="6"/>
  <c r="M661" i="6"/>
  <c r="N661" i="6"/>
  <c r="O661" i="6"/>
  <c r="P661" i="6"/>
  <c r="R661" i="6"/>
  <c r="S661" i="6"/>
  <c r="T661" i="6"/>
  <c r="U661" i="6"/>
  <c r="A662" i="6"/>
  <c r="B662" i="6"/>
  <c r="C662" i="6"/>
  <c r="D662" i="6"/>
  <c r="E662" i="6"/>
  <c r="F662" i="6"/>
  <c r="G662" i="6"/>
  <c r="H662" i="6"/>
  <c r="I662" i="6"/>
  <c r="J662" i="6"/>
  <c r="K662" i="6"/>
  <c r="L662" i="6"/>
  <c r="M662" i="6"/>
  <c r="N662" i="6"/>
  <c r="O662" i="6"/>
  <c r="P662" i="6"/>
  <c r="R662" i="6"/>
  <c r="S662" i="6"/>
  <c r="T662" i="6"/>
  <c r="U662" i="6"/>
  <c r="A663" i="6"/>
  <c r="B663" i="6"/>
  <c r="C663" i="6"/>
  <c r="D663" i="6"/>
  <c r="E663" i="6"/>
  <c r="F663" i="6"/>
  <c r="G663" i="6"/>
  <c r="H663" i="6"/>
  <c r="I663" i="6"/>
  <c r="J663" i="6"/>
  <c r="K663" i="6"/>
  <c r="L663" i="6"/>
  <c r="M663" i="6"/>
  <c r="N663" i="6"/>
  <c r="O663" i="6"/>
  <c r="P663" i="6"/>
  <c r="R663" i="6"/>
  <c r="S663" i="6"/>
  <c r="T663" i="6"/>
  <c r="U663" i="6"/>
  <c r="A664" i="6"/>
  <c r="B664" i="6"/>
  <c r="C664" i="6"/>
  <c r="D664" i="6"/>
  <c r="E664" i="6"/>
  <c r="F664" i="6"/>
  <c r="G664" i="6"/>
  <c r="H664" i="6"/>
  <c r="I664" i="6"/>
  <c r="J664" i="6"/>
  <c r="K664" i="6"/>
  <c r="L664" i="6"/>
  <c r="M664" i="6"/>
  <c r="N664" i="6"/>
  <c r="O664" i="6"/>
  <c r="P664" i="6"/>
  <c r="R664" i="6"/>
  <c r="S664" i="6"/>
  <c r="T664" i="6"/>
  <c r="U664" i="6"/>
  <c r="A665" i="6"/>
  <c r="B665" i="6"/>
  <c r="C665" i="6"/>
  <c r="D665" i="6"/>
  <c r="E665" i="6"/>
  <c r="F665" i="6"/>
  <c r="G665" i="6"/>
  <c r="H665" i="6"/>
  <c r="I665" i="6"/>
  <c r="J665" i="6"/>
  <c r="K665" i="6"/>
  <c r="L665" i="6"/>
  <c r="M665" i="6"/>
  <c r="N665" i="6"/>
  <c r="O665" i="6"/>
  <c r="P665" i="6"/>
  <c r="R665" i="6"/>
  <c r="S665" i="6"/>
  <c r="T665" i="6"/>
  <c r="U665" i="6"/>
  <c r="A666" i="6"/>
  <c r="B666" i="6"/>
  <c r="C666" i="6"/>
  <c r="D666" i="6"/>
  <c r="E666" i="6"/>
  <c r="F666" i="6"/>
  <c r="G666" i="6"/>
  <c r="H666" i="6"/>
  <c r="I666" i="6"/>
  <c r="J666" i="6"/>
  <c r="K666" i="6"/>
  <c r="L666" i="6"/>
  <c r="M666" i="6"/>
  <c r="N666" i="6"/>
  <c r="O666" i="6"/>
  <c r="P666" i="6"/>
  <c r="R666" i="6"/>
  <c r="S666" i="6"/>
  <c r="T666" i="6"/>
  <c r="U666" i="6"/>
  <c r="A667" i="6"/>
  <c r="B667" i="6"/>
  <c r="C667" i="6"/>
  <c r="D667" i="6"/>
  <c r="E667" i="6"/>
  <c r="F667" i="6"/>
  <c r="G667" i="6"/>
  <c r="H667" i="6"/>
  <c r="I667" i="6"/>
  <c r="J667" i="6"/>
  <c r="K667" i="6"/>
  <c r="L667" i="6"/>
  <c r="M667" i="6"/>
  <c r="N667" i="6"/>
  <c r="O667" i="6"/>
  <c r="P667" i="6"/>
  <c r="R667" i="6"/>
  <c r="S667" i="6"/>
  <c r="T667" i="6"/>
  <c r="U667" i="6"/>
  <c r="A668" i="6"/>
  <c r="B668" i="6"/>
  <c r="C668" i="6"/>
  <c r="D668" i="6"/>
  <c r="E668" i="6"/>
  <c r="F668" i="6"/>
  <c r="G668" i="6"/>
  <c r="H668" i="6"/>
  <c r="I668" i="6"/>
  <c r="J668" i="6"/>
  <c r="K668" i="6"/>
  <c r="L668" i="6"/>
  <c r="M668" i="6"/>
  <c r="N668" i="6"/>
  <c r="O668" i="6"/>
  <c r="P668" i="6"/>
  <c r="R668" i="6"/>
  <c r="S668" i="6"/>
  <c r="T668" i="6"/>
  <c r="U668" i="6"/>
  <c r="A669" i="6"/>
  <c r="B669" i="6"/>
  <c r="C669" i="6"/>
  <c r="D669" i="6"/>
  <c r="E669" i="6"/>
  <c r="F669" i="6"/>
  <c r="G669" i="6"/>
  <c r="H669" i="6"/>
  <c r="I669" i="6"/>
  <c r="J669" i="6"/>
  <c r="K669" i="6"/>
  <c r="L669" i="6"/>
  <c r="M669" i="6"/>
  <c r="N669" i="6"/>
  <c r="O669" i="6"/>
  <c r="P669" i="6"/>
  <c r="R669" i="6"/>
  <c r="S669" i="6"/>
  <c r="T669" i="6"/>
  <c r="U669" i="6"/>
  <c r="A670" i="6"/>
  <c r="B670" i="6"/>
  <c r="C670" i="6"/>
  <c r="D670" i="6"/>
  <c r="E670" i="6"/>
  <c r="F670" i="6"/>
  <c r="G670" i="6"/>
  <c r="H670" i="6"/>
  <c r="I670" i="6"/>
  <c r="J670" i="6"/>
  <c r="K670" i="6"/>
  <c r="L670" i="6"/>
  <c r="M670" i="6"/>
  <c r="N670" i="6"/>
  <c r="O670" i="6"/>
  <c r="P670" i="6"/>
  <c r="R670" i="6"/>
  <c r="S670" i="6"/>
  <c r="T670" i="6"/>
  <c r="U670" i="6"/>
  <c r="A671" i="6"/>
  <c r="B671" i="6"/>
  <c r="C671" i="6"/>
  <c r="D671" i="6"/>
  <c r="E671" i="6"/>
  <c r="F671" i="6"/>
  <c r="G671" i="6"/>
  <c r="H671" i="6"/>
  <c r="I671" i="6"/>
  <c r="J671" i="6"/>
  <c r="K671" i="6"/>
  <c r="L671" i="6"/>
  <c r="M671" i="6"/>
  <c r="N671" i="6"/>
  <c r="O671" i="6"/>
  <c r="P671" i="6"/>
  <c r="R671" i="6"/>
  <c r="S671" i="6"/>
  <c r="T671" i="6"/>
  <c r="U671" i="6"/>
  <c r="A672" i="6"/>
  <c r="B672" i="6"/>
  <c r="C672" i="6"/>
  <c r="D672" i="6"/>
  <c r="E672" i="6"/>
  <c r="F672" i="6"/>
  <c r="G672" i="6"/>
  <c r="H672" i="6"/>
  <c r="I672" i="6"/>
  <c r="J672" i="6"/>
  <c r="K672" i="6"/>
  <c r="L672" i="6"/>
  <c r="M672" i="6"/>
  <c r="N672" i="6"/>
  <c r="O672" i="6"/>
  <c r="P672" i="6"/>
  <c r="R672" i="6"/>
  <c r="S672" i="6"/>
  <c r="T672" i="6"/>
  <c r="U672" i="6"/>
  <c r="A673" i="6"/>
  <c r="B673" i="6"/>
  <c r="C673" i="6"/>
  <c r="D673" i="6"/>
  <c r="E673" i="6"/>
  <c r="F673" i="6"/>
  <c r="G673" i="6"/>
  <c r="H673" i="6"/>
  <c r="I673" i="6"/>
  <c r="J673" i="6"/>
  <c r="K673" i="6"/>
  <c r="L673" i="6"/>
  <c r="M673" i="6"/>
  <c r="N673" i="6"/>
  <c r="O673" i="6"/>
  <c r="P673" i="6"/>
  <c r="R673" i="6"/>
  <c r="S673" i="6"/>
  <c r="T673" i="6"/>
  <c r="U673" i="6"/>
  <c r="A674" i="6"/>
  <c r="B674" i="6"/>
  <c r="C674" i="6"/>
  <c r="D674" i="6"/>
  <c r="E674" i="6"/>
  <c r="F674" i="6"/>
  <c r="G674" i="6"/>
  <c r="H674" i="6"/>
  <c r="I674" i="6"/>
  <c r="J674" i="6"/>
  <c r="K674" i="6"/>
  <c r="L674" i="6"/>
  <c r="M674" i="6"/>
  <c r="N674" i="6"/>
  <c r="O674" i="6"/>
  <c r="P674" i="6"/>
  <c r="R674" i="6"/>
  <c r="S674" i="6"/>
  <c r="T674" i="6"/>
  <c r="U674" i="6"/>
  <c r="A675" i="6"/>
  <c r="B675" i="6"/>
  <c r="C675" i="6"/>
  <c r="D675" i="6"/>
  <c r="E675" i="6"/>
  <c r="F675" i="6"/>
  <c r="G675" i="6"/>
  <c r="H675" i="6"/>
  <c r="I675" i="6"/>
  <c r="J675" i="6"/>
  <c r="K675" i="6"/>
  <c r="L675" i="6"/>
  <c r="M675" i="6"/>
  <c r="N675" i="6"/>
  <c r="O675" i="6"/>
  <c r="P675" i="6"/>
  <c r="R675" i="6"/>
  <c r="S675" i="6"/>
  <c r="T675" i="6"/>
  <c r="U675" i="6"/>
  <c r="A676" i="6"/>
  <c r="B676" i="6"/>
  <c r="C676" i="6"/>
  <c r="D676" i="6"/>
  <c r="E676" i="6"/>
  <c r="F676" i="6"/>
  <c r="G676" i="6"/>
  <c r="H676" i="6"/>
  <c r="I676" i="6"/>
  <c r="J676" i="6"/>
  <c r="K676" i="6"/>
  <c r="L676" i="6"/>
  <c r="M676" i="6"/>
  <c r="N676" i="6"/>
  <c r="O676" i="6"/>
  <c r="P676" i="6"/>
  <c r="R676" i="6"/>
  <c r="S676" i="6"/>
  <c r="T676" i="6"/>
  <c r="U676" i="6"/>
  <c r="A677" i="6"/>
  <c r="B677" i="6"/>
  <c r="C677" i="6"/>
  <c r="D677" i="6"/>
  <c r="E677" i="6"/>
  <c r="F677" i="6"/>
  <c r="G677" i="6"/>
  <c r="H677" i="6"/>
  <c r="I677" i="6"/>
  <c r="J677" i="6"/>
  <c r="K677" i="6"/>
  <c r="L677" i="6"/>
  <c r="M677" i="6"/>
  <c r="N677" i="6"/>
  <c r="O677" i="6"/>
  <c r="P677" i="6"/>
  <c r="R677" i="6"/>
  <c r="S677" i="6"/>
  <c r="T677" i="6"/>
  <c r="U677" i="6"/>
  <c r="A678" i="6"/>
  <c r="B678" i="6"/>
  <c r="C678" i="6"/>
  <c r="D678" i="6"/>
  <c r="E678" i="6"/>
  <c r="F678" i="6"/>
  <c r="G678" i="6"/>
  <c r="H678" i="6"/>
  <c r="I678" i="6"/>
  <c r="J678" i="6"/>
  <c r="K678" i="6"/>
  <c r="L678" i="6"/>
  <c r="M678" i="6"/>
  <c r="N678" i="6"/>
  <c r="O678" i="6"/>
  <c r="P678" i="6"/>
  <c r="R678" i="6"/>
  <c r="S678" i="6"/>
  <c r="T678" i="6"/>
  <c r="U678" i="6"/>
  <c r="A679" i="6"/>
  <c r="B679" i="6"/>
  <c r="C679" i="6"/>
  <c r="D679" i="6"/>
  <c r="E679" i="6"/>
  <c r="F679" i="6"/>
  <c r="G679" i="6"/>
  <c r="H679" i="6"/>
  <c r="I679" i="6"/>
  <c r="J679" i="6"/>
  <c r="K679" i="6"/>
  <c r="L679" i="6"/>
  <c r="M679" i="6"/>
  <c r="N679" i="6"/>
  <c r="O679" i="6"/>
  <c r="P679" i="6"/>
  <c r="R679" i="6"/>
  <c r="S679" i="6"/>
  <c r="T679" i="6"/>
  <c r="U679" i="6"/>
  <c r="A680" i="6"/>
  <c r="B680" i="6"/>
  <c r="C680" i="6"/>
  <c r="D680" i="6"/>
  <c r="E680" i="6"/>
  <c r="F680" i="6"/>
  <c r="G680" i="6"/>
  <c r="H680" i="6"/>
  <c r="I680" i="6"/>
  <c r="J680" i="6"/>
  <c r="K680" i="6"/>
  <c r="L680" i="6"/>
  <c r="M680" i="6"/>
  <c r="N680" i="6"/>
  <c r="O680" i="6"/>
  <c r="P680" i="6"/>
  <c r="R680" i="6"/>
  <c r="S680" i="6"/>
  <c r="T680" i="6"/>
  <c r="U680" i="6"/>
  <c r="A681" i="6"/>
  <c r="B681" i="6"/>
  <c r="C681" i="6"/>
  <c r="D681" i="6"/>
  <c r="E681" i="6"/>
  <c r="F681" i="6"/>
  <c r="G681" i="6"/>
  <c r="H681" i="6"/>
  <c r="I681" i="6"/>
  <c r="J681" i="6"/>
  <c r="K681" i="6"/>
  <c r="L681" i="6"/>
  <c r="M681" i="6"/>
  <c r="N681" i="6"/>
  <c r="O681" i="6"/>
  <c r="P681" i="6"/>
  <c r="R681" i="6"/>
  <c r="S681" i="6"/>
  <c r="T681" i="6"/>
  <c r="U681" i="6"/>
  <c r="A682" i="6"/>
  <c r="B682" i="6"/>
  <c r="C682" i="6"/>
  <c r="D682" i="6"/>
  <c r="E682" i="6"/>
  <c r="F682" i="6"/>
  <c r="G682" i="6"/>
  <c r="H682" i="6"/>
  <c r="I682" i="6"/>
  <c r="J682" i="6"/>
  <c r="K682" i="6"/>
  <c r="L682" i="6"/>
  <c r="M682" i="6"/>
  <c r="N682" i="6"/>
  <c r="O682" i="6"/>
  <c r="P682" i="6"/>
  <c r="R682" i="6"/>
  <c r="S682" i="6"/>
  <c r="T682" i="6"/>
  <c r="U682" i="6"/>
  <c r="A683" i="6"/>
  <c r="B683" i="6"/>
  <c r="C683" i="6"/>
  <c r="D683" i="6"/>
  <c r="E683" i="6"/>
  <c r="F683" i="6"/>
  <c r="G683" i="6"/>
  <c r="H683" i="6"/>
  <c r="I683" i="6"/>
  <c r="J683" i="6"/>
  <c r="K683" i="6"/>
  <c r="L683" i="6"/>
  <c r="M683" i="6"/>
  <c r="N683" i="6"/>
  <c r="O683" i="6"/>
  <c r="P683" i="6"/>
  <c r="R683" i="6"/>
  <c r="S683" i="6"/>
  <c r="T683" i="6"/>
  <c r="U683" i="6"/>
  <c r="A684" i="6"/>
  <c r="B684" i="6"/>
  <c r="C684" i="6"/>
  <c r="D684" i="6"/>
  <c r="E684" i="6"/>
  <c r="F684" i="6"/>
  <c r="G684" i="6"/>
  <c r="H684" i="6"/>
  <c r="I684" i="6"/>
  <c r="J684" i="6"/>
  <c r="K684" i="6"/>
  <c r="L684" i="6"/>
  <c r="M684" i="6"/>
  <c r="N684" i="6"/>
  <c r="O684" i="6"/>
  <c r="P684" i="6"/>
  <c r="R684" i="6"/>
  <c r="S684" i="6"/>
  <c r="T684" i="6"/>
  <c r="U684" i="6"/>
  <c r="A685" i="6"/>
  <c r="B685" i="6"/>
  <c r="C685" i="6"/>
  <c r="D685" i="6"/>
  <c r="E685" i="6"/>
  <c r="F685" i="6"/>
  <c r="G685" i="6"/>
  <c r="H685" i="6"/>
  <c r="I685" i="6"/>
  <c r="J685" i="6"/>
  <c r="K685" i="6"/>
  <c r="L685" i="6"/>
  <c r="M685" i="6"/>
  <c r="N685" i="6"/>
  <c r="O685" i="6"/>
  <c r="P685" i="6"/>
  <c r="R685" i="6"/>
  <c r="S685" i="6"/>
  <c r="T685" i="6"/>
  <c r="U685" i="6"/>
  <c r="A686" i="6"/>
  <c r="B686" i="6"/>
  <c r="C686" i="6"/>
  <c r="D686" i="6"/>
  <c r="E686" i="6"/>
  <c r="F686" i="6"/>
  <c r="G686" i="6"/>
  <c r="H686" i="6"/>
  <c r="I686" i="6"/>
  <c r="J686" i="6"/>
  <c r="K686" i="6"/>
  <c r="L686" i="6"/>
  <c r="M686" i="6"/>
  <c r="N686" i="6"/>
  <c r="O686" i="6"/>
  <c r="P686" i="6"/>
  <c r="R686" i="6"/>
  <c r="S686" i="6"/>
  <c r="T686" i="6"/>
  <c r="U686" i="6"/>
  <c r="A687" i="6"/>
  <c r="B687" i="6"/>
  <c r="C687" i="6"/>
  <c r="D687" i="6"/>
  <c r="E687" i="6"/>
  <c r="F687" i="6"/>
  <c r="G687" i="6"/>
  <c r="H687" i="6"/>
  <c r="I687" i="6"/>
  <c r="J687" i="6"/>
  <c r="K687" i="6"/>
  <c r="L687" i="6"/>
  <c r="M687" i="6"/>
  <c r="N687" i="6"/>
  <c r="O687" i="6"/>
  <c r="P687" i="6"/>
  <c r="R687" i="6"/>
  <c r="S687" i="6"/>
  <c r="T687" i="6"/>
  <c r="U687" i="6"/>
  <c r="A688" i="6"/>
  <c r="B688" i="6"/>
  <c r="C688" i="6"/>
  <c r="D688" i="6"/>
  <c r="E688" i="6"/>
  <c r="F688" i="6"/>
  <c r="G688" i="6"/>
  <c r="H688" i="6"/>
  <c r="I688" i="6"/>
  <c r="J688" i="6"/>
  <c r="K688" i="6"/>
  <c r="L688" i="6"/>
  <c r="M688" i="6"/>
  <c r="N688" i="6"/>
  <c r="O688" i="6"/>
  <c r="P688" i="6"/>
  <c r="R688" i="6"/>
  <c r="S688" i="6"/>
  <c r="T688" i="6"/>
  <c r="U688" i="6"/>
  <c r="A689" i="6"/>
  <c r="B689" i="6"/>
  <c r="C689" i="6"/>
  <c r="D689" i="6"/>
  <c r="E689" i="6"/>
  <c r="F689" i="6"/>
  <c r="G689" i="6"/>
  <c r="H689" i="6"/>
  <c r="I689" i="6"/>
  <c r="J689" i="6"/>
  <c r="K689" i="6"/>
  <c r="L689" i="6"/>
  <c r="M689" i="6"/>
  <c r="N689" i="6"/>
  <c r="O689" i="6"/>
  <c r="P689" i="6"/>
  <c r="R689" i="6"/>
  <c r="S689" i="6"/>
  <c r="T689" i="6"/>
  <c r="U689" i="6"/>
  <c r="A690" i="6"/>
  <c r="B690" i="6"/>
  <c r="C690" i="6"/>
  <c r="D690" i="6"/>
  <c r="E690" i="6"/>
  <c r="F690" i="6"/>
  <c r="G690" i="6"/>
  <c r="H690" i="6"/>
  <c r="I690" i="6"/>
  <c r="J690" i="6"/>
  <c r="K690" i="6"/>
  <c r="L690" i="6"/>
  <c r="M690" i="6"/>
  <c r="N690" i="6"/>
  <c r="O690" i="6"/>
  <c r="P690" i="6"/>
  <c r="R690" i="6"/>
  <c r="S690" i="6"/>
  <c r="T690" i="6"/>
  <c r="U690" i="6"/>
  <c r="A691" i="6"/>
  <c r="B691" i="6"/>
  <c r="C691" i="6"/>
  <c r="D691" i="6"/>
  <c r="E691" i="6"/>
  <c r="F691" i="6"/>
  <c r="G691" i="6"/>
  <c r="H691" i="6"/>
  <c r="I691" i="6"/>
  <c r="J691" i="6"/>
  <c r="K691" i="6"/>
  <c r="L691" i="6"/>
  <c r="M691" i="6"/>
  <c r="N691" i="6"/>
  <c r="O691" i="6"/>
  <c r="P691" i="6"/>
  <c r="R691" i="6"/>
  <c r="S691" i="6"/>
  <c r="T691" i="6"/>
  <c r="U691" i="6"/>
  <c r="A692" i="6"/>
  <c r="B692" i="6"/>
  <c r="C692" i="6"/>
  <c r="D692" i="6"/>
  <c r="E692" i="6"/>
  <c r="F692" i="6"/>
  <c r="G692" i="6"/>
  <c r="H692" i="6"/>
  <c r="I692" i="6"/>
  <c r="J692" i="6"/>
  <c r="K692" i="6"/>
  <c r="L692" i="6"/>
  <c r="M692" i="6"/>
  <c r="N692" i="6"/>
  <c r="O692" i="6"/>
  <c r="P692" i="6"/>
  <c r="R692" i="6"/>
  <c r="S692" i="6"/>
  <c r="T692" i="6"/>
  <c r="U692" i="6"/>
  <c r="A693" i="6"/>
  <c r="B693" i="6"/>
  <c r="C693" i="6"/>
  <c r="D693" i="6"/>
  <c r="E693" i="6"/>
  <c r="F693" i="6"/>
  <c r="G693" i="6"/>
  <c r="H693" i="6"/>
  <c r="I693" i="6"/>
  <c r="J693" i="6"/>
  <c r="K693" i="6"/>
  <c r="L693" i="6"/>
  <c r="M693" i="6"/>
  <c r="N693" i="6"/>
  <c r="O693" i="6"/>
  <c r="P693" i="6"/>
  <c r="R693" i="6"/>
  <c r="S693" i="6"/>
  <c r="T693" i="6"/>
  <c r="U693" i="6"/>
  <c r="A694" i="6"/>
  <c r="B694" i="6"/>
  <c r="C694" i="6"/>
  <c r="D694" i="6"/>
  <c r="E694" i="6"/>
  <c r="F694" i="6"/>
  <c r="G694" i="6"/>
  <c r="H694" i="6"/>
  <c r="I694" i="6"/>
  <c r="J694" i="6"/>
  <c r="K694" i="6"/>
  <c r="L694" i="6"/>
  <c r="M694" i="6"/>
  <c r="N694" i="6"/>
  <c r="O694" i="6"/>
  <c r="P694" i="6"/>
  <c r="R694" i="6"/>
  <c r="S694" i="6"/>
  <c r="T694" i="6"/>
  <c r="U694" i="6"/>
  <c r="A695" i="6"/>
  <c r="B695" i="6"/>
  <c r="C695" i="6"/>
  <c r="D695" i="6"/>
  <c r="E695" i="6"/>
  <c r="F695" i="6"/>
  <c r="G695" i="6"/>
  <c r="H695" i="6"/>
  <c r="I695" i="6"/>
  <c r="J695" i="6"/>
  <c r="K695" i="6"/>
  <c r="L695" i="6"/>
  <c r="M695" i="6"/>
  <c r="N695" i="6"/>
  <c r="O695" i="6"/>
  <c r="P695" i="6"/>
  <c r="R695" i="6"/>
  <c r="S695" i="6"/>
  <c r="T695" i="6"/>
  <c r="U695" i="6"/>
  <c r="A696" i="6"/>
  <c r="B696" i="6"/>
  <c r="C696" i="6"/>
  <c r="D696" i="6"/>
  <c r="E696" i="6"/>
  <c r="F696" i="6"/>
  <c r="G696" i="6"/>
  <c r="H696" i="6"/>
  <c r="I696" i="6"/>
  <c r="J696" i="6"/>
  <c r="K696" i="6"/>
  <c r="L696" i="6"/>
  <c r="M696" i="6"/>
  <c r="N696" i="6"/>
  <c r="O696" i="6"/>
  <c r="P696" i="6"/>
  <c r="R696" i="6"/>
  <c r="S696" i="6"/>
  <c r="T696" i="6"/>
  <c r="U696" i="6"/>
  <c r="A697" i="6"/>
  <c r="B697" i="6"/>
  <c r="C697" i="6"/>
  <c r="D697" i="6"/>
  <c r="E697" i="6"/>
  <c r="F697" i="6"/>
  <c r="G697" i="6"/>
  <c r="H697" i="6"/>
  <c r="I697" i="6"/>
  <c r="J697" i="6"/>
  <c r="K697" i="6"/>
  <c r="L697" i="6"/>
  <c r="M697" i="6"/>
  <c r="N697" i="6"/>
  <c r="O697" i="6"/>
  <c r="P697" i="6"/>
  <c r="R697" i="6"/>
  <c r="S697" i="6"/>
  <c r="T697" i="6"/>
  <c r="U697" i="6"/>
  <c r="A698" i="6"/>
  <c r="B698" i="6"/>
  <c r="C698" i="6"/>
  <c r="D698" i="6"/>
  <c r="E698" i="6"/>
  <c r="F698" i="6"/>
  <c r="G698" i="6"/>
  <c r="H698" i="6"/>
  <c r="I698" i="6"/>
  <c r="J698" i="6"/>
  <c r="K698" i="6"/>
  <c r="L698" i="6"/>
  <c r="M698" i="6"/>
  <c r="N698" i="6"/>
  <c r="O698" i="6"/>
  <c r="P698" i="6"/>
  <c r="R698" i="6"/>
  <c r="S698" i="6"/>
  <c r="T698" i="6"/>
  <c r="U698" i="6"/>
  <c r="A699" i="6"/>
  <c r="B699" i="6"/>
  <c r="C699" i="6"/>
  <c r="D699" i="6"/>
  <c r="E699" i="6"/>
  <c r="F699" i="6"/>
  <c r="G699" i="6"/>
  <c r="H699" i="6"/>
  <c r="I699" i="6"/>
  <c r="J699" i="6"/>
  <c r="K699" i="6"/>
  <c r="L699" i="6"/>
  <c r="M699" i="6"/>
  <c r="N699" i="6"/>
  <c r="O699" i="6"/>
  <c r="P699" i="6"/>
  <c r="R699" i="6"/>
  <c r="S699" i="6"/>
  <c r="T699" i="6"/>
  <c r="U699" i="6"/>
  <c r="A700" i="6"/>
  <c r="B700" i="6"/>
  <c r="C700" i="6"/>
  <c r="D700" i="6"/>
  <c r="E700" i="6"/>
  <c r="F700" i="6"/>
  <c r="G700" i="6"/>
  <c r="H700" i="6"/>
  <c r="I700" i="6"/>
  <c r="J700" i="6"/>
  <c r="K700" i="6"/>
  <c r="L700" i="6"/>
  <c r="M700" i="6"/>
  <c r="N700" i="6"/>
  <c r="O700" i="6"/>
  <c r="P700" i="6"/>
  <c r="R700" i="6"/>
  <c r="S700" i="6"/>
  <c r="T700" i="6"/>
  <c r="U700" i="6"/>
  <c r="A701" i="6"/>
  <c r="B701" i="6"/>
  <c r="C701" i="6"/>
  <c r="D701" i="6"/>
  <c r="E701" i="6"/>
  <c r="F701" i="6"/>
  <c r="G701" i="6"/>
  <c r="H701" i="6"/>
  <c r="I701" i="6"/>
  <c r="J701" i="6"/>
  <c r="K701" i="6"/>
  <c r="L701" i="6"/>
  <c r="M701" i="6"/>
  <c r="N701" i="6"/>
  <c r="O701" i="6"/>
  <c r="P701" i="6"/>
  <c r="R701" i="6"/>
  <c r="S701" i="6"/>
  <c r="T701" i="6"/>
  <c r="U701" i="6"/>
  <c r="A702" i="6"/>
  <c r="B702" i="6"/>
  <c r="C702" i="6"/>
  <c r="D702" i="6"/>
  <c r="E702" i="6"/>
  <c r="F702" i="6"/>
  <c r="G702" i="6"/>
  <c r="H702" i="6"/>
  <c r="I702" i="6"/>
  <c r="J702" i="6"/>
  <c r="K702" i="6"/>
  <c r="L702" i="6"/>
  <c r="M702" i="6"/>
  <c r="N702" i="6"/>
  <c r="O702" i="6"/>
  <c r="P702" i="6"/>
  <c r="R702" i="6"/>
  <c r="S702" i="6"/>
  <c r="T702" i="6"/>
  <c r="U702" i="6"/>
  <c r="A703" i="6"/>
  <c r="B703" i="6"/>
  <c r="C703" i="6"/>
  <c r="D703" i="6"/>
  <c r="E703" i="6"/>
  <c r="F703" i="6"/>
  <c r="G703" i="6"/>
  <c r="H703" i="6"/>
  <c r="I703" i="6"/>
  <c r="J703" i="6"/>
  <c r="K703" i="6"/>
  <c r="L703" i="6"/>
  <c r="M703" i="6"/>
  <c r="N703" i="6"/>
  <c r="O703" i="6"/>
  <c r="P703" i="6"/>
  <c r="R703" i="6"/>
  <c r="S703" i="6"/>
  <c r="T703" i="6"/>
  <c r="U703" i="6"/>
  <c r="A704" i="6"/>
  <c r="B704" i="6"/>
  <c r="C704" i="6"/>
  <c r="D704" i="6"/>
  <c r="E704" i="6"/>
  <c r="F704" i="6"/>
  <c r="G704" i="6"/>
  <c r="H704" i="6"/>
  <c r="I704" i="6"/>
  <c r="J704" i="6"/>
  <c r="K704" i="6"/>
  <c r="L704" i="6"/>
  <c r="M704" i="6"/>
  <c r="N704" i="6"/>
  <c r="O704" i="6"/>
  <c r="P704" i="6"/>
  <c r="R704" i="6"/>
  <c r="S704" i="6"/>
  <c r="T704" i="6"/>
  <c r="U704" i="6"/>
  <c r="A705" i="6"/>
  <c r="B705" i="6"/>
  <c r="C705" i="6"/>
  <c r="D705" i="6"/>
  <c r="E705" i="6"/>
  <c r="F705" i="6"/>
  <c r="G705" i="6"/>
  <c r="H705" i="6"/>
  <c r="I705" i="6"/>
  <c r="J705" i="6"/>
  <c r="K705" i="6"/>
  <c r="L705" i="6"/>
  <c r="M705" i="6"/>
  <c r="N705" i="6"/>
  <c r="O705" i="6"/>
  <c r="P705" i="6"/>
  <c r="R705" i="6"/>
  <c r="S705" i="6"/>
  <c r="T705" i="6"/>
  <c r="U705" i="6"/>
  <c r="A706" i="6"/>
  <c r="B706" i="6"/>
  <c r="C706" i="6"/>
  <c r="D706" i="6"/>
  <c r="E706" i="6"/>
  <c r="F706" i="6"/>
  <c r="G706" i="6"/>
  <c r="H706" i="6"/>
  <c r="I706" i="6"/>
  <c r="J706" i="6"/>
  <c r="K706" i="6"/>
  <c r="L706" i="6"/>
  <c r="M706" i="6"/>
  <c r="N706" i="6"/>
  <c r="O706" i="6"/>
  <c r="P706" i="6"/>
  <c r="R706" i="6"/>
  <c r="S706" i="6"/>
  <c r="T706" i="6"/>
  <c r="U706" i="6"/>
  <c r="A707" i="6"/>
  <c r="B707" i="6"/>
  <c r="C707" i="6"/>
  <c r="D707" i="6"/>
  <c r="E707" i="6"/>
  <c r="F707" i="6"/>
  <c r="G707" i="6"/>
  <c r="H707" i="6"/>
  <c r="I707" i="6"/>
  <c r="J707" i="6"/>
  <c r="K707" i="6"/>
  <c r="L707" i="6"/>
  <c r="M707" i="6"/>
  <c r="N707" i="6"/>
  <c r="O707" i="6"/>
  <c r="P707" i="6"/>
  <c r="R707" i="6"/>
  <c r="S707" i="6"/>
  <c r="T707" i="6"/>
  <c r="U707" i="6"/>
  <c r="A708" i="6"/>
  <c r="B708" i="6"/>
  <c r="C708" i="6"/>
  <c r="D708" i="6"/>
  <c r="E708" i="6"/>
  <c r="F708" i="6"/>
  <c r="G708" i="6"/>
  <c r="H708" i="6"/>
  <c r="I708" i="6"/>
  <c r="J708" i="6"/>
  <c r="K708" i="6"/>
  <c r="L708" i="6"/>
  <c r="M708" i="6"/>
  <c r="N708" i="6"/>
  <c r="O708" i="6"/>
  <c r="P708" i="6"/>
  <c r="R708" i="6"/>
  <c r="S708" i="6"/>
  <c r="T708" i="6"/>
  <c r="U708" i="6"/>
  <c r="A709" i="6"/>
  <c r="B709" i="6"/>
  <c r="C709" i="6"/>
  <c r="D709" i="6"/>
  <c r="E709" i="6"/>
  <c r="F709" i="6"/>
  <c r="G709" i="6"/>
  <c r="H709" i="6"/>
  <c r="I709" i="6"/>
  <c r="J709" i="6"/>
  <c r="K709" i="6"/>
  <c r="L709" i="6"/>
  <c r="M709" i="6"/>
  <c r="N709" i="6"/>
  <c r="O709" i="6"/>
  <c r="P709" i="6"/>
  <c r="R709" i="6"/>
  <c r="S709" i="6"/>
  <c r="T709" i="6"/>
  <c r="U709" i="6"/>
  <c r="A710" i="6"/>
  <c r="B710" i="6"/>
  <c r="C710" i="6"/>
  <c r="D710" i="6"/>
  <c r="E710" i="6"/>
  <c r="F710" i="6"/>
  <c r="G710" i="6"/>
  <c r="H710" i="6"/>
  <c r="I710" i="6"/>
  <c r="J710" i="6"/>
  <c r="K710" i="6"/>
  <c r="L710" i="6"/>
  <c r="M710" i="6"/>
  <c r="N710" i="6"/>
  <c r="O710" i="6"/>
  <c r="P710" i="6"/>
  <c r="R710" i="6"/>
  <c r="S710" i="6"/>
  <c r="T710" i="6"/>
  <c r="U710" i="6"/>
  <c r="A711" i="6"/>
  <c r="B711" i="6"/>
  <c r="C711" i="6"/>
  <c r="D711" i="6"/>
  <c r="E711" i="6"/>
  <c r="F711" i="6"/>
  <c r="G711" i="6"/>
  <c r="H711" i="6"/>
  <c r="I711" i="6"/>
  <c r="J711" i="6"/>
  <c r="K711" i="6"/>
  <c r="L711" i="6"/>
  <c r="M711" i="6"/>
  <c r="N711" i="6"/>
  <c r="O711" i="6"/>
  <c r="P711" i="6"/>
  <c r="R711" i="6"/>
  <c r="S711" i="6"/>
  <c r="T711" i="6"/>
  <c r="U711" i="6"/>
  <c r="A712" i="6"/>
  <c r="B712" i="6"/>
  <c r="C712" i="6"/>
  <c r="D712" i="6"/>
  <c r="E712" i="6"/>
  <c r="F712" i="6"/>
  <c r="G712" i="6"/>
  <c r="H712" i="6"/>
  <c r="I712" i="6"/>
  <c r="J712" i="6"/>
  <c r="K712" i="6"/>
  <c r="L712" i="6"/>
  <c r="M712" i="6"/>
  <c r="N712" i="6"/>
  <c r="O712" i="6"/>
  <c r="P712" i="6"/>
  <c r="R712" i="6"/>
  <c r="S712" i="6"/>
  <c r="T712" i="6"/>
  <c r="U712" i="6"/>
  <c r="A713" i="6"/>
  <c r="B713" i="6"/>
  <c r="C713" i="6"/>
  <c r="D713" i="6"/>
  <c r="E713" i="6"/>
  <c r="F713" i="6"/>
  <c r="G713" i="6"/>
  <c r="H713" i="6"/>
  <c r="I713" i="6"/>
  <c r="J713" i="6"/>
  <c r="K713" i="6"/>
  <c r="L713" i="6"/>
  <c r="M713" i="6"/>
  <c r="N713" i="6"/>
  <c r="O713" i="6"/>
  <c r="P713" i="6"/>
  <c r="R713" i="6"/>
  <c r="S713" i="6"/>
  <c r="T713" i="6"/>
  <c r="U713" i="6"/>
  <c r="A714" i="6"/>
  <c r="B714" i="6"/>
  <c r="C714" i="6"/>
  <c r="D714" i="6"/>
  <c r="E714" i="6"/>
  <c r="F714" i="6"/>
  <c r="G714" i="6"/>
  <c r="H714" i="6"/>
  <c r="I714" i="6"/>
  <c r="J714" i="6"/>
  <c r="K714" i="6"/>
  <c r="L714" i="6"/>
  <c r="M714" i="6"/>
  <c r="N714" i="6"/>
  <c r="O714" i="6"/>
  <c r="P714" i="6"/>
  <c r="R714" i="6"/>
  <c r="S714" i="6"/>
  <c r="T714" i="6"/>
  <c r="U714" i="6"/>
  <c r="A715" i="6"/>
  <c r="B715" i="6"/>
  <c r="C715" i="6"/>
  <c r="D715" i="6"/>
  <c r="E715" i="6"/>
  <c r="F715" i="6"/>
  <c r="G715" i="6"/>
  <c r="H715" i="6"/>
  <c r="I715" i="6"/>
  <c r="J715" i="6"/>
  <c r="K715" i="6"/>
  <c r="L715" i="6"/>
  <c r="M715" i="6"/>
  <c r="N715" i="6"/>
  <c r="O715" i="6"/>
  <c r="P715" i="6"/>
  <c r="R715" i="6"/>
  <c r="S715" i="6"/>
  <c r="T715" i="6"/>
  <c r="U715" i="6"/>
  <c r="A716" i="6"/>
  <c r="B716" i="6"/>
  <c r="C716" i="6"/>
  <c r="D716" i="6"/>
  <c r="E716" i="6"/>
  <c r="F716" i="6"/>
  <c r="G716" i="6"/>
  <c r="H716" i="6"/>
  <c r="I716" i="6"/>
  <c r="J716" i="6"/>
  <c r="K716" i="6"/>
  <c r="L716" i="6"/>
  <c r="M716" i="6"/>
  <c r="N716" i="6"/>
  <c r="O716" i="6"/>
  <c r="P716" i="6"/>
  <c r="R716" i="6"/>
  <c r="S716" i="6"/>
  <c r="T716" i="6"/>
  <c r="U716" i="6"/>
  <c r="A717" i="6"/>
  <c r="B717" i="6"/>
  <c r="C717" i="6"/>
  <c r="D717" i="6"/>
  <c r="E717" i="6"/>
  <c r="F717" i="6"/>
  <c r="G717" i="6"/>
  <c r="H717" i="6"/>
  <c r="I717" i="6"/>
  <c r="J717" i="6"/>
  <c r="K717" i="6"/>
  <c r="L717" i="6"/>
  <c r="M717" i="6"/>
  <c r="N717" i="6"/>
  <c r="O717" i="6"/>
  <c r="P717" i="6"/>
  <c r="R717" i="6"/>
  <c r="S717" i="6"/>
  <c r="T717" i="6"/>
  <c r="U717" i="6"/>
  <c r="A718" i="6"/>
  <c r="B718" i="6"/>
  <c r="C718" i="6"/>
  <c r="D718" i="6"/>
  <c r="E718" i="6"/>
  <c r="F718" i="6"/>
  <c r="G718" i="6"/>
  <c r="H718" i="6"/>
  <c r="I718" i="6"/>
  <c r="J718" i="6"/>
  <c r="K718" i="6"/>
  <c r="L718" i="6"/>
  <c r="M718" i="6"/>
  <c r="N718" i="6"/>
  <c r="O718" i="6"/>
  <c r="P718" i="6"/>
  <c r="R718" i="6"/>
  <c r="S718" i="6"/>
  <c r="T718" i="6"/>
  <c r="U718" i="6"/>
  <c r="A719" i="6"/>
  <c r="B719" i="6"/>
  <c r="C719" i="6"/>
  <c r="D719" i="6"/>
  <c r="E719" i="6"/>
  <c r="F719" i="6"/>
  <c r="G719" i="6"/>
  <c r="H719" i="6"/>
  <c r="I719" i="6"/>
  <c r="J719" i="6"/>
  <c r="K719" i="6"/>
  <c r="L719" i="6"/>
  <c r="M719" i="6"/>
  <c r="N719" i="6"/>
  <c r="O719" i="6"/>
  <c r="P719" i="6"/>
  <c r="R719" i="6"/>
  <c r="S719" i="6"/>
  <c r="T719" i="6"/>
  <c r="U719" i="6"/>
  <c r="A720" i="6"/>
  <c r="B720" i="6"/>
  <c r="C720" i="6"/>
  <c r="D720" i="6"/>
  <c r="E720" i="6"/>
  <c r="F720" i="6"/>
  <c r="G720" i="6"/>
  <c r="H720" i="6"/>
  <c r="I720" i="6"/>
  <c r="J720" i="6"/>
  <c r="K720" i="6"/>
  <c r="L720" i="6"/>
  <c r="M720" i="6"/>
  <c r="N720" i="6"/>
  <c r="O720" i="6"/>
  <c r="P720" i="6"/>
  <c r="R720" i="6"/>
  <c r="S720" i="6"/>
  <c r="T720" i="6"/>
  <c r="U720" i="6"/>
  <c r="A721" i="6"/>
  <c r="B721" i="6"/>
  <c r="C721" i="6"/>
  <c r="D721" i="6"/>
  <c r="E721" i="6"/>
  <c r="F721" i="6"/>
  <c r="G721" i="6"/>
  <c r="H721" i="6"/>
  <c r="I721" i="6"/>
  <c r="J721" i="6"/>
  <c r="K721" i="6"/>
  <c r="L721" i="6"/>
  <c r="M721" i="6"/>
  <c r="N721" i="6"/>
  <c r="O721" i="6"/>
  <c r="P721" i="6"/>
  <c r="R721" i="6"/>
  <c r="S721" i="6"/>
  <c r="T721" i="6"/>
  <c r="U721" i="6"/>
  <c r="A722" i="6"/>
  <c r="B722" i="6"/>
  <c r="C722" i="6"/>
  <c r="D722" i="6"/>
  <c r="E722" i="6"/>
  <c r="F722" i="6"/>
  <c r="G722" i="6"/>
  <c r="H722" i="6"/>
  <c r="I722" i="6"/>
  <c r="J722" i="6"/>
  <c r="K722" i="6"/>
  <c r="L722" i="6"/>
  <c r="M722" i="6"/>
  <c r="N722" i="6"/>
  <c r="O722" i="6"/>
  <c r="P722" i="6"/>
  <c r="R722" i="6"/>
  <c r="S722" i="6"/>
  <c r="T722" i="6"/>
  <c r="U722" i="6"/>
  <c r="A723" i="6"/>
  <c r="B723" i="6"/>
  <c r="C723" i="6"/>
  <c r="D723" i="6"/>
  <c r="E723" i="6"/>
  <c r="F723" i="6"/>
  <c r="G723" i="6"/>
  <c r="H723" i="6"/>
  <c r="I723" i="6"/>
  <c r="J723" i="6"/>
  <c r="K723" i="6"/>
  <c r="L723" i="6"/>
  <c r="M723" i="6"/>
  <c r="N723" i="6"/>
  <c r="O723" i="6"/>
  <c r="P723" i="6"/>
  <c r="R723" i="6"/>
  <c r="S723" i="6"/>
  <c r="T723" i="6"/>
  <c r="U723" i="6"/>
  <c r="A724" i="6"/>
  <c r="B724" i="6"/>
  <c r="C724" i="6"/>
  <c r="D724" i="6"/>
  <c r="E724" i="6"/>
  <c r="F724" i="6"/>
  <c r="G724" i="6"/>
  <c r="H724" i="6"/>
  <c r="I724" i="6"/>
  <c r="J724" i="6"/>
  <c r="K724" i="6"/>
  <c r="L724" i="6"/>
  <c r="M724" i="6"/>
  <c r="N724" i="6"/>
  <c r="O724" i="6"/>
  <c r="P724" i="6"/>
  <c r="R724" i="6"/>
  <c r="S724" i="6"/>
  <c r="T724" i="6"/>
  <c r="U724" i="6"/>
  <c r="A725" i="6"/>
  <c r="B725" i="6"/>
  <c r="C725" i="6"/>
  <c r="D725" i="6"/>
  <c r="E725" i="6"/>
  <c r="F725" i="6"/>
  <c r="G725" i="6"/>
  <c r="H725" i="6"/>
  <c r="I725" i="6"/>
  <c r="J725" i="6"/>
  <c r="K725" i="6"/>
  <c r="L725" i="6"/>
  <c r="M725" i="6"/>
  <c r="N725" i="6"/>
  <c r="O725" i="6"/>
  <c r="P725" i="6"/>
  <c r="R725" i="6"/>
  <c r="S725" i="6"/>
  <c r="T725" i="6"/>
  <c r="U725" i="6"/>
  <c r="A726" i="6"/>
  <c r="B726" i="6"/>
  <c r="C726" i="6"/>
  <c r="D726" i="6"/>
  <c r="E726" i="6"/>
  <c r="F726" i="6"/>
  <c r="G726" i="6"/>
  <c r="H726" i="6"/>
  <c r="I726" i="6"/>
  <c r="J726" i="6"/>
  <c r="K726" i="6"/>
  <c r="L726" i="6"/>
  <c r="M726" i="6"/>
  <c r="N726" i="6"/>
  <c r="O726" i="6"/>
  <c r="P726" i="6"/>
  <c r="R726" i="6"/>
  <c r="S726" i="6"/>
  <c r="T726" i="6"/>
  <c r="U726" i="6"/>
  <c r="A727" i="6"/>
  <c r="B727" i="6"/>
  <c r="C727" i="6"/>
  <c r="D727" i="6"/>
  <c r="E727" i="6"/>
  <c r="F727" i="6"/>
  <c r="G727" i="6"/>
  <c r="H727" i="6"/>
  <c r="I727" i="6"/>
  <c r="J727" i="6"/>
  <c r="K727" i="6"/>
  <c r="L727" i="6"/>
  <c r="M727" i="6"/>
  <c r="N727" i="6"/>
  <c r="O727" i="6"/>
  <c r="P727" i="6"/>
  <c r="R727" i="6"/>
  <c r="S727" i="6"/>
  <c r="T727" i="6"/>
  <c r="U727" i="6"/>
  <c r="A728" i="6"/>
  <c r="B728" i="6"/>
  <c r="C728" i="6"/>
  <c r="D728" i="6"/>
  <c r="E728" i="6"/>
  <c r="F728" i="6"/>
  <c r="G728" i="6"/>
  <c r="H728" i="6"/>
  <c r="I728" i="6"/>
  <c r="J728" i="6"/>
  <c r="K728" i="6"/>
  <c r="L728" i="6"/>
  <c r="M728" i="6"/>
  <c r="N728" i="6"/>
  <c r="O728" i="6"/>
  <c r="P728" i="6"/>
  <c r="R728" i="6"/>
  <c r="S728" i="6"/>
  <c r="T728" i="6"/>
  <c r="U728" i="6"/>
  <c r="A729" i="6"/>
  <c r="B729" i="6"/>
  <c r="C729" i="6"/>
  <c r="D729" i="6"/>
  <c r="E729" i="6"/>
  <c r="F729" i="6"/>
  <c r="G729" i="6"/>
  <c r="H729" i="6"/>
  <c r="I729" i="6"/>
  <c r="J729" i="6"/>
  <c r="K729" i="6"/>
  <c r="L729" i="6"/>
  <c r="M729" i="6"/>
  <c r="N729" i="6"/>
  <c r="O729" i="6"/>
  <c r="P729" i="6"/>
  <c r="R729" i="6"/>
  <c r="S729" i="6"/>
  <c r="T729" i="6"/>
  <c r="U729" i="6"/>
  <c r="A730" i="6"/>
  <c r="B730" i="6"/>
  <c r="C730" i="6"/>
  <c r="D730" i="6"/>
  <c r="E730" i="6"/>
  <c r="F730" i="6"/>
  <c r="G730" i="6"/>
  <c r="H730" i="6"/>
  <c r="I730" i="6"/>
  <c r="J730" i="6"/>
  <c r="K730" i="6"/>
  <c r="L730" i="6"/>
  <c r="M730" i="6"/>
  <c r="N730" i="6"/>
  <c r="O730" i="6"/>
  <c r="P730" i="6"/>
  <c r="R730" i="6"/>
  <c r="S730" i="6"/>
  <c r="T730" i="6"/>
  <c r="U730" i="6"/>
  <c r="A731" i="6"/>
  <c r="B731" i="6"/>
  <c r="C731" i="6"/>
  <c r="D731" i="6"/>
  <c r="E731" i="6"/>
  <c r="F731" i="6"/>
  <c r="G731" i="6"/>
  <c r="H731" i="6"/>
  <c r="I731" i="6"/>
  <c r="J731" i="6"/>
  <c r="K731" i="6"/>
  <c r="L731" i="6"/>
  <c r="M731" i="6"/>
  <c r="N731" i="6"/>
  <c r="O731" i="6"/>
  <c r="P731" i="6"/>
  <c r="R731" i="6"/>
  <c r="S731" i="6"/>
  <c r="T731" i="6"/>
  <c r="U731" i="6"/>
  <c r="A732" i="6"/>
  <c r="B732" i="6"/>
  <c r="C732" i="6"/>
  <c r="D732" i="6"/>
  <c r="E732" i="6"/>
  <c r="F732" i="6"/>
  <c r="G732" i="6"/>
  <c r="H732" i="6"/>
  <c r="I732" i="6"/>
  <c r="J732" i="6"/>
  <c r="K732" i="6"/>
  <c r="L732" i="6"/>
  <c r="M732" i="6"/>
  <c r="N732" i="6"/>
  <c r="O732" i="6"/>
  <c r="P732" i="6"/>
  <c r="R732" i="6"/>
  <c r="S732" i="6"/>
  <c r="T732" i="6"/>
  <c r="U732" i="6"/>
  <c r="A733" i="6"/>
  <c r="B733" i="6"/>
  <c r="C733" i="6"/>
  <c r="D733" i="6"/>
  <c r="E733" i="6"/>
  <c r="F733" i="6"/>
  <c r="G733" i="6"/>
  <c r="H733" i="6"/>
  <c r="I733" i="6"/>
  <c r="J733" i="6"/>
  <c r="K733" i="6"/>
  <c r="L733" i="6"/>
  <c r="M733" i="6"/>
  <c r="N733" i="6"/>
  <c r="O733" i="6"/>
  <c r="P733" i="6"/>
  <c r="R733" i="6"/>
  <c r="S733" i="6"/>
  <c r="T733" i="6"/>
  <c r="U733" i="6"/>
  <c r="A734" i="6"/>
  <c r="B734" i="6"/>
  <c r="C734" i="6"/>
  <c r="D734" i="6"/>
  <c r="E734" i="6"/>
  <c r="F734" i="6"/>
  <c r="G734" i="6"/>
  <c r="H734" i="6"/>
  <c r="I734" i="6"/>
  <c r="J734" i="6"/>
  <c r="K734" i="6"/>
  <c r="L734" i="6"/>
  <c r="M734" i="6"/>
  <c r="N734" i="6"/>
  <c r="O734" i="6"/>
  <c r="P734" i="6"/>
  <c r="R734" i="6"/>
  <c r="S734" i="6"/>
  <c r="T734" i="6"/>
  <c r="U734" i="6"/>
  <c r="A735" i="6"/>
  <c r="B735" i="6"/>
  <c r="C735" i="6"/>
  <c r="D735" i="6"/>
  <c r="E735" i="6"/>
  <c r="F735" i="6"/>
  <c r="G735" i="6"/>
  <c r="H735" i="6"/>
  <c r="I735" i="6"/>
  <c r="J735" i="6"/>
  <c r="K735" i="6"/>
  <c r="L735" i="6"/>
  <c r="M735" i="6"/>
  <c r="N735" i="6"/>
  <c r="O735" i="6"/>
  <c r="P735" i="6"/>
  <c r="R735" i="6"/>
  <c r="S735" i="6"/>
  <c r="T735" i="6"/>
  <c r="U735" i="6"/>
  <c r="A736" i="6"/>
  <c r="B736" i="6"/>
  <c r="C736" i="6"/>
  <c r="D736" i="6"/>
  <c r="E736" i="6"/>
  <c r="F736" i="6"/>
  <c r="G736" i="6"/>
  <c r="H736" i="6"/>
  <c r="I736" i="6"/>
  <c r="J736" i="6"/>
  <c r="K736" i="6"/>
  <c r="L736" i="6"/>
  <c r="M736" i="6"/>
  <c r="N736" i="6"/>
  <c r="O736" i="6"/>
  <c r="P736" i="6"/>
  <c r="R736" i="6"/>
  <c r="S736" i="6"/>
  <c r="T736" i="6"/>
  <c r="U736" i="6"/>
  <c r="A737" i="6"/>
  <c r="B737" i="6"/>
  <c r="C737" i="6"/>
  <c r="D737" i="6"/>
  <c r="E737" i="6"/>
  <c r="F737" i="6"/>
  <c r="G737" i="6"/>
  <c r="H737" i="6"/>
  <c r="I737" i="6"/>
  <c r="J737" i="6"/>
  <c r="K737" i="6"/>
  <c r="L737" i="6"/>
  <c r="M737" i="6"/>
  <c r="N737" i="6"/>
  <c r="O737" i="6"/>
  <c r="P737" i="6"/>
  <c r="R737" i="6"/>
  <c r="S737" i="6"/>
  <c r="T737" i="6"/>
  <c r="U737" i="6"/>
  <c r="A738" i="6"/>
  <c r="B738" i="6"/>
  <c r="C738" i="6"/>
  <c r="D738" i="6"/>
  <c r="E738" i="6"/>
  <c r="F738" i="6"/>
  <c r="G738" i="6"/>
  <c r="H738" i="6"/>
  <c r="I738" i="6"/>
  <c r="J738" i="6"/>
  <c r="K738" i="6"/>
  <c r="L738" i="6"/>
  <c r="M738" i="6"/>
  <c r="N738" i="6"/>
  <c r="O738" i="6"/>
  <c r="P738" i="6"/>
  <c r="R738" i="6"/>
  <c r="S738" i="6"/>
  <c r="T738" i="6"/>
  <c r="U738" i="6"/>
  <c r="A739" i="6"/>
  <c r="B739" i="6"/>
  <c r="C739" i="6"/>
  <c r="D739" i="6"/>
  <c r="E739" i="6"/>
  <c r="F739" i="6"/>
  <c r="G739" i="6"/>
  <c r="H739" i="6"/>
  <c r="I739" i="6"/>
  <c r="J739" i="6"/>
  <c r="K739" i="6"/>
  <c r="L739" i="6"/>
  <c r="M739" i="6"/>
  <c r="N739" i="6"/>
  <c r="O739" i="6"/>
  <c r="P739" i="6"/>
  <c r="R739" i="6"/>
  <c r="S739" i="6"/>
  <c r="T739" i="6"/>
  <c r="U739" i="6"/>
  <c r="A740" i="6"/>
  <c r="B740" i="6"/>
  <c r="C740" i="6"/>
  <c r="D740" i="6"/>
  <c r="E740" i="6"/>
  <c r="F740" i="6"/>
  <c r="G740" i="6"/>
  <c r="H740" i="6"/>
  <c r="I740" i="6"/>
  <c r="J740" i="6"/>
  <c r="K740" i="6"/>
  <c r="L740" i="6"/>
  <c r="M740" i="6"/>
  <c r="N740" i="6"/>
  <c r="O740" i="6"/>
  <c r="P740" i="6"/>
  <c r="R740" i="6"/>
  <c r="S740" i="6"/>
  <c r="T740" i="6"/>
  <c r="U740" i="6"/>
  <c r="A741" i="6"/>
  <c r="B741" i="6"/>
  <c r="C741" i="6"/>
  <c r="D741" i="6"/>
  <c r="E741" i="6"/>
  <c r="F741" i="6"/>
  <c r="G741" i="6"/>
  <c r="H741" i="6"/>
  <c r="I741" i="6"/>
  <c r="J741" i="6"/>
  <c r="K741" i="6"/>
  <c r="L741" i="6"/>
  <c r="M741" i="6"/>
  <c r="N741" i="6"/>
  <c r="O741" i="6"/>
  <c r="P741" i="6"/>
  <c r="R741" i="6"/>
  <c r="S741" i="6"/>
  <c r="T741" i="6"/>
  <c r="U741" i="6"/>
  <c r="A742" i="6"/>
  <c r="B742" i="6"/>
  <c r="C742" i="6"/>
  <c r="D742" i="6"/>
  <c r="E742" i="6"/>
  <c r="F742" i="6"/>
  <c r="G742" i="6"/>
  <c r="H742" i="6"/>
  <c r="I742" i="6"/>
  <c r="J742" i="6"/>
  <c r="K742" i="6"/>
  <c r="L742" i="6"/>
  <c r="M742" i="6"/>
  <c r="N742" i="6"/>
  <c r="O742" i="6"/>
  <c r="P742" i="6"/>
  <c r="R742" i="6"/>
  <c r="S742" i="6"/>
  <c r="T742" i="6"/>
  <c r="U742" i="6"/>
  <c r="A743" i="6"/>
  <c r="B743" i="6"/>
  <c r="C743" i="6"/>
  <c r="D743" i="6"/>
  <c r="E743" i="6"/>
  <c r="F743" i="6"/>
  <c r="G743" i="6"/>
  <c r="H743" i="6"/>
  <c r="I743" i="6"/>
  <c r="J743" i="6"/>
  <c r="K743" i="6"/>
  <c r="L743" i="6"/>
  <c r="M743" i="6"/>
  <c r="N743" i="6"/>
  <c r="O743" i="6"/>
  <c r="P743" i="6"/>
  <c r="R743" i="6"/>
  <c r="S743" i="6"/>
  <c r="T743" i="6"/>
  <c r="U743" i="6"/>
  <c r="A744" i="6"/>
  <c r="B744" i="6"/>
  <c r="C744" i="6"/>
  <c r="D744" i="6"/>
  <c r="E744" i="6"/>
  <c r="F744" i="6"/>
  <c r="G744" i="6"/>
  <c r="H744" i="6"/>
  <c r="I744" i="6"/>
  <c r="J744" i="6"/>
  <c r="K744" i="6"/>
  <c r="L744" i="6"/>
  <c r="M744" i="6"/>
  <c r="N744" i="6"/>
  <c r="O744" i="6"/>
  <c r="P744" i="6"/>
  <c r="R744" i="6"/>
  <c r="S744" i="6"/>
  <c r="T744" i="6"/>
  <c r="U744" i="6"/>
  <c r="A745" i="6"/>
  <c r="B745" i="6"/>
  <c r="C745" i="6"/>
  <c r="D745" i="6"/>
  <c r="E745" i="6"/>
  <c r="F745" i="6"/>
  <c r="G745" i="6"/>
  <c r="H745" i="6"/>
  <c r="I745" i="6"/>
  <c r="J745" i="6"/>
  <c r="K745" i="6"/>
  <c r="L745" i="6"/>
  <c r="M745" i="6"/>
  <c r="N745" i="6"/>
  <c r="O745" i="6"/>
  <c r="P745" i="6"/>
  <c r="R745" i="6"/>
  <c r="S745" i="6"/>
  <c r="T745" i="6"/>
  <c r="U745" i="6"/>
  <c r="A746" i="6"/>
  <c r="B746" i="6"/>
  <c r="C746" i="6"/>
  <c r="D746" i="6"/>
  <c r="E746" i="6"/>
  <c r="F746" i="6"/>
  <c r="G746" i="6"/>
  <c r="H746" i="6"/>
  <c r="I746" i="6"/>
  <c r="J746" i="6"/>
  <c r="K746" i="6"/>
  <c r="L746" i="6"/>
  <c r="M746" i="6"/>
  <c r="N746" i="6"/>
  <c r="O746" i="6"/>
  <c r="P746" i="6"/>
  <c r="R746" i="6"/>
  <c r="S746" i="6"/>
  <c r="T746" i="6"/>
  <c r="U746" i="6"/>
  <c r="A747" i="6"/>
  <c r="B747" i="6"/>
  <c r="C747" i="6"/>
  <c r="D747" i="6"/>
  <c r="E747" i="6"/>
  <c r="F747" i="6"/>
  <c r="G747" i="6"/>
  <c r="H747" i="6"/>
  <c r="I747" i="6"/>
  <c r="J747" i="6"/>
  <c r="K747" i="6"/>
  <c r="L747" i="6"/>
  <c r="M747" i="6"/>
  <c r="N747" i="6"/>
  <c r="O747" i="6"/>
  <c r="P747" i="6"/>
  <c r="R747" i="6"/>
  <c r="S747" i="6"/>
  <c r="T747" i="6"/>
  <c r="U747" i="6"/>
  <c r="A748" i="6"/>
  <c r="B748" i="6"/>
  <c r="C748" i="6"/>
  <c r="D748" i="6"/>
  <c r="E748" i="6"/>
  <c r="F748" i="6"/>
  <c r="G748" i="6"/>
  <c r="H748" i="6"/>
  <c r="I748" i="6"/>
  <c r="J748" i="6"/>
  <c r="K748" i="6"/>
  <c r="L748" i="6"/>
  <c r="M748" i="6"/>
  <c r="N748" i="6"/>
  <c r="O748" i="6"/>
  <c r="P748" i="6"/>
  <c r="R748" i="6"/>
  <c r="S748" i="6"/>
  <c r="T748" i="6"/>
  <c r="U748" i="6"/>
  <c r="A749" i="6"/>
  <c r="B749" i="6"/>
  <c r="C749" i="6"/>
  <c r="D749" i="6"/>
  <c r="E749" i="6"/>
  <c r="F749" i="6"/>
  <c r="G749" i="6"/>
  <c r="H749" i="6"/>
  <c r="I749" i="6"/>
  <c r="J749" i="6"/>
  <c r="K749" i="6"/>
  <c r="L749" i="6"/>
  <c r="M749" i="6"/>
  <c r="N749" i="6"/>
  <c r="O749" i="6"/>
  <c r="P749" i="6"/>
  <c r="R749" i="6"/>
  <c r="S749" i="6"/>
  <c r="T749" i="6"/>
  <c r="U749" i="6"/>
  <c r="A750" i="6"/>
  <c r="B750" i="6"/>
  <c r="C750" i="6"/>
  <c r="D750" i="6"/>
  <c r="E750" i="6"/>
  <c r="F750" i="6"/>
  <c r="G750" i="6"/>
  <c r="H750" i="6"/>
  <c r="I750" i="6"/>
  <c r="J750" i="6"/>
  <c r="K750" i="6"/>
  <c r="L750" i="6"/>
  <c r="M750" i="6"/>
  <c r="N750" i="6"/>
  <c r="O750" i="6"/>
  <c r="P750" i="6"/>
  <c r="R750" i="6"/>
  <c r="S750" i="6"/>
  <c r="T750" i="6"/>
  <c r="U750" i="6"/>
  <c r="A751" i="6"/>
  <c r="B751" i="6"/>
  <c r="C751" i="6"/>
  <c r="D751" i="6"/>
  <c r="E751" i="6"/>
  <c r="F751" i="6"/>
  <c r="G751" i="6"/>
  <c r="H751" i="6"/>
  <c r="I751" i="6"/>
  <c r="J751" i="6"/>
  <c r="K751" i="6"/>
  <c r="L751" i="6"/>
  <c r="M751" i="6"/>
  <c r="N751" i="6"/>
  <c r="O751" i="6"/>
  <c r="P751" i="6"/>
  <c r="R751" i="6"/>
  <c r="S751" i="6"/>
  <c r="T751" i="6"/>
  <c r="U751" i="6"/>
  <c r="A752" i="6"/>
  <c r="B752" i="6"/>
  <c r="C752" i="6"/>
  <c r="D752" i="6"/>
  <c r="E752" i="6"/>
  <c r="F752" i="6"/>
  <c r="G752" i="6"/>
  <c r="H752" i="6"/>
  <c r="I752" i="6"/>
  <c r="J752" i="6"/>
  <c r="K752" i="6"/>
  <c r="L752" i="6"/>
  <c r="M752" i="6"/>
  <c r="N752" i="6"/>
  <c r="O752" i="6"/>
  <c r="P752" i="6"/>
  <c r="R752" i="6"/>
  <c r="S752" i="6"/>
  <c r="T752" i="6"/>
  <c r="U752" i="6"/>
  <c r="A753" i="6"/>
  <c r="B753" i="6"/>
  <c r="C753" i="6"/>
  <c r="D753" i="6"/>
  <c r="E753" i="6"/>
  <c r="F753" i="6"/>
  <c r="G753" i="6"/>
  <c r="H753" i="6"/>
  <c r="I753" i="6"/>
  <c r="J753" i="6"/>
  <c r="K753" i="6"/>
  <c r="L753" i="6"/>
  <c r="M753" i="6"/>
  <c r="N753" i="6"/>
  <c r="O753" i="6"/>
  <c r="P753" i="6"/>
  <c r="R753" i="6"/>
  <c r="S753" i="6"/>
  <c r="T753" i="6"/>
  <c r="U753" i="6"/>
  <c r="A754" i="6"/>
  <c r="B754" i="6"/>
  <c r="C754" i="6"/>
  <c r="D754" i="6"/>
  <c r="E754" i="6"/>
  <c r="F754" i="6"/>
  <c r="G754" i="6"/>
  <c r="H754" i="6"/>
  <c r="I754" i="6"/>
  <c r="J754" i="6"/>
  <c r="K754" i="6"/>
  <c r="L754" i="6"/>
  <c r="M754" i="6"/>
  <c r="N754" i="6"/>
  <c r="O754" i="6"/>
  <c r="P754" i="6"/>
  <c r="R754" i="6"/>
  <c r="S754" i="6"/>
  <c r="T754" i="6"/>
  <c r="U754" i="6"/>
  <c r="A755" i="6"/>
  <c r="B755" i="6"/>
  <c r="C755" i="6"/>
  <c r="D755" i="6"/>
  <c r="E755" i="6"/>
  <c r="F755" i="6"/>
  <c r="G755" i="6"/>
  <c r="H755" i="6"/>
  <c r="I755" i="6"/>
  <c r="J755" i="6"/>
  <c r="K755" i="6"/>
  <c r="L755" i="6"/>
  <c r="M755" i="6"/>
  <c r="N755" i="6"/>
  <c r="O755" i="6"/>
  <c r="P755" i="6"/>
  <c r="R755" i="6"/>
  <c r="S755" i="6"/>
  <c r="T755" i="6"/>
  <c r="U755" i="6"/>
  <c r="A756" i="6"/>
  <c r="B756" i="6"/>
  <c r="C756" i="6"/>
  <c r="D756" i="6"/>
  <c r="E756" i="6"/>
  <c r="F756" i="6"/>
  <c r="G756" i="6"/>
  <c r="H756" i="6"/>
  <c r="I756" i="6"/>
  <c r="J756" i="6"/>
  <c r="K756" i="6"/>
  <c r="L756" i="6"/>
  <c r="M756" i="6"/>
  <c r="N756" i="6"/>
  <c r="O756" i="6"/>
  <c r="P756" i="6"/>
  <c r="R756" i="6"/>
  <c r="S756" i="6"/>
  <c r="T756" i="6"/>
  <c r="U756" i="6"/>
  <c r="A757" i="6"/>
  <c r="B757" i="6"/>
  <c r="C757" i="6"/>
  <c r="D757" i="6"/>
  <c r="E757" i="6"/>
  <c r="F757" i="6"/>
  <c r="G757" i="6"/>
  <c r="H757" i="6"/>
  <c r="I757" i="6"/>
  <c r="J757" i="6"/>
  <c r="K757" i="6"/>
  <c r="L757" i="6"/>
  <c r="M757" i="6"/>
  <c r="N757" i="6"/>
  <c r="O757" i="6"/>
  <c r="P757" i="6"/>
  <c r="R757" i="6"/>
  <c r="S757" i="6"/>
  <c r="T757" i="6"/>
  <c r="U757" i="6"/>
  <c r="A758" i="6"/>
  <c r="B758" i="6"/>
  <c r="C758" i="6"/>
  <c r="D758" i="6"/>
  <c r="E758" i="6"/>
  <c r="F758" i="6"/>
  <c r="G758" i="6"/>
  <c r="H758" i="6"/>
  <c r="I758" i="6"/>
  <c r="J758" i="6"/>
  <c r="K758" i="6"/>
  <c r="L758" i="6"/>
  <c r="M758" i="6"/>
  <c r="N758" i="6"/>
  <c r="O758" i="6"/>
  <c r="P758" i="6"/>
  <c r="R758" i="6"/>
  <c r="S758" i="6"/>
  <c r="T758" i="6"/>
  <c r="U758" i="6"/>
  <c r="A759" i="6"/>
  <c r="B759" i="6"/>
  <c r="C759" i="6"/>
  <c r="D759" i="6"/>
  <c r="E759" i="6"/>
  <c r="F759" i="6"/>
  <c r="G759" i="6"/>
  <c r="H759" i="6"/>
  <c r="I759" i="6"/>
  <c r="J759" i="6"/>
  <c r="K759" i="6"/>
  <c r="L759" i="6"/>
  <c r="M759" i="6"/>
  <c r="N759" i="6"/>
  <c r="O759" i="6"/>
  <c r="P759" i="6"/>
  <c r="R759" i="6"/>
  <c r="S759" i="6"/>
  <c r="T759" i="6"/>
  <c r="U759" i="6"/>
  <c r="A760" i="6"/>
  <c r="B760" i="6"/>
  <c r="C760" i="6"/>
  <c r="D760" i="6"/>
  <c r="E760" i="6"/>
  <c r="F760" i="6"/>
  <c r="G760" i="6"/>
  <c r="H760" i="6"/>
  <c r="I760" i="6"/>
  <c r="J760" i="6"/>
  <c r="K760" i="6"/>
  <c r="L760" i="6"/>
  <c r="M760" i="6"/>
  <c r="N760" i="6"/>
  <c r="O760" i="6"/>
  <c r="P760" i="6"/>
  <c r="R760" i="6"/>
  <c r="S760" i="6"/>
  <c r="T760" i="6"/>
  <c r="U760" i="6"/>
  <c r="A761" i="6"/>
  <c r="B761" i="6"/>
  <c r="C761" i="6"/>
  <c r="D761" i="6"/>
  <c r="E761" i="6"/>
  <c r="F761" i="6"/>
  <c r="G761" i="6"/>
  <c r="H761" i="6"/>
  <c r="I761" i="6"/>
  <c r="J761" i="6"/>
  <c r="K761" i="6"/>
  <c r="L761" i="6"/>
  <c r="M761" i="6"/>
  <c r="N761" i="6"/>
  <c r="O761" i="6"/>
  <c r="P761" i="6"/>
  <c r="R761" i="6"/>
  <c r="S761" i="6"/>
  <c r="T761" i="6"/>
  <c r="U761" i="6"/>
  <c r="A762" i="6"/>
  <c r="B762" i="6"/>
  <c r="C762" i="6"/>
  <c r="D762" i="6"/>
  <c r="E762" i="6"/>
  <c r="F762" i="6"/>
  <c r="G762" i="6"/>
  <c r="H762" i="6"/>
  <c r="I762" i="6"/>
  <c r="J762" i="6"/>
  <c r="K762" i="6"/>
  <c r="L762" i="6"/>
  <c r="M762" i="6"/>
  <c r="N762" i="6"/>
  <c r="O762" i="6"/>
  <c r="P762" i="6"/>
  <c r="R762" i="6"/>
  <c r="S762" i="6"/>
  <c r="T762" i="6"/>
  <c r="U762" i="6"/>
  <c r="A763" i="6"/>
  <c r="B763" i="6"/>
  <c r="C763" i="6"/>
  <c r="D763" i="6"/>
  <c r="E763" i="6"/>
  <c r="F763" i="6"/>
  <c r="G763" i="6"/>
  <c r="H763" i="6"/>
  <c r="I763" i="6"/>
  <c r="J763" i="6"/>
  <c r="K763" i="6"/>
  <c r="L763" i="6"/>
  <c r="M763" i="6"/>
  <c r="N763" i="6"/>
  <c r="O763" i="6"/>
  <c r="P763" i="6"/>
  <c r="R763" i="6"/>
  <c r="S763" i="6"/>
  <c r="T763" i="6"/>
  <c r="U763" i="6"/>
  <c r="A764" i="6"/>
  <c r="B764" i="6"/>
  <c r="C764" i="6"/>
  <c r="D764" i="6"/>
  <c r="E764" i="6"/>
  <c r="F764" i="6"/>
  <c r="G764" i="6"/>
  <c r="H764" i="6"/>
  <c r="I764" i="6"/>
  <c r="J764" i="6"/>
  <c r="K764" i="6"/>
  <c r="L764" i="6"/>
  <c r="M764" i="6"/>
  <c r="N764" i="6"/>
  <c r="O764" i="6"/>
  <c r="P764" i="6"/>
  <c r="R764" i="6"/>
  <c r="S764" i="6"/>
  <c r="T764" i="6"/>
  <c r="U764" i="6"/>
  <c r="A765" i="6"/>
  <c r="B765" i="6"/>
  <c r="C765" i="6"/>
  <c r="D765" i="6"/>
  <c r="E765" i="6"/>
  <c r="F765" i="6"/>
  <c r="G765" i="6"/>
  <c r="H765" i="6"/>
  <c r="I765" i="6"/>
  <c r="J765" i="6"/>
  <c r="K765" i="6"/>
  <c r="L765" i="6"/>
  <c r="M765" i="6"/>
  <c r="N765" i="6"/>
  <c r="O765" i="6"/>
  <c r="P765" i="6"/>
  <c r="R765" i="6"/>
  <c r="S765" i="6"/>
  <c r="T765" i="6"/>
  <c r="U765" i="6"/>
  <c r="A766" i="6"/>
  <c r="B766" i="6"/>
  <c r="C766" i="6"/>
  <c r="D766" i="6"/>
  <c r="E766" i="6"/>
  <c r="F766" i="6"/>
  <c r="G766" i="6"/>
  <c r="H766" i="6"/>
  <c r="I766" i="6"/>
  <c r="J766" i="6"/>
  <c r="K766" i="6"/>
  <c r="L766" i="6"/>
  <c r="M766" i="6"/>
  <c r="N766" i="6"/>
  <c r="O766" i="6"/>
  <c r="P766" i="6"/>
  <c r="R766" i="6"/>
  <c r="S766" i="6"/>
  <c r="T766" i="6"/>
  <c r="U766" i="6"/>
  <c r="A767" i="6"/>
  <c r="B767" i="6"/>
  <c r="C767" i="6"/>
  <c r="D767" i="6"/>
  <c r="E767" i="6"/>
  <c r="F767" i="6"/>
  <c r="G767" i="6"/>
  <c r="H767" i="6"/>
  <c r="I767" i="6"/>
  <c r="J767" i="6"/>
  <c r="K767" i="6"/>
  <c r="L767" i="6"/>
  <c r="M767" i="6"/>
  <c r="N767" i="6"/>
  <c r="O767" i="6"/>
  <c r="P767" i="6"/>
  <c r="R767" i="6"/>
  <c r="S767" i="6"/>
  <c r="T767" i="6"/>
  <c r="U767" i="6"/>
  <c r="A768" i="6"/>
  <c r="B768" i="6"/>
  <c r="C768" i="6"/>
  <c r="D768" i="6"/>
  <c r="E768" i="6"/>
  <c r="F768" i="6"/>
  <c r="G768" i="6"/>
  <c r="H768" i="6"/>
  <c r="I768" i="6"/>
  <c r="J768" i="6"/>
  <c r="K768" i="6"/>
  <c r="L768" i="6"/>
  <c r="M768" i="6"/>
  <c r="N768" i="6"/>
  <c r="O768" i="6"/>
  <c r="P768" i="6"/>
  <c r="R768" i="6"/>
  <c r="S768" i="6"/>
  <c r="T768" i="6"/>
  <c r="U768" i="6"/>
  <c r="A769" i="6"/>
  <c r="B769" i="6"/>
  <c r="C769" i="6"/>
  <c r="D769" i="6"/>
  <c r="E769" i="6"/>
  <c r="F769" i="6"/>
  <c r="G769" i="6"/>
  <c r="H769" i="6"/>
  <c r="I769" i="6"/>
  <c r="J769" i="6"/>
  <c r="K769" i="6"/>
  <c r="L769" i="6"/>
  <c r="M769" i="6"/>
  <c r="N769" i="6"/>
  <c r="O769" i="6"/>
  <c r="P769" i="6"/>
  <c r="R769" i="6"/>
  <c r="S769" i="6"/>
  <c r="T769" i="6"/>
  <c r="U769" i="6"/>
  <c r="A770" i="6"/>
  <c r="B770" i="6"/>
  <c r="C770" i="6"/>
  <c r="D770" i="6"/>
  <c r="E770" i="6"/>
  <c r="F770" i="6"/>
  <c r="G770" i="6"/>
  <c r="H770" i="6"/>
  <c r="I770" i="6"/>
  <c r="J770" i="6"/>
  <c r="K770" i="6"/>
  <c r="L770" i="6"/>
  <c r="M770" i="6"/>
  <c r="N770" i="6"/>
  <c r="O770" i="6"/>
  <c r="P770" i="6"/>
  <c r="R770" i="6"/>
  <c r="S770" i="6"/>
  <c r="T770" i="6"/>
  <c r="U770" i="6"/>
  <c r="A771" i="6"/>
  <c r="B771" i="6"/>
  <c r="C771" i="6"/>
  <c r="D771" i="6"/>
  <c r="E771" i="6"/>
  <c r="F771" i="6"/>
  <c r="G771" i="6"/>
  <c r="H771" i="6"/>
  <c r="I771" i="6"/>
  <c r="J771" i="6"/>
  <c r="K771" i="6"/>
  <c r="L771" i="6"/>
  <c r="M771" i="6"/>
  <c r="N771" i="6"/>
  <c r="O771" i="6"/>
  <c r="P771" i="6"/>
  <c r="R771" i="6"/>
  <c r="S771" i="6"/>
  <c r="T771" i="6"/>
  <c r="U771" i="6"/>
  <c r="A772" i="6"/>
  <c r="B772" i="6"/>
  <c r="C772" i="6"/>
  <c r="D772" i="6"/>
  <c r="E772" i="6"/>
  <c r="F772" i="6"/>
  <c r="G772" i="6"/>
  <c r="H772" i="6"/>
  <c r="I772" i="6"/>
  <c r="J772" i="6"/>
  <c r="K772" i="6"/>
  <c r="L772" i="6"/>
  <c r="M772" i="6"/>
  <c r="N772" i="6"/>
  <c r="O772" i="6"/>
  <c r="P772" i="6"/>
  <c r="R772" i="6"/>
  <c r="S772" i="6"/>
  <c r="T772" i="6"/>
  <c r="U772" i="6"/>
  <c r="A773" i="6"/>
  <c r="B773" i="6"/>
  <c r="C773" i="6"/>
  <c r="D773" i="6"/>
  <c r="E773" i="6"/>
  <c r="F773" i="6"/>
  <c r="G773" i="6"/>
  <c r="H773" i="6"/>
  <c r="I773" i="6"/>
  <c r="J773" i="6"/>
  <c r="K773" i="6"/>
  <c r="L773" i="6"/>
  <c r="M773" i="6"/>
  <c r="N773" i="6"/>
  <c r="O773" i="6"/>
  <c r="P773" i="6"/>
  <c r="R773" i="6"/>
  <c r="S773" i="6"/>
  <c r="T773" i="6"/>
  <c r="U773" i="6"/>
  <c r="A774" i="6"/>
  <c r="B774" i="6"/>
  <c r="C774" i="6"/>
  <c r="D774" i="6"/>
  <c r="E774" i="6"/>
  <c r="F774" i="6"/>
  <c r="G774" i="6"/>
  <c r="H774" i="6"/>
  <c r="I774" i="6"/>
  <c r="J774" i="6"/>
  <c r="K774" i="6"/>
  <c r="L774" i="6"/>
  <c r="M774" i="6"/>
  <c r="N774" i="6"/>
  <c r="O774" i="6"/>
  <c r="P774" i="6"/>
  <c r="R774" i="6"/>
  <c r="S774" i="6"/>
  <c r="T774" i="6"/>
  <c r="U774" i="6"/>
  <c r="A775" i="6"/>
  <c r="B775" i="6"/>
  <c r="C775" i="6"/>
  <c r="D775" i="6"/>
  <c r="E775" i="6"/>
  <c r="F775" i="6"/>
  <c r="G775" i="6"/>
  <c r="H775" i="6"/>
  <c r="I775" i="6"/>
  <c r="J775" i="6"/>
  <c r="K775" i="6"/>
  <c r="L775" i="6"/>
  <c r="M775" i="6"/>
  <c r="N775" i="6"/>
  <c r="O775" i="6"/>
  <c r="P775" i="6"/>
  <c r="R775" i="6"/>
  <c r="S775" i="6"/>
  <c r="T775" i="6"/>
  <c r="U775" i="6"/>
  <c r="A776" i="6"/>
  <c r="B776" i="6"/>
  <c r="C776" i="6"/>
  <c r="D776" i="6"/>
  <c r="E776" i="6"/>
  <c r="F776" i="6"/>
  <c r="G776" i="6"/>
  <c r="H776" i="6"/>
  <c r="I776" i="6"/>
  <c r="J776" i="6"/>
  <c r="K776" i="6"/>
  <c r="L776" i="6"/>
  <c r="M776" i="6"/>
  <c r="N776" i="6"/>
  <c r="O776" i="6"/>
  <c r="P776" i="6"/>
  <c r="R776" i="6"/>
  <c r="S776" i="6"/>
  <c r="T776" i="6"/>
  <c r="U776" i="6"/>
  <c r="A777" i="6"/>
  <c r="B777" i="6"/>
  <c r="C777" i="6"/>
  <c r="D777" i="6"/>
  <c r="E777" i="6"/>
  <c r="F777" i="6"/>
  <c r="G777" i="6"/>
  <c r="H777" i="6"/>
  <c r="I777" i="6"/>
  <c r="J777" i="6"/>
  <c r="K777" i="6"/>
  <c r="L777" i="6"/>
  <c r="M777" i="6"/>
  <c r="N777" i="6"/>
  <c r="O777" i="6"/>
  <c r="P777" i="6"/>
  <c r="R777" i="6"/>
  <c r="S777" i="6"/>
  <c r="T777" i="6"/>
  <c r="U777" i="6"/>
  <c r="A778" i="6"/>
  <c r="B778" i="6"/>
  <c r="C778" i="6"/>
  <c r="D778" i="6"/>
  <c r="E778" i="6"/>
  <c r="F778" i="6"/>
  <c r="G778" i="6"/>
  <c r="H778" i="6"/>
  <c r="I778" i="6"/>
  <c r="J778" i="6"/>
  <c r="K778" i="6"/>
  <c r="L778" i="6"/>
  <c r="M778" i="6"/>
  <c r="N778" i="6"/>
  <c r="O778" i="6"/>
  <c r="P778" i="6"/>
  <c r="R778" i="6"/>
  <c r="S778" i="6"/>
  <c r="T778" i="6"/>
  <c r="U778" i="6"/>
  <c r="A779" i="6"/>
  <c r="B779" i="6"/>
  <c r="C779" i="6"/>
  <c r="D779" i="6"/>
  <c r="E779" i="6"/>
  <c r="F779" i="6"/>
  <c r="G779" i="6"/>
  <c r="H779" i="6"/>
  <c r="I779" i="6"/>
  <c r="J779" i="6"/>
  <c r="K779" i="6"/>
  <c r="L779" i="6"/>
  <c r="M779" i="6"/>
  <c r="N779" i="6"/>
  <c r="O779" i="6"/>
  <c r="P779" i="6"/>
  <c r="R779" i="6"/>
  <c r="S779" i="6"/>
  <c r="T779" i="6"/>
  <c r="U779" i="6"/>
  <c r="A780" i="6"/>
  <c r="B780" i="6"/>
  <c r="C780" i="6"/>
  <c r="D780" i="6"/>
  <c r="E780" i="6"/>
  <c r="F780" i="6"/>
  <c r="G780" i="6"/>
  <c r="H780" i="6"/>
  <c r="I780" i="6"/>
  <c r="J780" i="6"/>
  <c r="K780" i="6"/>
  <c r="L780" i="6"/>
  <c r="M780" i="6"/>
  <c r="N780" i="6"/>
  <c r="O780" i="6"/>
  <c r="P780" i="6"/>
  <c r="R780" i="6"/>
  <c r="S780" i="6"/>
  <c r="T780" i="6"/>
  <c r="U780" i="6"/>
  <c r="A781" i="6"/>
  <c r="B781" i="6"/>
  <c r="C781" i="6"/>
  <c r="D781" i="6"/>
  <c r="E781" i="6"/>
  <c r="F781" i="6"/>
  <c r="G781" i="6"/>
  <c r="H781" i="6"/>
  <c r="I781" i="6"/>
  <c r="J781" i="6"/>
  <c r="K781" i="6"/>
  <c r="L781" i="6"/>
  <c r="M781" i="6"/>
  <c r="N781" i="6"/>
  <c r="O781" i="6"/>
  <c r="P781" i="6"/>
  <c r="R781" i="6"/>
  <c r="S781" i="6"/>
  <c r="T781" i="6"/>
  <c r="U781" i="6"/>
  <c r="A782" i="6"/>
  <c r="B782" i="6"/>
  <c r="C782" i="6"/>
  <c r="D782" i="6"/>
  <c r="E782" i="6"/>
  <c r="F782" i="6"/>
  <c r="G782" i="6"/>
  <c r="H782" i="6"/>
  <c r="I782" i="6"/>
  <c r="J782" i="6"/>
  <c r="K782" i="6"/>
  <c r="L782" i="6"/>
  <c r="M782" i="6"/>
  <c r="N782" i="6"/>
  <c r="O782" i="6"/>
  <c r="P782" i="6"/>
  <c r="R782" i="6"/>
  <c r="S782" i="6"/>
  <c r="T782" i="6"/>
  <c r="U782" i="6"/>
  <c r="A783" i="6"/>
  <c r="B783" i="6"/>
  <c r="C783" i="6"/>
  <c r="D783" i="6"/>
  <c r="E783" i="6"/>
  <c r="F783" i="6"/>
  <c r="G783" i="6"/>
  <c r="H783" i="6"/>
  <c r="I783" i="6"/>
  <c r="J783" i="6"/>
  <c r="K783" i="6"/>
  <c r="L783" i="6"/>
  <c r="M783" i="6"/>
  <c r="N783" i="6"/>
  <c r="O783" i="6"/>
  <c r="P783" i="6"/>
  <c r="R783" i="6"/>
  <c r="S783" i="6"/>
  <c r="T783" i="6"/>
  <c r="U783" i="6"/>
  <c r="A784" i="6"/>
  <c r="B784" i="6"/>
  <c r="C784" i="6"/>
  <c r="D784" i="6"/>
  <c r="E784" i="6"/>
  <c r="F784" i="6"/>
  <c r="G784" i="6"/>
  <c r="H784" i="6"/>
  <c r="I784" i="6"/>
  <c r="J784" i="6"/>
  <c r="K784" i="6"/>
  <c r="L784" i="6"/>
  <c r="M784" i="6"/>
  <c r="N784" i="6"/>
  <c r="O784" i="6"/>
  <c r="P784" i="6"/>
  <c r="R784" i="6"/>
  <c r="S784" i="6"/>
  <c r="T784" i="6"/>
  <c r="U784" i="6"/>
  <c r="A785" i="6"/>
  <c r="B785" i="6"/>
  <c r="C785" i="6"/>
  <c r="D785" i="6"/>
  <c r="E785" i="6"/>
  <c r="F785" i="6"/>
  <c r="G785" i="6"/>
  <c r="H785" i="6"/>
  <c r="I785" i="6"/>
  <c r="J785" i="6"/>
  <c r="K785" i="6"/>
  <c r="L785" i="6"/>
  <c r="M785" i="6"/>
  <c r="N785" i="6"/>
  <c r="O785" i="6"/>
  <c r="P785" i="6"/>
  <c r="R785" i="6"/>
  <c r="S785" i="6"/>
  <c r="T785" i="6"/>
  <c r="U785" i="6"/>
  <c r="A786" i="6"/>
  <c r="B786" i="6"/>
  <c r="C786" i="6"/>
  <c r="D786" i="6"/>
  <c r="E786" i="6"/>
  <c r="F786" i="6"/>
  <c r="G786" i="6"/>
  <c r="H786" i="6"/>
  <c r="I786" i="6"/>
  <c r="J786" i="6"/>
  <c r="K786" i="6"/>
  <c r="L786" i="6"/>
  <c r="M786" i="6"/>
  <c r="N786" i="6"/>
  <c r="O786" i="6"/>
  <c r="P786" i="6"/>
  <c r="R786" i="6"/>
  <c r="S786" i="6"/>
  <c r="T786" i="6"/>
  <c r="U786" i="6"/>
  <c r="A787" i="6"/>
  <c r="B787" i="6"/>
  <c r="C787" i="6"/>
  <c r="D787" i="6"/>
  <c r="E787" i="6"/>
  <c r="F787" i="6"/>
  <c r="G787" i="6"/>
  <c r="H787" i="6"/>
  <c r="I787" i="6"/>
  <c r="J787" i="6"/>
  <c r="K787" i="6"/>
  <c r="L787" i="6"/>
  <c r="M787" i="6"/>
  <c r="N787" i="6"/>
  <c r="O787" i="6"/>
  <c r="P787" i="6"/>
  <c r="R787" i="6"/>
  <c r="S787" i="6"/>
  <c r="T787" i="6"/>
  <c r="U787" i="6"/>
  <c r="A788" i="6"/>
  <c r="B788" i="6"/>
  <c r="C788" i="6"/>
  <c r="D788" i="6"/>
  <c r="E788" i="6"/>
  <c r="F788" i="6"/>
  <c r="G788" i="6"/>
  <c r="H788" i="6"/>
  <c r="I788" i="6"/>
  <c r="J788" i="6"/>
  <c r="K788" i="6"/>
  <c r="L788" i="6"/>
  <c r="M788" i="6"/>
  <c r="N788" i="6"/>
  <c r="O788" i="6"/>
  <c r="P788" i="6"/>
  <c r="R788" i="6"/>
  <c r="S788" i="6"/>
  <c r="T788" i="6"/>
  <c r="U788" i="6"/>
  <c r="A789" i="6"/>
  <c r="B789" i="6"/>
  <c r="C789" i="6"/>
  <c r="D789" i="6"/>
  <c r="E789" i="6"/>
  <c r="F789" i="6"/>
  <c r="G789" i="6"/>
  <c r="H789" i="6"/>
  <c r="I789" i="6"/>
  <c r="J789" i="6"/>
  <c r="K789" i="6"/>
  <c r="L789" i="6"/>
  <c r="M789" i="6"/>
  <c r="N789" i="6"/>
  <c r="O789" i="6"/>
  <c r="P789" i="6"/>
  <c r="R789" i="6"/>
  <c r="S789" i="6"/>
  <c r="T789" i="6"/>
  <c r="U789" i="6"/>
  <c r="A790" i="6"/>
  <c r="B790" i="6"/>
  <c r="C790" i="6"/>
  <c r="D790" i="6"/>
  <c r="E790" i="6"/>
  <c r="F790" i="6"/>
  <c r="G790" i="6"/>
  <c r="H790" i="6"/>
  <c r="I790" i="6"/>
  <c r="J790" i="6"/>
  <c r="K790" i="6"/>
  <c r="L790" i="6"/>
  <c r="M790" i="6"/>
  <c r="N790" i="6"/>
  <c r="O790" i="6"/>
  <c r="P790" i="6"/>
  <c r="R790" i="6"/>
  <c r="S790" i="6"/>
  <c r="T790" i="6"/>
  <c r="U790" i="6"/>
  <c r="A791" i="6"/>
  <c r="B791" i="6"/>
  <c r="C791" i="6"/>
  <c r="D791" i="6"/>
  <c r="E791" i="6"/>
  <c r="F791" i="6"/>
  <c r="G791" i="6"/>
  <c r="H791" i="6"/>
  <c r="I791" i="6"/>
  <c r="J791" i="6"/>
  <c r="K791" i="6"/>
  <c r="L791" i="6"/>
  <c r="M791" i="6"/>
  <c r="N791" i="6"/>
  <c r="O791" i="6"/>
  <c r="P791" i="6"/>
  <c r="R791" i="6"/>
  <c r="S791" i="6"/>
  <c r="T791" i="6"/>
  <c r="U791" i="6"/>
  <c r="A792" i="6"/>
  <c r="B792" i="6"/>
  <c r="C792" i="6"/>
  <c r="D792" i="6"/>
  <c r="E792" i="6"/>
  <c r="F792" i="6"/>
  <c r="G792" i="6"/>
  <c r="H792" i="6"/>
  <c r="I792" i="6"/>
  <c r="J792" i="6"/>
  <c r="K792" i="6"/>
  <c r="L792" i="6"/>
  <c r="M792" i="6"/>
  <c r="N792" i="6"/>
  <c r="O792" i="6"/>
  <c r="P792" i="6"/>
  <c r="R792" i="6"/>
  <c r="S792" i="6"/>
  <c r="T792" i="6"/>
  <c r="U792" i="6"/>
  <c r="A793" i="6"/>
  <c r="B793" i="6"/>
  <c r="C793" i="6"/>
  <c r="D793" i="6"/>
  <c r="E793" i="6"/>
  <c r="F793" i="6"/>
  <c r="G793" i="6"/>
  <c r="H793" i="6"/>
  <c r="I793" i="6"/>
  <c r="J793" i="6"/>
  <c r="K793" i="6"/>
  <c r="L793" i="6"/>
  <c r="M793" i="6"/>
  <c r="N793" i="6"/>
  <c r="O793" i="6"/>
  <c r="P793" i="6"/>
  <c r="R793" i="6"/>
  <c r="S793" i="6"/>
  <c r="T793" i="6"/>
  <c r="U793" i="6"/>
  <c r="A794" i="6"/>
  <c r="B794" i="6"/>
  <c r="C794" i="6"/>
  <c r="D794" i="6"/>
  <c r="E794" i="6"/>
  <c r="F794" i="6"/>
  <c r="G794" i="6"/>
  <c r="H794" i="6"/>
  <c r="I794" i="6"/>
  <c r="J794" i="6"/>
  <c r="K794" i="6"/>
  <c r="L794" i="6"/>
  <c r="M794" i="6"/>
  <c r="N794" i="6"/>
  <c r="O794" i="6"/>
  <c r="P794" i="6"/>
  <c r="R794" i="6"/>
  <c r="S794" i="6"/>
  <c r="T794" i="6"/>
  <c r="U794" i="6"/>
  <c r="A795" i="6"/>
  <c r="B795" i="6"/>
  <c r="C795" i="6"/>
  <c r="D795" i="6"/>
  <c r="E795" i="6"/>
  <c r="F795" i="6"/>
  <c r="G795" i="6"/>
  <c r="H795" i="6"/>
  <c r="I795" i="6"/>
  <c r="J795" i="6"/>
  <c r="K795" i="6"/>
  <c r="L795" i="6"/>
  <c r="M795" i="6"/>
  <c r="N795" i="6"/>
  <c r="O795" i="6"/>
  <c r="P795" i="6"/>
  <c r="R795" i="6"/>
  <c r="S795" i="6"/>
  <c r="T795" i="6"/>
  <c r="U795" i="6"/>
  <c r="A796" i="6"/>
  <c r="B796" i="6"/>
  <c r="C796" i="6"/>
  <c r="D796" i="6"/>
  <c r="E796" i="6"/>
  <c r="F796" i="6"/>
  <c r="G796" i="6"/>
  <c r="H796" i="6"/>
  <c r="I796" i="6"/>
  <c r="J796" i="6"/>
  <c r="K796" i="6"/>
  <c r="L796" i="6"/>
  <c r="M796" i="6"/>
  <c r="N796" i="6"/>
  <c r="O796" i="6"/>
  <c r="P796" i="6"/>
  <c r="R796" i="6"/>
  <c r="S796" i="6"/>
  <c r="T796" i="6"/>
  <c r="U796" i="6"/>
  <c r="A797" i="6"/>
  <c r="B797" i="6"/>
  <c r="C797" i="6"/>
  <c r="D797" i="6"/>
  <c r="E797" i="6"/>
  <c r="F797" i="6"/>
  <c r="G797" i="6"/>
  <c r="H797" i="6"/>
  <c r="I797" i="6"/>
  <c r="J797" i="6"/>
  <c r="K797" i="6"/>
  <c r="L797" i="6"/>
  <c r="M797" i="6"/>
  <c r="N797" i="6"/>
  <c r="O797" i="6"/>
  <c r="P797" i="6"/>
  <c r="R797" i="6"/>
  <c r="S797" i="6"/>
  <c r="T797" i="6"/>
  <c r="U797" i="6"/>
  <c r="A798" i="6"/>
  <c r="B798" i="6"/>
  <c r="C798" i="6"/>
  <c r="D798" i="6"/>
  <c r="E798" i="6"/>
  <c r="F798" i="6"/>
  <c r="G798" i="6"/>
  <c r="H798" i="6"/>
  <c r="I798" i="6"/>
  <c r="J798" i="6"/>
  <c r="K798" i="6"/>
  <c r="L798" i="6"/>
  <c r="M798" i="6"/>
  <c r="N798" i="6"/>
  <c r="O798" i="6"/>
  <c r="P798" i="6"/>
  <c r="R798" i="6"/>
  <c r="S798" i="6"/>
  <c r="T798" i="6"/>
  <c r="U798" i="6"/>
  <c r="A799" i="6"/>
  <c r="B799" i="6"/>
  <c r="C799" i="6"/>
  <c r="D799" i="6"/>
  <c r="E799" i="6"/>
  <c r="F799" i="6"/>
  <c r="G799" i="6"/>
  <c r="H799" i="6"/>
  <c r="I799" i="6"/>
  <c r="J799" i="6"/>
  <c r="K799" i="6"/>
  <c r="L799" i="6"/>
  <c r="M799" i="6"/>
  <c r="N799" i="6"/>
  <c r="O799" i="6"/>
  <c r="P799" i="6"/>
  <c r="R799" i="6"/>
  <c r="S799" i="6"/>
  <c r="T799" i="6"/>
  <c r="U799" i="6"/>
  <c r="A800" i="6"/>
  <c r="B800" i="6"/>
  <c r="C800" i="6"/>
  <c r="D800" i="6"/>
  <c r="E800" i="6"/>
  <c r="F800" i="6"/>
  <c r="G800" i="6"/>
  <c r="H800" i="6"/>
  <c r="I800" i="6"/>
  <c r="J800" i="6"/>
  <c r="K800" i="6"/>
  <c r="L800" i="6"/>
  <c r="M800" i="6"/>
  <c r="N800" i="6"/>
  <c r="O800" i="6"/>
  <c r="P800" i="6"/>
  <c r="R800" i="6"/>
  <c r="S800" i="6"/>
  <c r="T800" i="6"/>
  <c r="U800" i="6"/>
  <c r="A801" i="6"/>
  <c r="B801" i="6"/>
  <c r="C801" i="6"/>
  <c r="D801" i="6"/>
  <c r="E801" i="6"/>
  <c r="F801" i="6"/>
  <c r="G801" i="6"/>
  <c r="H801" i="6"/>
  <c r="I801" i="6"/>
  <c r="J801" i="6"/>
  <c r="K801" i="6"/>
  <c r="L801" i="6"/>
  <c r="M801" i="6"/>
  <c r="N801" i="6"/>
  <c r="O801" i="6"/>
  <c r="P801" i="6"/>
  <c r="R801" i="6"/>
  <c r="S801" i="6"/>
  <c r="T801" i="6"/>
  <c r="U801" i="6"/>
  <c r="A802" i="6"/>
  <c r="B802" i="6"/>
  <c r="C802" i="6"/>
  <c r="D802" i="6"/>
  <c r="E802" i="6"/>
  <c r="F802" i="6"/>
  <c r="G802" i="6"/>
  <c r="H802" i="6"/>
  <c r="I802" i="6"/>
  <c r="J802" i="6"/>
  <c r="K802" i="6"/>
  <c r="L802" i="6"/>
  <c r="M802" i="6"/>
  <c r="N802" i="6"/>
  <c r="O802" i="6"/>
  <c r="P802" i="6"/>
  <c r="R802" i="6"/>
  <c r="S802" i="6"/>
  <c r="T802" i="6"/>
  <c r="U802" i="6"/>
  <c r="A803" i="6"/>
  <c r="B803" i="6"/>
  <c r="C803" i="6"/>
  <c r="D803" i="6"/>
  <c r="E803" i="6"/>
  <c r="F803" i="6"/>
  <c r="G803" i="6"/>
  <c r="H803" i="6"/>
  <c r="I803" i="6"/>
  <c r="J803" i="6"/>
  <c r="K803" i="6"/>
  <c r="L803" i="6"/>
  <c r="M803" i="6"/>
  <c r="N803" i="6"/>
  <c r="O803" i="6"/>
  <c r="P803" i="6"/>
  <c r="R803" i="6"/>
  <c r="S803" i="6"/>
  <c r="T803" i="6"/>
  <c r="U803" i="6"/>
  <c r="A804" i="6"/>
  <c r="B804" i="6"/>
  <c r="C804" i="6"/>
  <c r="D804" i="6"/>
  <c r="E804" i="6"/>
  <c r="F804" i="6"/>
  <c r="G804" i="6"/>
  <c r="H804" i="6"/>
  <c r="I804" i="6"/>
  <c r="J804" i="6"/>
  <c r="K804" i="6"/>
  <c r="L804" i="6"/>
  <c r="M804" i="6"/>
  <c r="N804" i="6"/>
  <c r="O804" i="6"/>
  <c r="P804" i="6"/>
  <c r="R804" i="6"/>
  <c r="S804" i="6"/>
  <c r="T804" i="6"/>
  <c r="U804" i="6"/>
  <c r="A805" i="6"/>
  <c r="B805" i="6"/>
  <c r="C805" i="6"/>
  <c r="D805" i="6"/>
  <c r="E805" i="6"/>
  <c r="F805" i="6"/>
  <c r="G805" i="6"/>
  <c r="H805" i="6"/>
  <c r="I805" i="6"/>
  <c r="J805" i="6"/>
  <c r="K805" i="6"/>
  <c r="L805" i="6"/>
  <c r="M805" i="6"/>
  <c r="N805" i="6"/>
  <c r="O805" i="6"/>
  <c r="P805" i="6"/>
  <c r="R805" i="6"/>
  <c r="S805" i="6"/>
  <c r="T805" i="6"/>
  <c r="U805" i="6"/>
  <c r="A806" i="6"/>
  <c r="B806" i="6"/>
  <c r="C806" i="6"/>
  <c r="D806" i="6"/>
  <c r="E806" i="6"/>
  <c r="F806" i="6"/>
  <c r="G806" i="6"/>
  <c r="H806" i="6"/>
  <c r="I806" i="6"/>
  <c r="J806" i="6"/>
  <c r="K806" i="6"/>
  <c r="L806" i="6"/>
  <c r="M806" i="6"/>
  <c r="N806" i="6"/>
  <c r="O806" i="6"/>
  <c r="P806" i="6"/>
  <c r="R806" i="6"/>
  <c r="S806" i="6"/>
  <c r="T806" i="6"/>
  <c r="U806" i="6"/>
  <c r="A807" i="6"/>
  <c r="B807" i="6"/>
  <c r="C807" i="6"/>
  <c r="D807" i="6"/>
  <c r="E807" i="6"/>
  <c r="F807" i="6"/>
  <c r="G807" i="6"/>
  <c r="H807" i="6"/>
  <c r="I807" i="6"/>
  <c r="J807" i="6"/>
  <c r="K807" i="6"/>
  <c r="L807" i="6"/>
  <c r="M807" i="6"/>
  <c r="N807" i="6"/>
  <c r="O807" i="6"/>
  <c r="P807" i="6"/>
  <c r="R807" i="6"/>
  <c r="S807" i="6"/>
  <c r="T807" i="6"/>
  <c r="U807" i="6"/>
  <c r="A808" i="6"/>
  <c r="B808" i="6"/>
  <c r="C808" i="6"/>
  <c r="D808" i="6"/>
  <c r="E808" i="6"/>
  <c r="F808" i="6"/>
  <c r="G808" i="6"/>
  <c r="H808" i="6"/>
  <c r="I808" i="6"/>
  <c r="J808" i="6"/>
  <c r="K808" i="6"/>
  <c r="L808" i="6"/>
  <c r="M808" i="6"/>
  <c r="N808" i="6"/>
  <c r="O808" i="6"/>
  <c r="P808" i="6"/>
  <c r="R808" i="6"/>
  <c r="S808" i="6"/>
  <c r="T808" i="6"/>
  <c r="U808" i="6"/>
  <c r="A809" i="6"/>
  <c r="B809" i="6"/>
  <c r="C809" i="6"/>
  <c r="D809" i="6"/>
  <c r="E809" i="6"/>
  <c r="F809" i="6"/>
  <c r="G809" i="6"/>
  <c r="H809" i="6"/>
  <c r="I809" i="6"/>
  <c r="J809" i="6"/>
  <c r="K809" i="6"/>
  <c r="L809" i="6"/>
  <c r="M809" i="6"/>
  <c r="N809" i="6"/>
  <c r="O809" i="6"/>
  <c r="P809" i="6"/>
  <c r="R809" i="6"/>
  <c r="S809" i="6"/>
  <c r="T809" i="6"/>
  <c r="U809" i="6"/>
  <c r="A810" i="6"/>
  <c r="B810" i="6"/>
  <c r="C810" i="6"/>
  <c r="D810" i="6"/>
  <c r="E810" i="6"/>
  <c r="F810" i="6"/>
  <c r="G810" i="6"/>
  <c r="H810" i="6"/>
  <c r="I810" i="6"/>
  <c r="J810" i="6"/>
  <c r="K810" i="6"/>
  <c r="L810" i="6"/>
  <c r="M810" i="6"/>
  <c r="N810" i="6"/>
  <c r="O810" i="6"/>
  <c r="P810" i="6"/>
  <c r="R810" i="6"/>
  <c r="S810" i="6"/>
  <c r="T810" i="6"/>
  <c r="U810" i="6"/>
  <c r="A811" i="6"/>
  <c r="B811" i="6"/>
  <c r="C811" i="6"/>
  <c r="D811" i="6"/>
  <c r="E811" i="6"/>
  <c r="F811" i="6"/>
  <c r="G811" i="6"/>
  <c r="H811" i="6"/>
  <c r="I811" i="6"/>
  <c r="J811" i="6"/>
  <c r="K811" i="6"/>
  <c r="L811" i="6"/>
  <c r="M811" i="6"/>
  <c r="N811" i="6"/>
  <c r="O811" i="6"/>
  <c r="P811" i="6"/>
  <c r="R811" i="6"/>
  <c r="S811" i="6"/>
  <c r="T811" i="6"/>
  <c r="U811" i="6"/>
  <c r="A812" i="6"/>
  <c r="B812" i="6"/>
  <c r="C812" i="6"/>
  <c r="D812" i="6"/>
  <c r="E812" i="6"/>
  <c r="F812" i="6"/>
  <c r="G812" i="6"/>
  <c r="H812" i="6"/>
  <c r="I812" i="6"/>
  <c r="J812" i="6"/>
  <c r="K812" i="6"/>
  <c r="L812" i="6"/>
  <c r="M812" i="6"/>
  <c r="N812" i="6"/>
  <c r="O812" i="6"/>
  <c r="P812" i="6"/>
  <c r="R812" i="6"/>
  <c r="S812" i="6"/>
  <c r="T812" i="6"/>
  <c r="U812" i="6"/>
  <c r="A813" i="6"/>
  <c r="B813" i="6"/>
  <c r="C813" i="6"/>
  <c r="D813" i="6"/>
  <c r="E813" i="6"/>
  <c r="F813" i="6"/>
  <c r="G813" i="6"/>
  <c r="H813" i="6"/>
  <c r="I813" i="6"/>
  <c r="J813" i="6"/>
  <c r="K813" i="6"/>
  <c r="L813" i="6"/>
  <c r="M813" i="6"/>
  <c r="N813" i="6"/>
  <c r="O813" i="6"/>
  <c r="P813" i="6"/>
  <c r="R813" i="6"/>
  <c r="S813" i="6"/>
  <c r="T813" i="6"/>
  <c r="U813" i="6"/>
  <c r="A814" i="6"/>
  <c r="B814" i="6"/>
  <c r="C814" i="6"/>
  <c r="D814" i="6"/>
  <c r="E814" i="6"/>
  <c r="F814" i="6"/>
  <c r="G814" i="6"/>
  <c r="H814" i="6"/>
  <c r="I814" i="6"/>
  <c r="J814" i="6"/>
  <c r="K814" i="6"/>
  <c r="L814" i="6"/>
  <c r="M814" i="6"/>
  <c r="N814" i="6"/>
  <c r="O814" i="6"/>
  <c r="P814" i="6"/>
  <c r="R814" i="6"/>
  <c r="S814" i="6"/>
  <c r="T814" i="6"/>
  <c r="U814" i="6"/>
  <c r="A815" i="6"/>
  <c r="B815" i="6"/>
  <c r="C815" i="6"/>
  <c r="D815" i="6"/>
  <c r="E815" i="6"/>
  <c r="F815" i="6"/>
  <c r="G815" i="6"/>
  <c r="H815" i="6"/>
  <c r="I815" i="6"/>
  <c r="J815" i="6"/>
  <c r="K815" i="6"/>
  <c r="L815" i="6"/>
  <c r="M815" i="6"/>
  <c r="N815" i="6"/>
  <c r="O815" i="6"/>
  <c r="P815" i="6"/>
  <c r="R815" i="6"/>
  <c r="S815" i="6"/>
  <c r="T815" i="6"/>
  <c r="U815" i="6"/>
  <c r="A816" i="6"/>
  <c r="B816" i="6"/>
  <c r="C816" i="6"/>
  <c r="D816" i="6"/>
  <c r="E816" i="6"/>
  <c r="F816" i="6"/>
  <c r="G816" i="6"/>
  <c r="H816" i="6"/>
  <c r="I816" i="6"/>
  <c r="J816" i="6"/>
  <c r="K816" i="6"/>
  <c r="L816" i="6"/>
  <c r="M816" i="6"/>
  <c r="N816" i="6"/>
  <c r="O816" i="6"/>
  <c r="P816" i="6"/>
  <c r="R816" i="6"/>
  <c r="S816" i="6"/>
  <c r="T816" i="6"/>
  <c r="U816" i="6"/>
  <c r="A817" i="6"/>
  <c r="B817" i="6"/>
  <c r="C817" i="6"/>
  <c r="D817" i="6"/>
  <c r="E817" i="6"/>
  <c r="F817" i="6"/>
  <c r="G817" i="6"/>
  <c r="H817" i="6"/>
  <c r="I817" i="6"/>
  <c r="J817" i="6"/>
  <c r="K817" i="6"/>
  <c r="L817" i="6"/>
  <c r="M817" i="6"/>
  <c r="N817" i="6"/>
  <c r="O817" i="6"/>
  <c r="P817" i="6"/>
  <c r="R817" i="6"/>
  <c r="S817" i="6"/>
  <c r="T817" i="6"/>
  <c r="U817" i="6"/>
  <c r="A818" i="6"/>
  <c r="B818" i="6"/>
  <c r="C818" i="6"/>
  <c r="D818" i="6"/>
  <c r="E818" i="6"/>
  <c r="F818" i="6"/>
  <c r="G818" i="6"/>
  <c r="H818" i="6"/>
  <c r="I818" i="6"/>
  <c r="J818" i="6"/>
  <c r="K818" i="6"/>
  <c r="L818" i="6"/>
  <c r="M818" i="6"/>
  <c r="N818" i="6"/>
  <c r="O818" i="6"/>
  <c r="P818" i="6"/>
  <c r="R818" i="6"/>
  <c r="S818" i="6"/>
  <c r="T818" i="6"/>
  <c r="U818" i="6"/>
  <c r="A819" i="6"/>
  <c r="B819" i="6"/>
  <c r="C819" i="6"/>
  <c r="D819" i="6"/>
  <c r="E819" i="6"/>
  <c r="F819" i="6"/>
  <c r="G819" i="6"/>
  <c r="H819" i="6"/>
  <c r="I819" i="6"/>
  <c r="J819" i="6"/>
  <c r="K819" i="6"/>
  <c r="L819" i="6"/>
  <c r="M819" i="6"/>
  <c r="N819" i="6"/>
  <c r="O819" i="6"/>
  <c r="P819" i="6"/>
  <c r="R819" i="6"/>
  <c r="S819" i="6"/>
  <c r="T819" i="6"/>
  <c r="U819" i="6"/>
  <c r="A820" i="6"/>
  <c r="B820" i="6"/>
  <c r="C820" i="6"/>
  <c r="D820" i="6"/>
  <c r="E820" i="6"/>
  <c r="F820" i="6"/>
  <c r="G820" i="6"/>
  <c r="H820" i="6"/>
  <c r="I820" i="6"/>
  <c r="J820" i="6"/>
  <c r="K820" i="6"/>
  <c r="L820" i="6"/>
  <c r="M820" i="6"/>
  <c r="N820" i="6"/>
  <c r="O820" i="6"/>
  <c r="P820" i="6"/>
  <c r="R820" i="6"/>
  <c r="S820" i="6"/>
  <c r="T820" i="6"/>
  <c r="U820" i="6"/>
  <c r="A821" i="6"/>
  <c r="B821" i="6"/>
  <c r="C821" i="6"/>
  <c r="D821" i="6"/>
  <c r="E821" i="6"/>
  <c r="F821" i="6"/>
  <c r="G821" i="6"/>
  <c r="H821" i="6"/>
  <c r="I821" i="6"/>
  <c r="J821" i="6"/>
  <c r="K821" i="6"/>
  <c r="L821" i="6"/>
  <c r="M821" i="6"/>
  <c r="N821" i="6"/>
  <c r="O821" i="6"/>
  <c r="P821" i="6"/>
  <c r="R821" i="6"/>
  <c r="S821" i="6"/>
  <c r="T821" i="6"/>
  <c r="U821" i="6"/>
  <c r="A822" i="6"/>
  <c r="B822" i="6"/>
  <c r="C822" i="6"/>
  <c r="D822" i="6"/>
  <c r="E822" i="6"/>
  <c r="F822" i="6"/>
  <c r="G822" i="6"/>
  <c r="H822" i="6"/>
  <c r="I822" i="6"/>
  <c r="J822" i="6"/>
  <c r="K822" i="6"/>
  <c r="L822" i="6"/>
  <c r="M822" i="6"/>
  <c r="N822" i="6"/>
  <c r="O822" i="6"/>
  <c r="P822" i="6"/>
  <c r="R822" i="6"/>
  <c r="S822" i="6"/>
  <c r="T822" i="6"/>
  <c r="U822" i="6"/>
  <c r="A823" i="6"/>
  <c r="B823" i="6"/>
  <c r="C823" i="6"/>
  <c r="D823" i="6"/>
  <c r="E823" i="6"/>
  <c r="F823" i="6"/>
  <c r="G823" i="6"/>
  <c r="H823" i="6"/>
  <c r="I823" i="6"/>
  <c r="J823" i="6"/>
  <c r="K823" i="6"/>
  <c r="L823" i="6"/>
  <c r="M823" i="6"/>
  <c r="N823" i="6"/>
  <c r="O823" i="6"/>
  <c r="P823" i="6"/>
  <c r="R823" i="6"/>
  <c r="S823" i="6"/>
  <c r="T823" i="6"/>
  <c r="U823" i="6"/>
  <c r="A824" i="6"/>
  <c r="B824" i="6"/>
  <c r="C824" i="6"/>
  <c r="D824" i="6"/>
  <c r="E824" i="6"/>
  <c r="F824" i="6"/>
  <c r="G824" i="6"/>
  <c r="H824" i="6"/>
  <c r="I824" i="6"/>
  <c r="J824" i="6"/>
  <c r="K824" i="6"/>
  <c r="L824" i="6"/>
  <c r="M824" i="6"/>
  <c r="N824" i="6"/>
  <c r="O824" i="6"/>
  <c r="P824" i="6"/>
  <c r="R824" i="6"/>
  <c r="S824" i="6"/>
  <c r="T824" i="6"/>
  <c r="U824" i="6"/>
  <c r="A825" i="6"/>
  <c r="B825" i="6"/>
  <c r="C825" i="6"/>
  <c r="D825" i="6"/>
  <c r="E825" i="6"/>
  <c r="F825" i="6"/>
  <c r="G825" i="6"/>
  <c r="H825" i="6"/>
  <c r="I825" i="6"/>
  <c r="J825" i="6"/>
  <c r="K825" i="6"/>
  <c r="L825" i="6"/>
  <c r="M825" i="6"/>
  <c r="N825" i="6"/>
  <c r="O825" i="6"/>
  <c r="P825" i="6"/>
  <c r="R825" i="6"/>
  <c r="S825" i="6"/>
  <c r="T825" i="6"/>
  <c r="U825" i="6"/>
  <c r="A826" i="6"/>
  <c r="B826" i="6"/>
  <c r="C826" i="6"/>
  <c r="D826" i="6"/>
  <c r="E826" i="6"/>
  <c r="F826" i="6"/>
  <c r="G826" i="6"/>
  <c r="H826" i="6"/>
  <c r="I826" i="6"/>
  <c r="J826" i="6"/>
  <c r="K826" i="6"/>
  <c r="L826" i="6"/>
  <c r="M826" i="6"/>
  <c r="N826" i="6"/>
  <c r="O826" i="6"/>
  <c r="P826" i="6"/>
  <c r="R826" i="6"/>
  <c r="S826" i="6"/>
  <c r="T826" i="6"/>
  <c r="U826" i="6"/>
  <c r="A827" i="6"/>
  <c r="B827" i="6"/>
  <c r="C827" i="6"/>
  <c r="D827" i="6"/>
  <c r="E827" i="6"/>
  <c r="F827" i="6"/>
  <c r="G827" i="6"/>
  <c r="H827" i="6"/>
  <c r="I827" i="6"/>
  <c r="J827" i="6"/>
  <c r="K827" i="6"/>
  <c r="L827" i="6"/>
  <c r="M827" i="6"/>
  <c r="N827" i="6"/>
  <c r="O827" i="6"/>
  <c r="P827" i="6"/>
  <c r="R827" i="6"/>
  <c r="S827" i="6"/>
  <c r="T827" i="6"/>
  <c r="U827" i="6"/>
  <c r="A828" i="6"/>
  <c r="B828" i="6"/>
  <c r="C828" i="6"/>
  <c r="D828" i="6"/>
  <c r="E828" i="6"/>
  <c r="F828" i="6"/>
  <c r="G828" i="6"/>
  <c r="H828" i="6"/>
  <c r="I828" i="6"/>
  <c r="J828" i="6"/>
  <c r="K828" i="6"/>
  <c r="L828" i="6"/>
  <c r="M828" i="6"/>
  <c r="N828" i="6"/>
  <c r="O828" i="6"/>
  <c r="P828" i="6"/>
  <c r="R828" i="6"/>
  <c r="S828" i="6"/>
  <c r="T828" i="6"/>
  <c r="U828" i="6"/>
  <c r="A829" i="6"/>
  <c r="B829" i="6"/>
  <c r="C829" i="6"/>
  <c r="D829" i="6"/>
  <c r="E829" i="6"/>
  <c r="F829" i="6"/>
  <c r="G829" i="6"/>
  <c r="H829" i="6"/>
  <c r="I829" i="6"/>
  <c r="J829" i="6"/>
  <c r="K829" i="6"/>
  <c r="L829" i="6"/>
  <c r="M829" i="6"/>
  <c r="N829" i="6"/>
  <c r="O829" i="6"/>
  <c r="P829" i="6"/>
  <c r="R829" i="6"/>
  <c r="S829" i="6"/>
  <c r="T829" i="6"/>
  <c r="U829" i="6"/>
  <c r="A830" i="6"/>
  <c r="B830" i="6"/>
  <c r="C830" i="6"/>
  <c r="D830" i="6"/>
  <c r="E830" i="6"/>
  <c r="F830" i="6"/>
  <c r="G830" i="6"/>
  <c r="H830" i="6"/>
  <c r="I830" i="6"/>
  <c r="J830" i="6"/>
  <c r="K830" i="6"/>
  <c r="L830" i="6"/>
  <c r="M830" i="6"/>
  <c r="N830" i="6"/>
  <c r="O830" i="6"/>
  <c r="P830" i="6"/>
  <c r="R830" i="6"/>
  <c r="S830" i="6"/>
  <c r="T830" i="6"/>
  <c r="U830" i="6"/>
  <c r="A831" i="6"/>
  <c r="B831" i="6"/>
  <c r="C831" i="6"/>
  <c r="D831" i="6"/>
  <c r="E831" i="6"/>
  <c r="F831" i="6"/>
  <c r="G831" i="6"/>
  <c r="H831" i="6"/>
  <c r="I831" i="6"/>
  <c r="J831" i="6"/>
  <c r="K831" i="6"/>
  <c r="L831" i="6"/>
  <c r="M831" i="6"/>
  <c r="N831" i="6"/>
  <c r="O831" i="6"/>
  <c r="P831" i="6"/>
  <c r="R831" i="6"/>
  <c r="S831" i="6"/>
  <c r="T831" i="6"/>
  <c r="U831" i="6"/>
  <c r="A832" i="6"/>
  <c r="B832" i="6"/>
  <c r="C832" i="6"/>
  <c r="D832" i="6"/>
  <c r="E832" i="6"/>
  <c r="F832" i="6"/>
  <c r="G832" i="6"/>
  <c r="H832" i="6"/>
  <c r="I832" i="6"/>
  <c r="J832" i="6"/>
  <c r="K832" i="6"/>
  <c r="L832" i="6"/>
  <c r="M832" i="6"/>
  <c r="N832" i="6"/>
  <c r="O832" i="6"/>
  <c r="P832" i="6"/>
  <c r="R832" i="6"/>
  <c r="S832" i="6"/>
  <c r="T832" i="6"/>
  <c r="U832" i="6"/>
  <c r="A833" i="6"/>
  <c r="B833" i="6"/>
  <c r="C833" i="6"/>
  <c r="D833" i="6"/>
  <c r="E833" i="6"/>
  <c r="F833" i="6"/>
  <c r="G833" i="6"/>
  <c r="H833" i="6"/>
  <c r="I833" i="6"/>
  <c r="J833" i="6"/>
  <c r="K833" i="6"/>
  <c r="L833" i="6"/>
  <c r="M833" i="6"/>
  <c r="N833" i="6"/>
  <c r="O833" i="6"/>
  <c r="P833" i="6"/>
  <c r="R833" i="6"/>
  <c r="S833" i="6"/>
  <c r="T833" i="6"/>
  <c r="U833" i="6"/>
  <c r="A834" i="6"/>
  <c r="B834" i="6"/>
  <c r="C834" i="6"/>
  <c r="D834" i="6"/>
  <c r="E834" i="6"/>
  <c r="F834" i="6"/>
  <c r="G834" i="6"/>
  <c r="H834" i="6"/>
  <c r="I834" i="6"/>
  <c r="J834" i="6"/>
  <c r="K834" i="6"/>
  <c r="L834" i="6"/>
  <c r="M834" i="6"/>
  <c r="N834" i="6"/>
  <c r="O834" i="6"/>
  <c r="P834" i="6"/>
  <c r="R834" i="6"/>
  <c r="S834" i="6"/>
  <c r="T834" i="6"/>
  <c r="U834" i="6"/>
  <c r="A835" i="6"/>
  <c r="B835" i="6"/>
  <c r="C835" i="6"/>
  <c r="D835" i="6"/>
  <c r="E835" i="6"/>
  <c r="F835" i="6"/>
  <c r="G835" i="6"/>
  <c r="H835" i="6"/>
  <c r="I835" i="6"/>
  <c r="J835" i="6"/>
  <c r="K835" i="6"/>
  <c r="L835" i="6"/>
  <c r="M835" i="6"/>
  <c r="N835" i="6"/>
  <c r="O835" i="6"/>
  <c r="P835" i="6"/>
  <c r="R835" i="6"/>
  <c r="S835" i="6"/>
  <c r="T835" i="6"/>
  <c r="U835" i="6"/>
  <c r="A836" i="6"/>
  <c r="B836" i="6"/>
  <c r="C836" i="6"/>
  <c r="D836" i="6"/>
  <c r="E836" i="6"/>
  <c r="F836" i="6"/>
  <c r="G836" i="6"/>
  <c r="H836" i="6"/>
  <c r="I836" i="6"/>
  <c r="J836" i="6"/>
  <c r="K836" i="6"/>
  <c r="L836" i="6"/>
  <c r="M836" i="6"/>
  <c r="N836" i="6"/>
  <c r="O836" i="6"/>
  <c r="P836" i="6"/>
  <c r="R836" i="6"/>
  <c r="S836" i="6"/>
  <c r="T836" i="6"/>
  <c r="U836" i="6"/>
  <c r="A837" i="6"/>
  <c r="B837" i="6"/>
  <c r="C837" i="6"/>
  <c r="D837" i="6"/>
  <c r="E837" i="6"/>
  <c r="F837" i="6"/>
  <c r="G837" i="6"/>
  <c r="H837" i="6"/>
  <c r="I837" i="6"/>
  <c r="J837" i="6"/>
  <c r="K837" i="6"/>
  <c r="L837" i="6"/>
  <c r="M837" i="6"/>
  <c r="N837" i="6"/>
  <c r="O837" i="6"/>
  <c r="P837" i="6"/>
  <c r="R837" i="6"/>
  <c r="S837" i="6"/>
  <c r="T837" i="6"/>
  <c r="U837" i="6"/>
  <c r="A838" i="6"/>
  <c r="B838" i="6"/>
  <c r="C838" i="6"/>
  <c r="D838" i="6"/>
  <c r="E838" i="6"/>
  <c r="F838" i="6"/>
  <c r="G838" i="6"/>
  <c r="H838" i="6"/>
  <c r="I838" i="6"/>
  <c r="J838" i="6"/>
  <c r="K838" i="6"/>
  <c r="L838" i="6"/>
  <c r="M838" i="6"/>
  <c r="N838" i="6"/>
  <c r="O838" i="6"/>
  <c r="P838" i="6"/>
  <c r="R838" i="6"/>
  <c r="S838" i="6"/>
  <c r="T838" i="6"/>
  <c r="U838" i="6"/>
  <c r="A839" i="6"/>
  <c r="B839" i="6"/>
  <c r="C839" i="6"/>
  <c r="D839" i="6"/>
  <c r="E839" i="6"/>
  <c r="F839" i="6"/>
  <c r="G839" i="6"/>
  <c r="H839" i="6"/>
  <c r="I839" i="6"/>
  <c r="J839" i="6"/>
  <c r="K839" i="6"/>
  <c r="L839" i="6"/>
  <c r="M839" i="6"/>
  <c r="N839" i="6"/>
  <c r="O839" i="6"/>
  <c r="P839" i="6"/>
  <c r="R839" i="6"/>
  <c r="S839" i="6"/>
  <c r="T839" i="6"/>
  <c r="U839" i="6"/>
  <c r="A840" i="6"/>
  <c r="B840" i="6"/>
  <c r="C840" i="6"/>
  <c r="D840" i="6"/>
  <c r="E840" i="6"/>
  <c r="F840" i="6"/>
  <c r="G840" i="6"/>
  <c r="H840" i="6"/>
  <c r="I840" i="6"/>
  <c r="J840" i="6"/>
  <c r="K840" i="6"/>
  <c r="L840" i="6"/>
  <c r="M840" i="6"/>
  <c r="N840" i="6"/>
  <c r="O840" i="6"/>
  <c r="P840" i="6"/>
  <c r="R840" i="6"/>
  <c r="S840" i="6"/>
  <c r="T840" i="6"/>
  <c r="U840" i="6"/>
  <c r="A841" i="6"/>
  <c r="B841" i="6"/>
  <c r="C841" i="6"/>
  <c r="D841" i="6"/>
  <c r="E841" i="6"/>
  <c r="F841" i="6"/>
  <c r="G841" i="6"/>
  <c r="H841" i="6"/>
  <c r="I841" i="6"/>
  <c r="J841" i="6"/>
  <c r="K841" i="6"/>
  <c r="L841" i="6"/>
  <c r="M841" i="6"/>
  <c r="N841" i="6"/>
  <c r="O841" i="6"/>
  <c r="P841" i="6"/>
  <c r="R841" i="6"/>
  <c r="S841" i="6"/>
  <c r="T841" i="6"/>
  <c r="U841" i="6"/>
  <c r="A842" i="6"/>
  <c r="B842" i="6"/>
  <c r="C842" i="6"/>
  <c r="D842" i="6"/>
  <c r="E842" i="6"/>
  <c r="F842" i="6"/>
  <c r="G842" i="6"/>
  <c r="H842" i="6"/>
  <c r="I842" i="6"/>
  <c r="J842" i="6"/>
  <c r="K842" i="6"/>
  <c r="L842" i="6"/>
  <c r="M842" i="6"/>
  <c r="N842" i="6"/>
  <c r="O842" i="6"/>
  <c r="P842" i="6"/>
  <c r="R842" i="6"/>
  <c r="S842" i="6"/>
  <c r="T842" i="6"/>
  <c r="U842" i="6"/>
  <c r="A843" i="6"/>
  <c r="B843" i="6"/>
  <c r="C843" i="6"/>
  <c r="D843" i="6"/>
  <c r="E843" i="6"/>
  <c r="F843" i="6"/>
  <c r="G843" i="6"/>
  <c r="H843" i="6"/>
  <c r="I843" i="6"/>
  <c r="J843" i="6"/>
  <c r="K843" i="6"/>
  <c r="L843" i="6"/>
  <c r="M843" i="6"/>
  <c r="N843" i="6"/>
  <c r="O843" i="6"/>
  <c r="P843" i="6"/>
  <c r="R843" i="6"/>
  <c r="S843" i="6"/>
  <c r="T843" i="6"/>
  <c r="U843" i="6"/>
  <c r="A844" i="6"/>
  <c r="B844" i="6"/>
  <c r="C844" i="6"/>
  <c r="D844" i="6"/>
  <c r="E844" i="6"/>
  <c r="F844" i="6"/>
  <c r="G844" i="6"/>
  <c r="H844" i="6"/>
  <c r="I844" i="6"/>
  <c r="J844" i="6"/>
  <c r="K844" i="6"/>
  <c r="L844" i="6"/>
  <c r="M844" i="6"/>
  <c r="N844" i="6"/>
  <c r="O844" i="6"/>
  <c r="P844" i="6"/>
  <c r="R844" i="6"/>
  <c r="S844" i="6"/>
  <c r="T844" i="6"/>
  <c r="U844" i="6"/>
  <c r="A845" i="6"/>
  <c r="B845" i="6"/>
  <c r="C845" i="6"/>
  <c r="D845" i="6"/>
  <c r="E845" i="6"/>
  <c r="F845" i="6"/>
  <c r="G845" i="6"/>
  <c r="H845" i="6"/>
  <c r="I845" i="6"/>
  <c r="J845" i="6"/>
  <c r="K845" i="6"/>
  <c r="L845" i="6"/>
  <c r="M845" i="6"/>
  <c r="N845" i="6"/>
  <c r="O845" i="6"/>
  <c r="P845" i="6"/>
  <c r="R845" i="6"/>
  <c r="S845" i="6"/>
  <c r="T845" i="6"/>
  <c r="U845" i="6"/>
  <c r="A846" i="6"/>
  <c r="B846" i="6"/>
  <c r="C846" i="6"/>
  <c r="D846" i="6"/>
  <c r="E846" i="6"/>
  <c r="F846" i="6"/>
  <c r="G846" i="6"/>
  <c r="H846" i="6"/>
  <c r="I846" i="6"/>
  <c r="J846" i="6"/>
  <c r="K846" i="6"/>
  <c r="L846" i="6"/>
  <c r="M846" i="6"/>
  <c r="N846" i="6"/>
  <c r="O846" i="6"/>
  <c r="P846" i="6"/>
  <c r="R846" i="6"/>
  <c r="S846" i="6"/>
  <c r="T846" i="6"/>
  <c r="U846" i="6"/>
  <c r="A847" i="6"/>
  <c r="B847" i="6"/>
  <c r="C847" i="6"/>
  <c r="D847" i="6"/>
  <c r="E847" i="6"/>
  <c r="F847" i="6"/>
  <c r="G847" i="6"/>
  <c r="H847" i="6"/>
  <c r="I847" i="6"/>
  <c r="J847" i="6"/>
  <c r="K847" i="6"/>
  <c r="L847" i="6"/>
  <c r="M847" i="6"/>
  <c r="N847" i="6"/>
  <c r="O847" i="6"/>
  <c r="P847" i="6"/>
  <c r="R847" i="6"/>
  <c r="S847" i="6"/>
  <c r="T847" i="6"/>
  <c r="U847" i="6"/>
  <c r="A848" i="6"/>
  <c r="B848" i="6"/>
  <c r="C848" i="6"/>
  <c r="D848" i="6"/>
  <c r="E848" i="6"/>
  <c r="F848" i="6"/>
  <c r="G848" i="6"/>
  <c r="H848" i="6"/>
  <c r="I848" i="6"/>
  <c r="J848" i="6"/>
  <c r="K848" i="6"/>
  <c r="L848" i="6"/>
  <c r="M848" i="6"/>
  <c r="N848" i="6"/>
  <c r="O848" i="6"/>
  <c r="P848" i="6"/>
  <c r="R848" i="6"/>
  <c r="S848" i="6"/>
  <c r="T848" i="6"/>
  <c r="U848" i="6"/>
  <c r="A849" i="6"/>
  <c r="B849" i="6"/>
  <c r="C849" i="6"/>
  <c r="D849" i="6"/>
  <c r="E849" i="6"/>
  <c r="F849" i="6"/>
  <c r="G849" i="6"/>
  <c r="H849" i="6"/>
  <c r="I849" i="6"/>
  <c r="J849" i="6"/>
  <c r="K849" i="6"/>
  <c r="L849" i="6"/>
  <c r="M849" i="6"/>
  <c r="N849" i="6"/>
  <c r="O849" i="6"/>
  <c r="P849" i="6"/>
  <c r="R849" i="6"/>
  <c r="S849" i="6"/>
  <c r="T849" i="6"/>
  <c r="U849" i="6"/>
  <c r="A850" i="6"/>
  <c r="B850" i="6"/>
  <c r="C850" i="6"/>
  <c r="D850" i="6"/>
  <c r="E850" i="6"/>
  <c r="F850" i="6"/>
  <c r="G850" i="6"/>
  <c r="H850" i="6"/>
  <c r="I850" i="6"/>
  <c r="J850" i="6"/>
  <c r="K850" i="6"/>
  <c r="L850" i="6"/>
  <c r="M850" i="6"/>
  <c r="N850" i="6"/>
  <c r="O850" i="6"/>
  <c r="P850" i="6"/>
  <c r="R850" i="6"/>
  <c r="S850" i="6"/>
  <c r="T850" i="6"/>
  <c r="U850" i="6"/>
  <c r="A851" i="6"/>
  <c r="B851" i="6"/>
  <c r="C851" i="6"/>
  <c r="D851" i="6"/>
  <c r="E851" i="6"/>
  <c r="F851" i="6"/>
  <c r="G851" i="6"/>
  <c r="H851" i="6"/>
  <c r="I851" i="6"/>
  <c r="J851" i="6"/>
  <c r="K851" i="6"/>
  <c r="L851" i="6"/>
  <c r="M851" i="6"/>
  <c r="N851" i="6"/>
  <c r="O851" i="6"/>
  <c r="P851" i="6"/>
  <c r="R851" i="6"/>
  <c r="S851" i="6"/>
  <c r="T851" i="6"/>
  <c r="U851" i="6"/>
  <c r="A852" i="6"/>
  <c r="B852" i="6"/>
  <c r="C852" i="6"/>
  <c r="D852" i="6"/>
  <c r="E852" i="6"/>
  <c r="F852" i="6"/>
  <c r="G852" i="6"/>
  <c r="H852" i="6"/>
  <c r="I852" i="6"/>
  <c r="J852" i="6"/>
  <c r="K852" i="6"/>
  <c r="L852" i="6"/>
  <c r="M852" i="6"/>
  <c r="N852" i="6"/>
  <c r="O852" i="6"/>
  <c r="P852" i="6"/>
  <c r="R852" i="6"/>
  <c r="S852" i="6"/>
  <c r="T852" i="6"/>
  <c r="U852" i="6"/>
  <c r="A853" i="6"/>
  <c r="B853" i="6"/>
  <c r="C853" i="6"/>
  <c r="D853" i="6"/>
  <c r="E853" i="6"/>
  <c r="F853" i="6"/>
  <c r="G853" i="6"/>
  <c r="H853" i="6"/>
  <c r="I853" i="6"/>
  <c r="J853" i="6"/>
  <c r="K853" i="6"/>
  <c r="L853" i="6"/>
  <c r="M853" i="6"/>
  <c r="N853" i="6"/>
  <c r="O853" i="6"/>
  <c r="P853" i="6"/>
  <c r="R853" i="6"/>
  <c r="S853" i="6"/>
  <c r="T853" i="6"/>
  <c r="U853" i="6"/>
  <c r="A854" i="6"/>
  <c r="B854" i="6"/>
  <c r="C854" i="6"/>
  <c r="D854" i="6"/>
  <c r="E854" i="6"/>
  <c r="F854" i="6"/>
  <c r="G854" i="6"/>
  <c r="H854" i="6"/>
  <c r="I854" i="6"/>
  <c r="J854" i="6"/>
  <c r="K854" i="6"/>
  <c r="L854" i="6"/>
  <c r="M854" i="6"/>
  <c r="N854" i="6"/>
  <c r="O854" i="6"/>
  <c r="P854" i="6"/>
  <c r="R854" i="6"/>
  <c r="S854" i="6"/>
  <c r="T854" i="6"/>
  <c r="U854" i="6"/>
  <c r="A855" i="6"/>
  <c r="B855" i="6"/>
  <c r="C855" i="6"/>
  <c r="D855" i="6"/>
  <c r="E855" i="6"/>
  <c r="F855" i="6"/>
  <c r="G855" i="6"/>
  <c r="H855" i="6"/>
  <c r="I855" i="6"/>
  <c r="J855" i="6"/>
  <c r="K855" i="6"/>
  <c r="L855" i="6"/>
  <c r="M855" i="6"/>
  <c r="N855" i="6"/>
  <c r="O855" i="6"/>
  <c r="P855" i="6"/>
  <c r="R855" i="6"/>
  <c r="S855" i="6"/>
  <c r="T855" i="6"/>
  <c r="U855" i="6"/>
  <c r="A856" i="6"/>
  <c r="B856" i="6"/>
  <c r="C856" i="6"/>
  <c r="D856" i="6"/>
  <c r="E856" i="6"/>
  <c r="F856" i="6"/>
  <c r="G856" i="6"/>
  <c r="H856" i="6"/>
  <c r="I856" i="6"/>
  <c r="J856" i="6"/>
  <c r="K856" i="6"/>
  <c r="L856" i="6"/>
  <c r="M856" i="6"/>
  <c r="N856" i="6"/>
  <c r="O856" i="6"/>
  <c r="P856" i="6"/>
  <c r="R856" i="6"/>
  <c r="S856" i="6"/>
  <c r="T856" i="6"/>
  <c r="U856" i="6"/>
  <c r="A857" i="6"/>
  <c r="B857" i="6"/>
  <c r="C857" i="6"/>
  <c r="D857" i="6"/>
  <c r="E857" i="6"/>
  <c r="F857" i="6"/>
  <c r="G857" i="6"/>
  <c r="H857" i="6"/>
  <c r="I857" i="6"/>
  <c r="J857" i="6"/>
  <c r="K857" i="6"/>
  <c r="L857" i="6"/>
  <c r="M857" i="6"/>
  <c r="N857" i="6"/>
  <c r="O857" i="6"/>
  <c r="P857" i="6"/>
  <c r="R857" i="6"/>
  <c r="S857" i="6"/>
  <c r="T857" i="6"/>
  <c r="U857" i="6"/>
  <c r="A858" i="6"/>
  <c r="B858" i="6"/>
  <c r="C858" i="6"/>
  <c r="D858" i="6"/>
  <c r="E858" i="6"/>
  <c r="F858" i="6"/>
  <c r="G858" i="6"/>
  <c r="H858" i="6"/>
  <c r="I858" i="6"/>
  <c r="J858" i="6"/>
  <c r="K858" i="6"/>
  <c r="L858" i="6"/>
  <c r="M858" i="6"/>
  <c r="N858" i="6"/>
  <c r="O858" i="6"/>
  <c r="P858" i="6"/>
  <c r="R858" i="6"/>
  <c r="S858" i="6"/>
  <c r="T858" i="6"/>
  <c r="U858" i="6"/>
  <c r="A859" i="6"/>
  <c r="B859" i="6"/>
  <c r="C859" i="6"/>
  <c r="D859" i="6"/>
  <c r="E859" i="6"/>
  <c r="F859" i="6"/>
  <c r="G859" i="6"/>
  <c r="H859" i="6"/>
  <c r="I859" i="6"/>
  <c r="J859" i="6"/>
  <c r="K859" i="6"/>
  <c r="L859" i="6"/>
  <c r="M859" i="6"/>
  <c r="N859" i="6"/>
  <c r="O859" i="6"/>
  <c r="P859" i="6"/>
  <c r="R859" i="6"/>
  <c r="S859" i="6"/>
  <c r="T859" i="6"/>
  <c r="U859" i="6"/>
  <c r="A860" i="6"/>
  <c r="B860" i="6"/>
  <c r="C860" i="6"/>
  <c r="D860" i="6"/>
  <c r="E860" i="6"/>
  <c r="F860" i="6"/>
  <c r="G860" i="6"/>
  <c r="H860" i="6"/>
  <c r="I860" i="6"/>
  <c r="J860" i="6"/>
  <c r="K860" i="6"/>
  <c r="L860" i="6"/>
  <c r="M860" i="6"/>
  <c r="N860" i="6"/>
  <c r="O860" i="6"/>
  <c r="P860" i="6"/>
  <c r="R860" i="6"/>
  <c r="S860" i="6"/>
  <c r="T860" i="6"/>
  <c r="U860" i="6"/>
  <c r="A861" i="6"/>
  <c r="B861" i="6"/>
  <c r="C861" i="6"/>
  <c r="D861" i="6"/>
  <c r="E861" i="6"/>
  <c r="F861" i="6"/>
  <c r="G861" i="6"/>
  <c r="H861" i="6"/>
  <c r="I861" i="6"/>
  <c r="J861" i="6"/>
  <c r="K861" i="6"/>
  <c r="L861" i="6"/>
  <c r="M861" i="6"/>
  <c r="N861" i="6"/>
  <c r="O861" i="6"/>
  <c r="P861" i="6"/>
  <c r="R861" i="6"/>
  <c r="S861" i="6"/>
  <c r="T861" i="6"/>
  <c r="U861" i="6"/>
  <c r="A862" i="6"/>
  <c r="B862" i="6"/>
  <c r="C862" i="6"/>
  <c r="D862" i="6"/>
  <c r="E862" i="6"/>
  <c r="F862" i="6"/>
  <c r="G862" i="6"/>
  <c r="H862" i="6"/>
  <c r="I862" i="6"/>
  <c r="J862" i="6"/>
  <c r="K862" i="6"/>
  <c r="L862" i="6"/>
  <c r="M862" i="6"/>
  <c r="N862" i="6"/>
  <c r="O862" i="6"/>
  <c r="P862" i="6"/>
  <c r="R862" i="6"/>
  <c r="S862" i="6"/>
  <c r="T862" i="6"/>
  <c r="U862" i="6"/>
  <c r="A863" i="6"/>
  <c r="B863" i="6"/>
  <c r="C863" i="6"/>
  <c r="D863" i="6"/>
  <c r="E863" i="6"/>
  <c r="F863" i="6"/>
  <c r="G863" i="6"/>
  <c r="H863" i="6"/>
  <c r="I863" i="6"/>
  <c r="J863" i="6"/>
  <c r="K863" i="6"/>
  <c r="L863" i="6"/>
  <c r="M863" i="6"/>
  <c r="N863" i="6"/>
  <c r="O863" i="6"/>
  <c r="P863" i="6"/>
  <c r="R863" i="6"/>
  <c r="S863" i="6"/>
  <c r="T863" i="6"/>
  <c r="U863" i="6"/>
  <c r="A864" i="6"/>
  <c r="B864" i="6"/>
  <c r="C864" i="6"/>
  <c r="D864" i="6"/>
  <c r="E864" i="6"/>
  <c r="F864" i="6"/>
  <c r="G864" i="6"/>
  <c r="H864" i="6"/>
  <c r="I864" i="6"/>
  <c r="J864" i="6"/>
  <c r="K864" i="6"/>
  <c r="L864" i="6"/>
  <c r="M864" i="6"/>
  <c r="N864" i="6"/>
  <c r="O864" i="6"/>
  <c r="P864" i="6"/>
  <c r="R864" i="6"/>
  <c r="S864" i="6"/>
  <c r="T864" i="6"/>
  <c r="U864" i="6"/>
  <c r="A865" i="6"/>
  <c r="B865" i="6"/>
  <c r="C865" i="6"/>
  <c r="D865" i="6"/>
  <c r="E865" i="6"/>
  <c r="F865" i="6"/>
  <c r="G865" i="6"/>
  <c r="H865" i="6"/>
  <c r="I865" i="6"/>
  <c r="J865" i="6"/>
  <c r="K865" i="6"/>
  <c r="L865" i="6"/>
  <c r="M865" i="6"/>
  <c r="N865" i="6"/>
  <c r="O865" i="6"/>
  <c r="P865" i="6"/>
  <c r="R865" i="6"/>
  <c r="S865" i="6"/>
  <c r="T865" i="6"/>
  <c r="U865" i="6"/>
  <c r="A866" i="6"/>
  <c r="B866" i="6"/>
  <c r="C866" i="6"/>
  <c r="D866" i="6"/>
  <c r="E866" i="6"/>
  <c r="F866" i="6"/>
  <c r="G866" i="6"/>
  <c r="H866" i="6"/>
  <c r="I866" i="6"/>
  <c r="J866" i="6"/>
  <c r="K866" i="6"/>
  <c r="L866" i="6"/>
  <c r="M866" i="6"/>
  <c r="N866" i="6"/>
  <c r="O866" i="6"/>
  <c r="P866" i="6"/>
  <c r="R866" i="6"/>
  <c r="S866" i="6"/>
  <c r="T866" i="6"/>
  <c r="U866" i="6"/>
  <c r="A867" i="6"/>
  <c r="B867" i="6"/>
  <c r="C867" i="6"/>
  <c r="D867" i="6"/>
  <c r="E867" i="6"/>
  <c r="F867" i="6"/>
  <c r="G867" i="6"/>
  <c r="H867" i="6"/>
  <c r="I867" i="6"/>
  <c r="J867" i="6"/>
  <c r="K867" i="6"/>
  <c r="L867" i="6"/>
  <c r="M867" i="6"/>
  <c r="N867" i="6"/>
  <c r="O867" i="6"/>
  <c r="P867" i="6"/>
  <c r="R867" i="6"/>
  <c r="S867" i="6"/>
  <c r="T867" i="6"/>
  <c r="U867" i="6"/>
  <c r="A868" i="6"/>
  <c r="B868" i="6"/>
  <c r="C868" i="6"/>
  <c r="D868" i="6"/>
  <c r="E868" i="6"/>
  <c r="F868" i="6"/>
  <c r="G868" i="6"/>
  <c r="H868" i="6"/>
  <c r="I868" i="6"/>
  <c r="J868" i="6"/>
  <c r="K868" i="6"/>
  <c r="L868" i="6"/>
  <c r="M868" i="6"/>
  <c r="N868" i="6"/>
  <c r="O868" i="6"/>
  <c r="P868" i="6"/>
  <c r="R868" i="6"/>
  <c r="S868" i="6"/>
  <c r="T868" i="6"/>
  <c r="U868" i="6"/>
  <c r="A869" i="6"/>
  <c r="B869" i="6"/>
  <c r="C869" i="6"/>
  <c r="D869" i="6"/>
  <c r="E869" i="6"/>
  <c r="F869" i="6"/>
  <c r="G869" i="6"/>
  <c r="H869" i="6"/>
  <c r="I869" i="6"/>
  <c r="J869" i="6"/>
  <c r="K869" i="6"/>
  <c r="L869" i="6"/>
  <c r="M869" i="6"/>
  <c r="N869" i="6"/>
  <c r="O869" i="6"/>
  <c r="P869" i="6"/>
  <c r="R869" i="6"/>
  <c r="S869" i="6"/>
  <c r="T869" i="6"/>
  <c r="U869" i="6"/>
  <c r="A870" i="6"/>
  <c r="B870" i="6"/>
  <c r="C870" i="6"/>
  <c r="D870" i="6"/>
  <c r="E870" i="6"/>
  <c r="F870" i="6"/>
  <c r="G870" i="6"/>
  <c r="H870" i="6"/>
  <c r="I870" i="6"/>
  <c r="J870" i="6"/>
  <c r="K870" i="6"/>
  <c r="L870" i="6"/>
  <c r="M870" i="6"/>
  <c r="N870" i="6"/>
  <c r="O870" i="6"/>
  <c r="P870" i="6"/>
  <c r="R870" i="6"/>
  <c r="S870" i="6"/>
  <c r="T870" i="6"/>
  <c r="U870" i="6"/>
  <c r="A871" i="6"/>
  <c r="B871" i="6"/>
  <c r="C871" i="6"/>
  <c r="D871" i="6"/>
  <c r="E871" i="6"/>
  <c r="F871" i="6"/>
  <c r="G871" i="6"/>
  <c r="H871" i="6"/>
  <c r="I871" i="6"/>
  <c r="J871" i="6"/>
  <c r="K871" i="6"/>
  <c r="L871" i="6"/>
  <c r="M871" i="6"/>
  <c r="N871" i="6"/>
  <c r="O871" i="6"/>
  <c r="P871" i="6"/>
  <c r="R871" i="6"/>
  <c r="S871" i="6"/>
  <c r="T871" i="6"/>
  <c r="U871" i="6"/>
  <c r="A872" i="6"/>
  <c r="B872" i="6"/>
  <c r="C872" i="6"/>
  <c r="D872" i="6"/>
  <c r="E872" i="6"/>
  <c r="F872" i="6"/>
  <c r="G872" i="6"/>
  <c r="H872" i="6"/>
  <c r="I872" i="6"/>
  <c r="J872" i="6"/>
  <c r="K872" i="6"/>
  <c r="L872" i="6"/>
  <c r="M872" i="6"/>
  <c r="N872" i="6"/>
  <c r="O872" i="6"/>
  <c r="P872" i="6"/>
  <c r="R872" i="6"/>
  <c r="S872" i="6"/>
  <c r="T872" i="6"/>
  <c r="U872" i="6"/>
  <c r="A873" i="6"/>
  <c r="B873" i="6"/>
  <c r="C873" i="6"/>
  <c r="D873" i="6"/>
  <c r="E873" i="6"/>
  <c r="F873" i="6"/>
  <c r="G873" i="6"/>
  <c r="H873" i="6"/>
  <c r="I873" i="6"/>
  <c r="J873" i="6"/>
  <c r="K873" i="6"/>
  <c r="L873" i="6"/>
  <c r="M873" i="6"/>
  <c r="N873" i="6"/>
  <c r="O873" i="6"/>
  <c r="P873" i="6"/>
  <c r="R873" i="6"/>
  <c r="S873" i="6"/>
  <c r="T873" i="6"/>
  <c r="U873" i="6"/>
  <c r="A874" i="6"/>
  <c r="B874" i="6"/>
  <c r="C874" i="6"/>
  <c r="D874" i="6"/>
  <c r="E874" i="6"/>
  <c r="F874" i="6"/>
  <c r="G874" i="6"/>
  <c r="H874" i="6"/>
  <c r="I874" i="6"/>
  <c r="J874" i="6"/>
  <c r="K874" i="6"/>
  <c r="L874" i="6"/>
  <c r="M874" i="6"/>
  <c r="N874" i="6"/>
  <c r="O874" i="6"/>
  <c r="P874" i="6"/>
  <c r="R874" i="6"/>
  <c r="S874" i="6"/>
  <c r="T874" i="6"/>
  <c r="U874" i="6"/>
  <c r="A875" i="6"/>
  <c r="B875" i="6"/>
  <c r="C875" i="6"/>
  <c r="D875" i="6"/>
  <c r="E875" i="6"/>
  <c r="F875" i="6"/>
  <c r="G875" i="6"/>
  <c r="H875" i="6"/>
  <c r="I875" i="6"/>
  <c r="J875" i="6"/>
  <c r="K875" i="6"/>
  <c r="L875" i="6"/>
  <c r="M875" i="6"/>
  <c r="N875" i="6"/>
  <c r="O875" i="6"/>
  <c r="P875" i="6"/>
  <c r="R875" i="6"/>
  <c r="S875" i="6"/>
  <c r="T875" i="6"/>
  <c r="U875" i="6"/>
  <c r="A876" i="6"/>
  <c r="B876" i="6"/>
  <c r="C876" i="6"/>
  <c r="D876" i="6"/>
  <c r="E876" i="6"/>
  <c r="F876" i="6"/>
  <c r="G876" i="6"/>
  <c r="H876" i="6"/>
  <c r="I876" i="6"/>
  <c r="J876" i="6"/>
  <c r="K876" i="6"/>
  <c r="L876" i="6"/>
  <c r="M876" i="6"/>
  <c r="N876" i="6"/>
  <c r="O876" i="6"/>
  <c r="P876" i="6"/>
  <c r="R876" i="6"/>
  <c r="S876" i="6"/>
  <c r="T876" i="6"/>
  <c r="U876" i="6"/>
  <c r="A877" i="6"/>
  <c r="B877" i="6"/>
  <c r="C877" i="6"/>
  <c r="D877" i="6"/>
  <c r="E877" i="6"/>
  <c r="F877" i="6"/>
  <c r="G877" i="6"/>
  <c r="H877" i="6"/>
  <c r="I877" i="6"/>
  <c r="J877" i="6"/>
  <c r="K877" i="6"/>
  <c r="L877" i="6"/>
  <c r="M877" i="6"/>
  <c r="N877" i="6"/>
  <c r="O877" i="6"/>
  <c r="P877" i="6"/>
  <c r="R877" i="6"/>
  <c r="S877" i="6"/>
  <c r="T877" i="6"/>
  <c r="U877" i="6"/>
  <c r="A878" i="6"/>
  <c r="B878" i="6"/>
  <c r="C878" i="6"/>
  <c r="D878" i="6"/>
  <c r="E878" i="6"/>
  <c r="F878" i="6"/>
  <c r="G878" i="6"/>
  <c r="H878" i="6"/>
  <c r="I878" i="6"/>
  <c r="J878" i="6"/>
  <c r="K878" i="6"/>
  <c r="L878" i="6"/>
  <c r="M878" i="6"/>
  <c r="N878" i="6"/>
  <c r="O878" i="6"/>
  <c r="P878" i="6"/>
  <c r="R878" i="6"/>
  <c r="S878" i="6"/>
  <c r="T878" i="6"/>
  <c r="U878" i="6"/>
  <c r="A879" i="6"/>
  <c r="B879" i="6"/>
  <c r="C879" i="6"/>
  <c r="D879" i="6"/>
  <c r="E879" i="6"/>
  <c r="F879" i="6"/>
  <c r="G879" i="6"/>
  <c r="H879" i="6"/>
  <c r="I879" i="6"/>
  <c r="J879" i="6"/>
  <c r="K879" i="6"/>
  <c r="L879" i="6"/>
  <c r="M879" i="6"/>
  <c r="N879" i="6"/>
  <c r="O879" i="6"/>
  <c r="P879" i="6"/>
  <c r="R879" i="6"/>
  <c r="S879" i="6"/>
  <c r="T879" i="6"/>
  <c r="U879" i="6"/>
  <c r="A880" i="6"/>
  <c r="B880" i="6"/>
  <c r="C880" i="6"/>
  <c r="D880" i="6"/>
  <c r="E880" i="6"/>
  <c r="F880" i="6"/>
  <c r="G880" i="6"/>
  <c r="H880" i="6"/>
  <c r="I880" i="6"/>
  <c r="J880" i="6"/>
  <c r="K880" i="6"/>
  <c r="L880" i="6"/>
  <c r="M880" i="6"/>
  <c r="N880" i="6"/>
  <c r="O880" i="6"/>
  <c r="P880" i="6"/>
  <c r="R880" i="6"/>
  <c r="S880" i="6"/>
  <c r="T880" i="6"/>
  <c r="U880" i="6"/>
  <c r="A881" i="6"/>
  <c r="B881" i="6"/>
  <c r="C881" i="6"/>
  <c r="D881" i="6"/>
  <c r="E881" i="6"/>
  <c r="F881" i="6"/>
  <c r="G881" i="6"/>
  <c r="H881" i="6"/>
  <c r="I881" i="6"/>
  <c r="J881" i="6"/>
  <c r="K881" i="6"/>
  <c r="L881" i="6"/>
  <c r="M881" i="6"/>
  <c r="N881" i="6"/>
  <c r="O881" i="6"/>
  <c r="P881" i="6"/>
  <c r="R881" i="6"/>
  <c r="S881" i="6"/>
  <c r="T881" i="6"/>
  <c r="U881" i="6"/>
  <c r="A882" i="6"/>
  <c r="B882" i="6"/>
  <c r="C882" i="6"/>
  <c r="D882" i="6"/>
  <c r="E882" i="6"/>
  <c r="F882" i="6"/>
  <c r="G882" i="6"/>
  <c r="H882" i="6"/>
  <c r="I882" i="6"/>
  <c r="J882" i="6"/>
  <c r="K882" i="6"/>
  <c r="L882" i="6"/>
  <c r="M882" i="6"/>
  <c r="N882" i="6"/>
  <c r="O882" i="6"/>
  <c r="P882" i="6"/>
  <c r="R882" i="6"/>
  <c r="S882" i="6"/>
  <c r="T882" i="6"/>
  <c r="U882" i="6"/>
  <c r="A883" i="6"/>
  <c r="B883" i="6"/>
  <c r="C883" i="6"/>
  <c r="D883" i="6"/>
  <c r="E883" i="6"/>
  <c r="F883" i="6"/>
  <c r="G883" i="6"/>
  <c r="H883" i="6"/>
  <c r="I883" i="6"/>
  <c r="J883" i="6"/>
  <c r="K883" i="6"/>
  <c r="L883" i="6"/>
  <c r="M883" i="6"/>
  <c r="N883" i="6"/>
  <c r="O883" i="6"/>
  <c r="P883" i="6"/>
  <c r="R883" i="6"/>
  <c r="S883" i="6"/>
  <c r="T883" i="6"/>
  <c r="U883" i="6"/>
  <c r="A884" i="6"/>
  <c r="B884" i="6"/>
  <c r="C884" i="6"/>
  <c r="D884" i="6"/>
  <c r="E884" i="6"/>
  <c r="F884" i="6"/>
  <c r="G884" i="6"/>
  <c r="H884" i="6"/>
  <c r="I884" i="6"/>
  <c r="J884" i="6"/>
  <c r="K884" i="6"/>
  <c r="L884" i="6"/>
  <c r="M884" i="6"/>
  <c r="N884" i="6"/>
  <c r="O884" i="6"/>
  <c r="P884" i="6"/>
  <c r="R884" i="6"/>
  <c r="S884" i="6"/>
  <c r="T884" i="6"/>
  <c r="U884" i="6"/>
  <c r="A885" i="6"/>
  <c r="B885" i="6"/>
  <c r="C885" i="6"/>
  <c r="D885" i="6"/>
  <c r="E885" i="6"/>
  <c r="F885" i="6"/>
  <c r="G885" i="6"/>
  <c r="H885" i="6"/>
  <c r="I885" i="6"/>
  <c r="J885" i="6"/>
  <c r="K885" i="6"/>
  <c r="L885" i="6"/>
  <c r="M885" i="6"/>
  <c r="N885" i="6"/>
  <c r="O885" i="6"/>
  <c r="P885" i="6"/>
  <c r="R885" i="6"/>
  <c r="S885" i="6"/>
  <c r="T885" i="6"/>
  <c r="U885" i="6"/>
  <c r="A886" i="6"/>
  <c r="B886" i="6"/>
  <c r="C886" i="6"/>
  <c r="D886" i="6"/>
  <c r="E886" i="6"/>
  <c r="F886" i="6"/>
  <c r="G886" i="6"/>
  <c r="H886" i="6"/>
  <c r="I886" i="6"/>
  <c r="J886" i="6"/>
  <c r="K886" i="6"/>
  <c r="L886" i="6"/>
  <c r="M886" i="6"/>
  <c r="N886" i="6"/>
  <c r="O886" i="6"/>
  <c r="P886" i="6"/>
  <c r="R886" i="6"/>
  <c r="S886" i="6"/>
  <c r="T886" i="6"/>
  <c r="U886" i="6"/>
  <c r="A887" i="6"/>
  <c r="B887" i="6"/>
  <c r="C887" i="6"/>
  <c r="D887" i="6"/>
  <c r="E887" i="6"/>
  <c r="F887" i="6"/>
  <c r="G887" i="6"/>
  <c r="H887" i="6"/>
  <c r="I887" i="6"/>
  <c r="J887" i="6"/>
  <c r="K887" i="6"/>
  <c r="L887" i="6"/>
  <c r="M887" i="6"/>
  <c r="N887" i="6"/>
  <c r="O887" i="6"/>
  <c r="P887" i="6"/>
  <c r="R887" i="6"/>
  <c r="S887" i="6"/>
  <c r="T887" i="6"/>
  <c r="U887" i="6"/>
  <c r="A888" i="6"/>
  <c r="B888" i="6"/>
  <c r="C888" i="6"/>
  <c r="D888" i="6"/>
  <c r="E888" i="6"/>
  <c r="F888" i="6"/>
  <c r="G888" i="6"/>
  <c r="H888" i="6"/>
  <c r="I888" i="6"/>
  <c r="J888" i="6"/>
  <c r="K888" i="6"/>
  <c r="L888" i="6"/>
  <c r="M888" i="6"/>
  <c r="N888" i="6"/>
  <c r="O888" i="6"/>
  <c r="P888" i="6"/>
  <c r="R888" i="6"/>
  <c r="S888" i="6"/>
  <c r="T888" i="6"/>
  <c r="U888" i="6"/>
  <c r="A889" i="6"/>
  <c r="B889" i="6"/>
  <c r="C889" i="6"/>
  <c r="D889" i="6"/>
  <c r="E889" i="6"/>
  <c r="F889" i="6"/>
  <c r="G889" i="6"/>
  <c r="H889" i="6"/>
  <c r="I889" i="6"/>
  <c r="J889" i="6"/>
  <c r="K889" i="6"/>
  <c r="L889" i="6"/>
  <c r="M889" i="6"/>
  <c r="N889" i="6"/>
  <c r="O889" i="6"/>
  <c r="P889" i="6"/>
  <c r="R889" i="6"/>
  <c r="S889" i="6"/>
  <c r="T889" i="6"/>
  <c r="U889" i="6"/>
  <c r="A890" i="6"/>
  <c r="B890" i="6"/>
  <c r="C890" i="6"/>
  <c r="D890" i="6"/>
  <c r="E890" i="6"/>
  <c r="F890" i="6"/>
  <c r="G890" i="6"/>
  <c r="H890" i="6"/>
  <c r="I890" i="6"/>
  <c r="J890" i="6"/>
  <c r="K890" i="6"/>
  <c r="L890" i="6"/>
  <c r="M890" i="6"/>
  <c r="N890" i="6"/>
  <c r="O890" i="6"/>
  <c r="P890" i="6"/>
  <c r="R890" i="6"/>
  <c r="S890" i="6"/>
  <c r="T890" i="6"/>
  <c r="U890" i="6"/>
  <c r="A891" i="6"/>
  <c r="B891" i="6"/>
  <c r="C891" i="6"/>
  <c r="D891" i="6"/>
  <c r="E891" i="6"/>
  <c r="F891" i="6"/>
  <c r="G891" i="6"/>
  <c r="H891" i="6"/>
  <c r="I891" i="6"/>
  <c r="J891" i="6"/>
  <c r="K891" i="6"/>
  <c r="L891" i="6"/>
  <c r="M891" i="6"/>
  <c r="N891" i="6"/>
  <c r="O891" i="6"/>
  <c r="P891" i="6"/>
  <c r="R891" i="6"/>
  <c r="S891" i="6"/>
  <c r="T891" i="6"/>
  <c r="U891" i="6"/>
  <c r="A892" i="6"/>
  <c r="B892" i="6"/>
  <c r="C892" i="6"/>
  <c r="D892" i="6"/>
  <c r="E892" i="6"/>
  <c r="F892" i="6"/>
  <c r="G892" i="6"/>
  <c r="H892" i="6"/>
  <c r="I892" i="6"/>
  <c r="J892" i="6"/>
  <c r="K892" i="6"/>
  <c r="L892" i="6"/>
  <c r="M892" i="6"/>
  <c r="N892" i="6"/>
  <c r="O892" i="6"/>
  <c r="P892" i="6"/>
  <c r="R892" i="6"/>
  <c r="S892" i="6"/>
  <c r="T892" i="6"/>
  <c r="U892" i="6"/>
  <c r="A893" i="6"/>
  <c r="B893" i="6"/>
  <c r="C893" i="6"/>
  <c r="D893" i="6"/>
  <c r="E893" i="6"/>
  <c r="F893" i="6"/>
  <c r="G893" i="6"/>
  <c r="H893" i="6"/>
  <c r="I893" i="6"/>
  <c r="J893" i="6"/>
  <c r="K893" i="6"/>
  <c r="L893" i="6"/>
  <c r="M893" i="6"/>
  <c r="N893" i="6"/>
  <c r="O893" i="6"/>
  <c r="P893" i="6"/>
  <c r="R893" i="6"/>
  <c r="S893" i="6"/>
  <c r="T893" i="6"/>
  <c r="U893" i="6"/>
  <c r="A894" i="6"/>
  <c r="B894" i="6"/>
  <c r="C894" i="6"/>
  <c r="D894" i="6"/>
  <c r="E894" i="6"/>
  <c r="F894" i="6"/>
  <c r="G894" i="6"/>
  <c r="H894" i="6"/>
  <c r="I894" i="6"/>
  <c r="J894" i="6"/>
  <c r="K894" i="6"/>
  <c r="L894" i="6"/>
  <c r="M894" i="6"/>
  <c r="N894" i="6"/>
  <c r="O894" i="6"/>
  <c r="P894" i="6"/>
  <c r="R894" i="6"/>
  <c r="S894" i="6"/>
  <c r="T894" i="6"/>
  <c r="U894" i="6"/>
  <c r="A895" i="6"/>
  <c r="B895" i="6"/>
  <c r="C895" i="6"/>
  <c r="D895" i="6"/>
  <c r="E895" i="6"/>
  <c r="F895" i="6"/>
  <c r="G895" i="6"/>
  <c r="H895" i="6"/>
  <c r="I895" i="6"/>
  <c r="J895" i="6"/>
  <c r="K895" i="6"/>
  <c r="L895" i="6"/>
  <c r="M895" i="6"/>
  <c r="N895" i="6"/>
  <c r="O895" i="6"/>
  <c r="P895" i="6"/>
  <c r="R895" i="6"/>
  <c r="S895" i="6"/>
  <c r="T895" i="6"/>
  <c r="U895" i="6"/>
  <c r="A896" i="6"/>
  <c r="B896" i="6"/>
  <c r="C896" i="6"/>
  <c r="D896" i="6"/>
  <c r="E896" i="6"/>
  <c r="F896" i="6"/>
  <c r="G896" i="6"/>
  <c r="H896" i="6"/>
  <c r="I896" i="6"/>
  <c r="J896" i="6"/>
  <c r="K896" i="6"/>
  <c r="L896" i="6"/>
  <c r="M896" i="6"/>
  <c r="N896" i="6"/>
  <c r="O896" i="6"/>
  <c r="P896" i="6"/>
  <c r="R896" i="6"/>
  <c r="S896" i="6"/>
  <c r="T896" i="6"/>
  <c r="U896" i="6"/>
  <c r="A897" i="6"/>
  <c r="B897" i="6"/>
  <c r="C897" i="6"/>
  <c r="D897" i="6"/>
  <c r="E897" i="6"/>
  <c r="F897" i="6"/>
  <c r="G897" i="6"/>
  <c r="H897" i="6"/>
  <c r="I897" i="6"/>
  <c r="J897" i="6"/>
  <c r="K897" i="6"/>
  <c r="L897" i="6"/>
  <c r="M897" i="6"/>
  <c r="N897" i="6"/>
  <c r="O897" i="6"/>
  <c r="P897" i="6"/>
  <c r="R897" i="6"/>
  <c r="S897" i="6"/>
  <c r="T897" i="6"/>
  <c r="U897" i="6"/>
  <c r="A898" i="6"/>
  <c r="B898" i="6"/>
  <c r="C898" i="6"/>
  <c r="D898" i="6"/>
  <c r="E898" i="6"/>
  <c r="F898" i="6"/>
  <c r="G898" i="6"/>
  <c r="H898" i="6"/>
  <c r="I898" i="6"/>
  <c r="J898" i="6"/>
  <c r="K898" i="6"/>
  <c r="L898" i="6"/>
  <c r="M898" i="6"/>
  <c r="N898" i="6"/>
  <c r="O898" i="6"/>
  <c r="P898" i="6"/>
  <c r="R898" i="6"/>
  <c r="S898" i="6"/>
  <c r="T898" i="6"/>
  <c r="U898" i="6"/>
  <c r="A899" i="6"/>
  <c r="B899" i="6"/>
  <c r="C899" i="6"/>
  <c r="D899" i="6"/>
  <c r="E899" i="6"/>
  <c r="F899" i="6"/>
  <c r="G899" i="6"/>
  <c r="H899" i="6"/>
  <c r="I899" i="6"/>
  <c r="J899" i="6"/>
  <c r="K899" i="6"/>
  <c r="L899" i="6"/>
  <c r="M899" i="6"/>
  <c r="N899" i="6"/>
  <c r="O899" i="6"/>
  <c r="P899" i="6"/>
  <c r="R899" i="6"/>
  <c r="S899" i="6"/>
  <c r="T899" i="6"/>
  <c r="U899" i="6"/>
  <c r="A900" i="6"/>
  <c r="B900" i="6"/>
  <c r="C900" i="6"/>
  <c r="D900" i="6"/>
  <c r="E900" i="6"/>
  <c r="F900" i="6"/>
  <c r="G900" i="6"/>
  <c r="H900" i="6"/>
  <c r="I900" i="6"/>
  <c r="J900" i="6"/>
  <c r="K900" i="6"/>
  <c r="L900" i="6"/>
  <c r="M900" i="6"/>
  <c r="N900" i="6"/>
  <c r="O900" i="6"/>
  <c r="P900" i="6"/>
  <c r="R900" i="6"/>
  <c r="S900" i="6"/>
  <c r="T900" i="6"/>
  <c r="U900" i="6"/>
  <c r="A901" i="6"/>
  <c r="B901" i="6"/>
  <c r="C901" i="6"/>
  <c r="D901" i="6"/>
  <c r="E901" i="6"/>
  <c r="F901" i="6"/>
  <c r="G901" i="6"/>
  <c r="H901" i="6"/>
  <c r="I901" i="6"/>
  <c r="J901" i="6"/>
  <c r="K901" i="6"/>
  <c r="L901" i="6"/>
  <c r="M901" i="6"/>
  <c r="N901" i="6"/>
  <c r="O901" i="6"/>
  <c r="P901" i="6"/>
  <c r="R901" i="6"/>
  <c r="S901" i="6"/>
  <c r="T901" i="6"/>
  <c r="U901" i="6"/>
  <c r="A902" i="6"/>
  <c r="B902" i="6"/>
  <c r="C902" i="6"/>
  <c r="D902" i="6"/>
  <c r="E902" i="6"/>
  <c r="F902" i="6"/>
  <c r="G902" i="6"/>
  <c r="H902" i="6"/>
  <c r="I902" i="6"/>
  <c r="J902" i="6"/>
  <c r="K902" i="6"/>
  <c r="L902" i="6"/>
  <c r="M902" i="6"/>
  <c r="N902" i="6"/>
  <c r="O902" i="6"/>
  <c r="P902" i="6"/>
  <c r="R902" i="6"/>
  <c r="S902" i="6"/>
  <c r="T902" i="6"/>
  <c r="U902" i="6"/>
  <c r="A903" i="6"/>
  <c r="B903" i="6"/>
  <c r="C903" i="6"/>
  <c r="D903" i="6"/>
  <c r="E903" i="6"/>
  <c r="F903" i="6"/>
  <c r="G903" i="6"/>
  <c r="H903" i="6"/>
  <c r="I903" i="6"/>
  <c r="J903" i="6"/>
  <c r="K903" i="6"/>
  <c r="L903" i="6"/>
  <c r="M903" i="6"/>
  <c r="N903" i="6"/>
  <c r="O903" i="6"/>
  <c r="P903" i="6"/>
  <c r="R903" i="6"/>
  <c r="S903" i="6"/>
  <c r="T903" i="6"/>
  <c r="U903" i="6"/>
  <c r="A904" i="6"/>
  <c r="B904" i="6"/>
  <c r="C904" i="6"/>
  <c r="D904" i="6"/>
  <c r="E904" i="6"/>
  <c r="F904" i="6"/>
  <c r="G904" i="6"/>
  <c r="H904" i="6"/>
  <c r="I904" i="6"/>
  <c r="J904" i="6"/>
  <c r="K904" i="6"/>
  <c r="L904" i="6"/>
  <c r="M904" i="6"/>
  <c r="N904" i="6"/>
  <c r="O904" i="6"/>
  <c r="P904" i="6"/>
  <c r="R904" i="6"/>
  <c r="S904" i="6"/>
  <c r="T904" i="6"/>
  <c r="U904" i="6"/>
  <c r="A905" i="6"/>
  <c r="B905" i="6"/>
  <c r="C905" i="6"/>
  <c r="D905" i="6"/>
  <c r="E905" i="6"/>
  <c r="F905" i="6"/>
  <c r="G905" i="6"/>
  <c r="H905" i="6"/>
  <c r="I905" i="6"/>
  <c r="J905" i="6"/>
  <c r="K905" i="6"/>
  <c r="L905" i="6"/>
  <c r="M905" i="6"/>
  <c r="N905" i="6"/>
  <c r="O905" i="6"/>
  <c r="P905" i="6"/>
  <c r="R905" i="6"/>
  <c r="S905" i="6"/>
  <c r="T905" i="6"/>
  <c r="U905" i="6"/>
  <c r="A906" i="6"/>
  <c r="B906" i="6"/>
  <c r="C906" i="6"/>
  <c r="D906" i="6"/>
  <c r="E906" i="6"/>
  <c r="F906" i="6"/>
  <c r="G906" i="6"/>
  <c r="H906" i="6"/>
  <c r="I906" i="6"/>
  <c r="J906" i="6"/>
  <c r="K906" i="6"/>
  <c r="L906" i="6"/>
  <c r="M906" i="6"/>
  <c r="N906" i="6"/>
  <c r="O906" i="6"/>
  <c r="P906" i="6"/>
  <c r="R906" i="6"/>
  <c r="S906" i="6"/>
  <c r="T906" i="6"/>
  <c r="U906" i="6"/>
  <c r="A907" i="6"/>
  <c r="B907" i="6"/>
  <c r="C907" i="6"/>
  <c r="D907" i="6"/>
  <c r="E907" i="6"/>
  <c r="F907" i="6"/>
  <c r="G907" i="6"/>
  <c r="H907" i="6"/>
  <c r="I907" i="6"/>
  <c r="J907" i="6"/>
  <c r="K907" i="6"/>
  <c r="L907" i="6"/>
  <c r="M907" i="6"/>
  <c r="N907" i="6"/>
  <c r="O907" i="6"/>
  <c r="P907" i="6"/>
  <c r="R907" i="6"/>
  <c r="S907" i="6"/>
  <c r="T907" i="6"/>
  <c r="U907" i="6"/>
  <c r="A908" i="6"/>
  <c r="B908" i="6"/>
  <c r="C908" i="6"/>
  <c r="D908" i="6"/>
  <c r="E908" i="6"/>
  <c r="F908" i="6"/>
  <c r="G908" i="6"/>
  <c r="H908" i="6"/>
  <c r="I908" i="6"/>
  <c r="J908" i="6"/>
  <c r="K908" i="6"/>
  <c r="L908" i="6"/>
  <c r="M908" i="6"/>
  <c r="N908" i="6"/>
  <c r="O908" i="6"/>
  <c r="P908" i="6"/>
  <c r="R908" i="6"/>
  <c r="S908" i="6"/>
  <c r="T908" i="6"/>
  <c r="U908" i="6"/>
  <c r="A909" i="6"/>
  <c r="B909" i="6"/>
  <c r="C909" i="6"/>
  <c r="D909" i="6"/>
  <c r="E909" i="6"/>
  <c r="F909" i="6"/>
  <c r="G909" i="6"/>
  <c r="H909" i="6"/>
  <c r="I909" i="6"/>
  <c r="J909" i="6"/>
  <c r="K909" i="6"/>
  <c r="L909" i="6"/>
  <c r="M909" i="6"/>
  <c r="N909" i="6"/>
  <c r="O909" i="6"/>
  <c r="P909" i="6"/>
  <c r="R909" i="6"/>
  <c r="S909" i="6"/>
  <c r="T909" i="6"/>
  <c r="U909" i="6"/>
  <c r="A910" i="6"/>
  <c r="B910" i="6"/>
  <c r="C910" i="6"/>
  <c r="D910" i="6"/>
  <c r="E910" i="6"/>
  <c r="F910" i="6"/>
  <c r="G910" i="6"/>
  <c r="H910" i="6"/>
  <c r="I910" i="6"/>
  <c r="J910" i="6"/>
  <c r="K910" i="6"/>
  <c r="L910" i="6"/>
  <c r="M910" i="6"/>
  <c r="N910" i="6"/>
  <c r="O910" i="6"/>
  <c r="P910" i="6"/>
  <c r="R910" i="6"/>
  <c r="S910" i="6"/>
  <c r="T910" i="6"/>
  <c r="U910" i="6"/>
  <c r="A911" i="6"/>
  <c r="B911" i="6"/>
  <c r="C911" i="6"/>
  <c r="D911" i="6"/>
  <c r="E911" i="6"/>
  <c r="F911" i="6"/>
  <c r="G911" i="6"/>
  <c r="H911" i="6"/>
  <c r="I911" i="6"/>
  <c r="J911" i="6"/>
  <c r="K911" i="6"/>
  <c r="L911" i="6"/>
  <c r="M911" i="6"/>
  <c r="N911" i="6"/>
  <c r="O911" i="6"/>
  <c r="P911" i="6"/>
  <c r="R911" i="6"/>
  <c r="S911" i="6"/>
  <c r="T911" i="6"/>
  <c r="U911" i="6"/>
  <c r="A912" i="6"/>
  <c r="B912" i="6"/>
  <c r="C912" i="6"/>
  <c r="D912" i="6"/>
  <c r="E912" i="6"/>
  <c r="F912" i="6"/>
  <c r="G912" i="6"/>
  <c r="H912" i="6"/>
  <c r="I912" i="6"/>
  <c r="J912" i="6"/>
  <c r="K912" i="6"/>
  <c r="L912" i="6"/>
  <c r="M912" i="6"/>
  <c r="N912" i="6"/>
  <c r="O912" i="6"/>
  <c r="P912" i="6"/>
  <c r="R912" i="6"/>
  <c r="S912" i="6"/>
  <c r="T912" i="6"/>
  <c r="U912" i="6"/>
  <c r="A913" i="6"/>
  <c r="B913" i="6"/>
  <c r="C913" i="6"/>
  <c r="D913" i="6"/>
  <c r="E913" i="6"/>
  <c r="F913" i="6"/>
  <c r="G913" i="6"/>
  <c r="H913" i="6"/>
  <c r="I913" i="6"/>
  <c r="J913" i="6"/>
  <c r="K913" i="6"/>
  <c r="L913" i="6"/>
  <c r="M913" i="6"/>
  <c r="N913" i="6"/>
  <c r="O913" i="6"/>
  <c r="P913" i="6"/>
  <c r="R913" i="6"/>
  <c r="S913" i="6"/>
  <c r="T913" i="6"/>
  <c r="U913" i="6"/>
  <c r="A914" i="6"/>
  <c r="B914" i="6"/>
  <c r="C914" i="6"/>
  <c r="D914" i="6"/>
  <c r="E914" i="6"/>
  <c r="F914" i="6"/>
  <c r="G914" i="6"/>
  <c r="H914" i="6"/>
  <c r="I914" i="6"/>
  <c r="J914" i="6"/>
  <c r="K914" i="6"/>
  <c r="L914" i="6"/>
  <c r="M914" i="6"/>
  <c r="N914" i="6"/>
  <c r="O914" i="6"/>
  <c r="P914" i="6"/>
  <c r="R914" i="6"/>
  <c r="S914" i="6"/>
  <c r="T914" i="6"/>
  <c r="U914" i="6"/>
  <c r="A915" i="6"/>
  <c r="B915" i="6"/>
  <c r="C915" i="6"/>
  <c r="D915" i="6"/>
  <c r="E915" i="6"/>
  <c r="F915" i="6"/>
  <c r="G915" i="6"/>
  <c r="H915" i="6"/>
  <c r="I915" i="6"/>
  <c r="J915" i="6"/>
  <c r="K915" i="6"/>
  <c r="L915" i="6"/>
  <c r="M915" i="6"/>
  <c r="N915" i="6"/>
  <c r="O915" i="6"/>
  <c r="P915" i="6"/>
  <c r="R915" i="6"/>
  <c r="S915" i="6"/>
  <c r="T915" i="6"/>
  <c r="U915" i="6"/>
  <c r="A916" i="6"/>
  <c r="B916" i="6"/>
  <c r="C916" i="6"/>
  <c r="D916" i="6"/>
  <c r="E916" i="6"/>
  <c r="F916" i="6"/>
  <c r="G916" i="6"/>
  <c r="H916" i="6"/>
  <c r="I916" i="6"/>
  <c r="J916" i="6"/>
  <c r="K916" i="6"/>
  <c r="L916" i="6"/>
  <c r="M916" i="6"/>
  <c r="N916" i="6"/>
  <c r="O916" i="6"/>
  <c r="P916" i="6"/>
  <c r="R916" i="6"/>
  <c r="S916" i="6"/>
  <c r="T916" i="6"/>
  <c r="U916" i="6"/>
  <c r="A917" i="6"/>
  <c r="B917" i="6"/>
  <c r="C917" i="6"/>
  <c r="D917" i="6"/>
  <c r="E917" i="6"/>
  <c r="F917" i="6"/>
  <c r="G917" i="6"/>
  <c r="H917" i="6"/>
  <c r="I917" i="6"/>
  <c r="J917" i="6"/>
  <c r="K917" i="6"/>
  <c r="L917" i="6"/>
  <c r="M917" i="6"/>
  <c r="N917" i="6"/>
  <c r="O917" i="6"/>
  <c r="P917" i="6"/>
  <c r="R917" i="6"/>
  <c r="S917" i="6"/>
  <c r="T917" i="6"/>
  <c r="U917" i="6"/>
  <c r="A918" i="6"/>
  <c r="B918" i="6"/>
  <c r="C918" i="6"/>
  <c r="D918" i="6"/>
  <c r="E918" i="6"/>
  <c r="F918" i="6"/>
  <c r="G918" i="6"/>
  <c r="H918" i="6"/>
  <c r="I918" i="6"/>
  <c r="J918" i="6"/>
  <c r="K918" i="6"/>
  <c r="L918" i="6"/>
  <c r="M918" i="6"/>
  <c r="N918" i="6"/>
  <c r="O918" i="6"/>
  <c r="P918" i="6"/>
  <c r="R918" i="6"/>
  <c r="S918" i="6"/>
  <c r="T918" i="6"/>
  <c r="U918" i="6"/>
  <c r="A919" i="6"/>
  <c r="B919" i="6"/>
  <c r="C919" i="6"/>
  <c r="D919" i="6"/>
  <c r="E919" i="6"/>
  <c r="F919" i="6"/>
  <c r="G919" i="6"/>
  <c r="H919" i="6"/>
  <c r="I919" i="6"/>
  <c r="J919" i="6"/>
  <c r="K919" i="6"/>
  <c r="L919" i="6"/>
  <c r="M919" i="6"/>
  <c r="N919" i="6"/>
  <c r="O919" i="6"/>
  <c r="P919" i="6"/>
  <c r="R919" i="6"/>
  <c r="S919" i="6"/>
  <c r="T919" i="6"/>
  <c r="U919" i="6"/>
  <c r="A920" i="6"/>
  <c r="B920" i="6"/>
  <c r="C920" i="6"/>
  <c r="D920" i="6"/>
  <c r="E920" i="6"/>
  <c r="F920" i="6"/>
  <c r="G920" i="6"/>
  <c r="H920" i="6"/>
  <c r="I920" i="6"/>
  <c r="J920" i="6"/>
  <c r="K920" i="6"/>
  <c r="L920" i="6"/>
  <c r="M920" i="6"/>
  <c r="N920" i="6"/>
  <c r="O920" i="6"/>
  <c r="P920" i="6"/>
  <c r="R920" i="6"/>
  <c r="S920" i="6"/>
  <c r="T920" i="6"/>
  <c r="U920" i="6"/>
  <c r="A921" i="6"/>
  <c r="B921" i="6"/>
  <c r="C921" i="6"/>
  <c r="D921" i="6"/>
  <c r="E921" i="6"/>
  <c r="F921" i="6"/>
  <c r="G921" i="6"/>
  <c r="H921" i="6"/>
  <c r="I921" i="6"/>
  <c r="J921" i="6"/>
  <c r="K921" i="6"/>
  <c r="L921" i="6"/>
  <c r="M921" i="6"/>
  <c r="N921" i="6"/>
  <c r="O921" i="6"/>
  <c r="P921" i="6"/>
  <c r="R921" i="6"/>
  <c r="S921" i="6"/>
  <c r="T921" i="6"/>
  <c r="U921" i="6"/>
  <c r="A922" i="6"/>
  <c r="B922" i="6"/>
  <c r="C922" i="6"/>
  <c r="D922" i="6"/>
  <c r="E922" i="6"/>
  <c r="F922" i="6"/>
  <c r="G922" i="6"/>
  <c r="H922" i="6"/>
  <c r="I922" i="6"/>
  <c r="J922" i="6"/>
  <c r="K922" i="6"/>
  <c r="L922" i="6"/>
  <c r="M922" i="6"/>
  <c r="N922" i="6"/>
  <c r="O922" i="6"/>
  <c r="P922" i="6"/>
  <c r="R922" i="6"/>
  <c r="S922" i="6"/>
  <c r="T922" i="6"/>
  <c r="U922" i="6"/>
  <c r="A923" i="6"/>
  <c r="B923" i="6"/>
  <c r="C923" i="6"/>
  <c r="D923" i="6"/>
  <c r="E923" i="6"/>
  <c r="F923" i="6"/>
  <c r="G923" i="6"/>
  <c r="H923" i="6"/>
  <c r="I923" i="6"/>
  <c r="J923" i="6"/>
  <c r="K923" i="6"/>
  <c r="L923" i="6"/>
  <c r="M923" i="6"/>
  <c r="N923" i="6"/>
  <c r="O923" i="6"/>
  <c r="P923" i="6"/>
  <c r="R923" i="6"/>
  <c r="S923" i="6"/>
  <c r="T923" i="6"/>
  <c r="U923" i="6"/>
  <c r="A924" i="6"/>
  <c r="B924" i="6"/>
  <c r="C924" i="6"/>
  <c r="D924" i="6"/>
  <c r="E924" i="6"/>
  <c r="F924" i="6"/>
  <c r="G924" i="6"/>
  <c r="H924" i="6"/>
  <c r="I924" i="6"/>
  <c r="J924" i="6"/>
  <c r="K924" i="6"/>
  <c r="L924" i="6"/>
  <c r="M924" i="6"/>
  <c r="N924" i="6"/>
  <c r="O924" i="6"/>
  <c r="P924" i="6"/>
  <c r="R924" i="6"/>
  <c r="S924" i="6"/>
  <c r="T924" i="6"/>
  <c r="U924" i="6"/>
  <c r="A925" i="6"/>
  <c r="B925" i="6"/>
  <c r="C925" i="6"/>
  <c r="D925" i="6"/>
  <c r="E925" i="6"/>
  <c r="F925" i="6"/>
  <c r="G925" i="6"/>
  <c r="H925" i="6"/>
  <c r="I925" i="6"/>
  <c r="J925" i="6"/>
  <c r="K925" i="6"/>
  <c r="L925" i="6"/>
  <c r="M925" i="6"/>
  <c r="N925" i="6"/>
  <c r="O925" i="6"/>
  <c r="P925" i="6"/>
  <c r="R925" i="6"/>
  <c r="S925" i="6"/>
  <c r="T925" i="6"/>
  <c r="U925" i="6"/>
  <c r="A926" i="6"/>
  <c r="B926" i="6"/>
  <c r="C926" i="6"/>
  <c r="D926" i="6"/>
  <c r="E926" i="6"/>
  <c r="F926" i="6"/>
  <c r="G926" i="6"/>
  <c r="H926" i="6"/>
  <c r="I926" i="6"/>
  <c r="J926" i="6"/>
  <c r="K926" i="6"/>
  <c r="L926" i="6"/>
  <c r="M926" i="6"/>
  <c r="N926" i="6"/>
  <c r="O926" i="6"/>
  <c r="P926" i="6"/>
  <c r="R926" i="6"/>
  <c r="S926" i="6"/>
  <c r="T926" i="6"/>
  <c r="U926" i="6"/>
  <c r="A927" i="6"/>
  <c r="B927" i="6"/>
  <c r="C927" i="6"/>
  <c r="D927" i="6"/>
  <c r="E927" i="6"/>
  <c r="F927" i="6"/>
  <c r="G927" i="6"/>
  <c r="H927" i="6"/>
  <c r="I927" i="6"/>
  <c r="J927" i="6"/>
  <c r="K927" i="6"/>
  <c r="L927" i="6"/>
  <c r="M927" i="6"/>
  <c r="N927" i="6"/>
  <c r="O927" i="6"/>
  <c r="P927" i="6"/>
  <c r="R927" i="6"/>
  <c r="S927" i="6"/>
  <c r="T927" i="6"/>
  <c r="U927" i="6"/>
  <c r="A928" i="6"/>
  <c r="B928" i="6"/>
  <c r="C928" i="6"/>
  <c r="D928" i="6"/>
  <c r="E928" i="6"/>
  <c r="F928" i="6"/>
  <c r="G928" i="6"/>
  <c r="H928" i="6"/>
  <c r="I928" i="6"/>
  <c r="J928" i="6"/>
  <c r="K928" i="6"/>
  <c r="L928" i="6"/>
  <c r="M928" i="6"/>
  <c r="N928" i="6"/>
  <c r="O928" i="6"/>
  <c r="P928" i="6"/>
  <c r="R928" i="6"/>
  <c r="S928" i="6"/>
  <c r="T928" i="6"/>
  <c r="U928" i="6"/>
  <c r="A929" i="6"/>
  <c r="B929" i="6"/>
  <c r="C929" i="6"/>
  <c r="D929" i="6"/>
  <c r="E929" i="6"/>
  <c r="F929" i="6"/>
  <c r="G929" i="6"/>
  <c r="H929" i="6"/>
  <c r="I929" i="6"/>
  <c r="J929" i="6"/>
  <c r="K929" i="6"/>
  <c r="L929" i="6"/>
  <c r="M929" i="6"/>
  <c r="N929" i="6"/>
  <c r="O929" i="6"/>
  <c r="P929" i="6"/>
  <c r="R929" i="6"/>
  <c r="S929" i="6"/>
  <c r="T929" i="6"/>
  <c r="U929" i="6"/>
  <c r="A930" i="6"/>
  <c r="B930" i="6"/>
  <c r="C930" i="6"/>
  <c r="D930" i="6"/>
  <c r="E930" i="6"/>
  <c r="F930" i="6"/>
  <c r="G930" i="6"/>
  <c r="H930" i="6"/>
  <c r="I930" i="6"/>
  <c r="J930" i="6"/>
  <c r="K930" i="6"/>
  <c r="L930" i="6"/>
  <c r="M930" i="6"/>
  <c r="N930" i="6"/>
  <c r="O930" i="6"/>
  <c r="P930" i="6"/>
  <c r="R930" i="6"/>
  <c r="S930" i="6"/>
  <c r="T930" i="6"/>
  <c r="U930" i="6"/>
  <c r="A931" i="6"/>
  <c r="B931" i="6"/>
  <c r="C931" i="6"/>
  <c r="D931" i="6"/>
  <c r="E931" i="6"/>
  <c r="F931" i="6"/>
  <c r="G931" i="6"/>
  <c r="H931" i="6"/>
  <c r="I931" i="6"/>
  <c r="J931" i="6"/>
  <c r="K931" i="6"/>
  <c r="L931" i="6"/>
  <c r="M931" i="6"/>
  <c r="N931" i="6"/>
  <c r="O931" i="6"/>
  <c r="P931" i="6"/>
  <c r="R931" i="6"/>
  <c r="S931" i="6"/>
  <c r="T931" i="6"/>
  <c r="U931" i="6"/>
  <c r="A932" i="6"/>
  <c r="B932" i="6"/>
  <c r="C932" i="6"/>
  <c r="D932" i="6"/>
  <c r="E932" i="6"/>
  <c r="F932" i="6"/>
  <c r="G932" i="6"/>
  <c r="H932" i="6"/>
  <c r="I932" i="6"/>
  <c r="J932" i="6"/>
  <c r="K932" i="6"/>
  <c r="L932" i="6"/>
  <c r="M932" i="6"/>
  <c r="N932" i="6"/>
  <c r="O932" i="6"/>
  <c r="P932" i="6"/>
  <c r="R932" i="6"/>
  <c r="S932" i="6"/>
  <c r="T932" i="6"/>
  <c r="U932" i="6"/>
  <c r="A933" i="6"/>
  <c r="B933" i="6"/>
  <c r="C933" i="6"/>
  <c r="D933" i="6"/>
  <c r="E933" i="6"/>
  <c r="F933" i="6"/>
  <c r="G933" i="6"/>
  <c r="H933" i="6"/>
  <c r="I933" i="6"/>
  <c r="J933" i="6"/>
  <c r="K933" i="6"/>
  <c r="L933" i="6"/>
  <c r="M933" i="6"/>
  <c r="N933" i="6"/>
  <c r="O933" i="6"/>
  <c r="P933" i="6"/>
  <c r="R933" i="6"/>
  <c r="S933" i="6"/>
  <c r="T933" i="6"/>
  <c r="U933" i="6"/>
  <c r="A934" i="6"/>
  <c r="B934" i="6"/>
  <c r="C934" i="6"/>
  <c r="D934" i="6"/>
  <c r="E934" i="6"/>
  <c r="F934" i="6"/>
  <c r="G934" i="6"/>
  <c r="H934" i="6"/>
  <c r="I934" i="6"/>
  <c r="J934" i="6"/>
  <c r="K934" i="6"/>
  <c r="L934" i="6"/>
  <c r="M934" i="6"/>
  <c r="N934" i="6"/>
  <c r="O934" i="6"/>
  <c r="P934" i="6"/>
  <c r="R934" i="6"/>
  <c r="S934" i="6"/>
  <c r="T934" i="6"/>
  <c r="U934" i="6"/>
  <c r="A935" i="6"/>
  <c r="B935" i="6"/>
  <c r="C935" i="6"/>
  <c r="D935" i="6"/>
  <c r="E935" i="6"/>
  <c r="F935" i="6"/>
  <c r="G935" i="6"/>
  <c r="H935" i="6"/>
  <c r="I935" i="6"/>
  <c r="J935" i="6"/>
  <c r="K935" i="6"/>
  <c r="L935" i="6"/>
  <c r="M935" i="6"/>
  <c r="N935" i="6"/>
  <c r="O935" i="6"/>
  <c r="P935" i="6"/>
  <c r="R935" i="6"/>
  <c r="S935" i="6"/>
  <c r="T935" i="6"/>
  <c r="U935" i="6"/>
  <c r="A936" i="6"/>
  <c r="B936" i="6"/>
  <c r="C936" i="6"/>
  <c r="D936" i="6"/>
  <c r="E936" i="6"/>
  <c r="F936" i="6"/>
  <c r="G936" i="6"/>
  <c r="H936" i="6"/>
  <c r="I936" i="6"/>
  <c r="J936" i="6"/>
  <c r="K936" i="6"/>
  <c r="L936" i="6"/>
  <c r="M936" i="6"/>
  <c r="N936" i="6"/>
  <c r="O936" i="6"/>
  <c r="P936" i="6"/>
  <c r="R936" i="6"/>
  <c r="S936" i="6"/>
  <c r="T936" i="6"/>
  <c r="U936" i="6"/>
  <c r="A937" i="6"/>
  <c r="B937" i="6"/>
  <c r="C937" i="6"/>
  <c r="D937" i="6"/>
  <c r="E937" i="6"/>
  <c r="F937" i="6"/>
  <c r="G937" i="6"/>
  <c r="H937" i="6"/>
  <c r="I937" i="6"/>
  <c r="J937" i="6"/>
  <c r="K937" i="6"/>
  <c r="L937" i="6"/>
  <c r="M937" i="6"/>
  <c r="N937" i="6"/>
  <c r="O937" i="6"/>
  <c r="P937" i="6"/>
  <c r="R937" i="6"/>
  <c r="S937" i="6"/>
  <c r="T937" i="6"/>
  <c r="U937" i="6"/>
  <c r="A938" i="6"/>
  <c r="B938" i="6"/>
  <c r="C938" i="6"/>
  <c r="D938" i="6"/>
  <c r="E938" i="6"/>
  <c r="F938" i="6"/>
  <c r="G938" i="6"/>
  <c r="H938" i="6"/>
  <c r="I938" i="6"/>
  <c r="J938" i="6"/>
  <c r="K938" i="6"/>
  <c r="L938" i="6"/>
  <c r="M938" i="6"/>
  <c r="N938" i="6"/>
  <c r="O938" i="6"/>
  <c r="P938" i="6"/>
  <c r="R938" i="6"/>
  <c r="S938" i="6"/>
  <c r="T938" i="6"/>
  <c r="U938" i="6"/>
  <c r="A939" i="6"/>
  <c r="B939" i="6"/>
  <c r="C939" i="6"/>
  <c r="D939" i="6"/>
  <c r="E939" i="6"/>
  <c r="F939" i="6"/>
  <c r="G939" i="6"/>
  <c r="H939" i="6"/>
  <c r="I939" i="6"/>
  <c r="J939" i="6"/>
  <c r="K939" i="6"/>
  <c r="L939" i="6"/>
  <c r="M939" i="6"/>
  <c r="N939" i="6"/>
  <c r="O939" i="6"/>
  <c r="P939" i="6"/>
  <c r="R939" i="6"/>
  <c r="S939" i="6"/>
  <c r="T939" i="6"/>
  <c r="U939" i="6"/>
  <c r="A940" i="6"/>
  <c r="B940" i="6"/>
  <c r="C940" i="6"/>
  <c r="D940" i="6"/>
  <c r="E940" i="6"/>
  <c r="F940" i="6"/>
  <c r="G940" i="6"/>
  <c r="H940" i="6"/>
  <c r="I940" i="6"/>
  <c r="J940" i="6"/>
  <c r="K940" i="6"/>
  <c r="L940" i="6"/>
  <c r="M940" i="6"/>
  <c r="N940" i="6"/>
  <c r="O940" i="6"/>
  <c r="P940" i="6"/>
  <c r="R940" i="6"/>
  <c r="S940" i="6"/>
  <c r="T940" i="6"/>
  <c r="U940" i="6"/>
  <c r="A941" i="6"/>
  <c r="B941" i="6"/>
  <c r="C941" i="6"/>
  <c r="D941" i="6"/>
  <c r="E941" i="6"/>
  <c r="F941" i="6"/>
  <c r="G941" i="6"/>
  <c r="H941" i="6"/>
  <c r="I941" i="6"/>
  <c r="J941" i="6"/>
  <c r="K941" i="6"/>
  <c r="L941" i="6"/>
  <c r="M941" i="6"/>
  <c r="N941" i="6"/>
  <c r="O941" i="6"/>
  <c r="P941" i="6"/>
  <c r="R941" i="6"/>
  <c r="S941" i="6"/>
  <c r="T941" i="6"/>
  <c r="U941" i="6"/>
  <c r="A942" i="6"/>
  <c r="B942" i="6"/>
  <c r="C942" i="6"/>
  <c r="D942" i="6"/>
  <c r="E942" i="6"/>
  <c r="F942" i="6"/>
  <c r="G942" i="6"/>
  <c r="H942" i="6"/>
  <c r="I942" i="6"/>
  <c r="J942" i="6"/>
  <c r="K942" i="6"/>
  <c r="L942" i="6"/>
  <c r="M942" i="6"/>
  <c r="N942" i="6"/>
  <c r="O942" i="6"/>
  <c r="P942" i="6"/>
  <c r="R942" i="6"/>
  <c r="S942" i="6"/>
  <c r="T942" i="6"/>
  <c r="U942" i="6"/>
  <c r="A943" i="6"/>
  <c r="B943" i="6"/>
  <c r="C943" i="6"/>
  <c r="D943" i="6"/>
  <c r="E943" i="6"/>
  <c r="F943" i="6"/>
  <c r="G943" i="6"/>
  <c r="H943" i="6"/>
  <c r="I943" i="6"/>
  <c r="J943" i="6"/>
  <c r="K943" i="6"/>
  <c r="L943" i="6"/>
  <c r="M943" i="6"/>
  <c r="N943" i="6"/>
  <c r="O943" i="6"/>
  <c r="P943" i="6"/>
  <c r="R943" i="6"/>
  <c r="S943" i="6"/>
  <c r="T943" i="6"/>
  <c r="U943" i="6"/>
  <c r="A944" i="6"/>
  <c r="B944" i="6"/>
  <c r="C944" i="6"/>
  <c r="D944" i="6"/>
  <c r="E944" i="6"/>
  <c r="F944" i="6"/>
  <c r="G944" i="6"/>
  <c r="H944" i="6"/>
  <c r="I944" i="6"/>
  <c r="J944" i="6"/>
  <c r="K944" i="6"/>
  <c r="L944" i="6"/>
  <c r="M944" i="6"/>
  <c r="N944" i="6"/>
  <c r="O944" i="6"/>
  <c r="P944" i="6"/>
  <c r="R944" i="6"/>
  <c r="S944" i="6"/>
  <c r="T944" i="6"/>
  <c r="U944" i="6"/>
  <c r="A945" i="6"/>
  <c r="B945" i="6"/>
  <c r="C945" i="6"/>
  <c r="D945" i="6"/>
  <c r="E945" i="6"/>
  <c r="F945" i="6"/>
  <c r="G945" i="6"/>
  <c r="H945" i="6"/>
  <c r="I945" i="6"/>
  <c r="J945" i="6"/>
  <c r="K945" i="6"/>
  <c r="L945" i="6"/>
  <c r="M945" i="6"/>
  <c r="N945" i="6"/>
  <c r="O945" i="6"/>
  <c r="P945" i="6"/>
  <c r="R945" i="6"/>
  <c r="S945" i="6"/>
  <c r="T945" i="6"/>
  <c r="U945" i="6"/>
  <c r="A946" i="6"/>
  <c r="B946" i="6"/>
  <c r="C946" i="6"/>
  <c r="D946" i="6"/>
  <c r="E946" i="6"/>
  <c r="F946" i="6"/>
  <c r="G946" i="6"/>
  <c r="H946" i="6"/>
  <c r="I946" i="6"/>
  <c r="J946" i="6"/>
  <c r="K946" i="6"/>
  <c r="L946" i="6"/>
  <c r="M946" i="6"/>
  <c r="N946" i="6"/>
  <c r="O946" i="6"/>
  <c r="P946" i="6"/>
  <c r="R946" i="6"/>
  <c r="S946" i="6"/>
  <c r="T946" i="6"/>
  <c r="U946" i="6"/>
  <c r="A947" i="6"/>
  <c r="B947" i="6"/>
  <c r="C947" i="6"/>
  <c r="D947" i="6"/>
  <c r="E947" i="6"/>
  <c r="F947" i="6"/>
  <c r="G947" i="6"/>
  <c r="H947" i="6"/>
  <c r="I947" i="6"/>
  <c r="J947" i="6"/>
  <c r="K947" i="6"/>
  <c r="L947" i="6"/>
  <c r="M947" i="6"/>
  <c r="N947" i="6"/>
  <c r="O947" i="6"/>
  <c r="P947" i="6"/>
  <c r="R947" i="6"/>
  <c r="S947" i="6"/>
  <c r="T947" i="6"/>
  <c r="U947" i="6"/>
  <c r="A948" i="6"/>
  <c r="B948" i="6"/>
  <c r="C948" i="6"/>
  <c r="D948" i="6"/>
  <c r="E948" i="6"/>
  <c r="F948" i="6"/>
  <c r="G948" i="6"/>
  <c r="H948" i="6"/>
  <c r="I948" i="6"/>
  <c r="J948" i="6"/>
  <c r="K948" i="6"/>
  <c r="L948" i="6"/>
  <c r="M948" i="6"/>
  <c r="N948" i="6"/>
  <c r="O948" i="6"/>
  <c r="P948" i="6"/>
  <c r="R948" i="6"/>
  <c r="S948" i="6"/>
  <c r="T948" i="6"/>
  <c r="U948" i="6"/>
  <c r="A949" i="6"/>
  <c r="B949" i="6"/>
  <c r="C949" i="6"/>
  <c r="D949" i="6"/>
  <c r="E949" i="6"/>
  <c r="F949" i="6"/>
  <c r="G949" i="6"/>
  <c r="H949" i="6"/>
  <c r="I949" i="6"/>
  <c r="J949" i="6"/>
  <c r="K949" i="6"/>
  <c r="L949" i="6"/>
  <c r="M949" i="6"/>
  <c r="N949" i="6"/>
  <c r="O949" i="6"/>
  <c r="P949" i="6"/>
  <c r="R949" i="6"/>
  <c r="S949" i="6"/>
  <c r="T949" i="6"/>
  <c r="U949" i="6"/>
  <c r="A950" i="6"/>
  <c r="B950" i="6"/>
  <c r="C950" i="6"/>
  <c r="D950" i="6"/>
  <c r="E950" i="6"/>
  <c r="F950" i="6"/>
  <c r="G950" i="6"/>
  <c r="H950" i="6"/>
  <c r="I950" i="6"/>
  <c r="J950" i="6"/>
  <c r="K950" i="6"/>
  <c r="L950" i="6"/>
  <c r="M950" i="6"/>
  <c r="N950" i="6"/>
  <c r="O950" i="6"/>
  <c r="P950" i="6"/>
  <c r="R950" i="6"/>
  <c r="S950" i="6"/>
  <c r="T950" i="6"/>
  <c r="U950" i="6"/>
  <c r="A951" i="6"/>
  <c r="B951" i="6"/>
  <c r="C951" i="6"/>
  <c r="D951" i="6"/>
  <c r="E951" i="6"/>
  <c r="F951" i="6"/>
  <c r="G951" i="6"/>
  <c r="H951" i="6"/>
  <c r="I951" i="6"/>
  <c r="J951" i="6"/>
  <c r="K951" i="6"/>
  <c r="L951" i="6"/>
  <c r="M951" i="6"/>
  <c r="N951" i="6"/>
  <c r="O951" i="6"/>
  <c r="P951" i="6"/>
  <c r="R951" i="6"/>
  <c r="S951" i="6"/>
  <c r="T951" i="6"/>
  <c r="U951" i="6"/>
  <c r="A952" i="6"/>
  <c r="B952" i="6"/>
  <c r="C952" i="6"/>
  <c r="D952" i="6"/>
  <c r="E952" i="6"/>
  <c r="F952" i="6"/>
  <c r="G952" i="6"/>
  <c r="H952" i="6"/>
  <c r="I952" i="6"/>
  <c r="J952" i="6"/>
  <c r="K952" i="6"/>
  <c r="L952" i="6"/>
  <c r="M952" i="6"/>
  <c r="N952" i="6"/>
  <c r="O952" i="6"/>
  <c r="P952" i="6"/>
  <c r="R952" i="6"/>
  <c r="S952" i="6"/>
  <c r="T952" i="6"/>
  <c r="U952" i="6"/>
  <c r="A953" i="6"/>
  <c r="B953" i="6"/>
  <c r="C953" i="6"/>
  <c r="D953" i="6"/>
  <c r="E953" i="6"/>
  <c r="F953" i="6"/>
  <c r="G953" i="6"/>
  <c r="H953" i="6"/>
  <c r="I953" i="6"/>
  <c r="J953" i="6"/>
  <c r="K953" i="6"/>
  <c r="L953" i="6"/>
  <c r="M953" i="6"/>
  <c r="N953" i="6"/>
  <c r="O953" i="6"/>
  <c r="P953" i="6"/>
  <c r="R953" i="6"/>
  <c r="S953" i="6"/>
  <c r="T953" i="6"/>
  <c r="U953" i="6"/>
  <c r="A954" i="6"/>
  <c r="B954" i="6"/>
  <c r="C954" i="6"/>
  <c r="D954" i="6"/>
  <c r="E954" i="6"/>
  <c r="F954" i="6"/>
  <c r="G954" i="6"/>
  <c r="H954" i="6"/>
  <c r="I954" i="6"/>
  <c r="J954" i="6"/>
  <c r="K954" i="6"/>
  <c r="L954" i="6"/>
  <c r="M954" i="6"/>
  <c r="N954" i="6"/>
  <c r="O954" i="6"/>
  <c r="P954" i="6"/>
  <c r="R954" i="6"/>
  <c r="S954" i="6"/>
  <c r="T954" i="6"/>
  <c r="U954" i="6"/>
  <c r="A955" i="6"/>
  <c r="B955" i="6"/>
  <c r="C955" i="6"/>
  <c r="D955" i="6"/>
  <c r="E955" i="6"/>
  <c r="F955" i="6"/>
  <c r="G955" i="6"/>
  <c r="H955" i="6"/>
  <c r="I955" i="6"/>
  <c r="J955" i="6"/>
  <c r="K955" i="6"/>
  <c r="L955" i="6"/>
  <c r="M955" i="6"/>
  <c r="N955" i="6"/>
  <c r="O955" i="6"/>
  <c r="P955" i="6"/>
  <c r="R955" i="6"/>
  <c r="S955" i="6"/>
  <c r="T955" i="6"/>
  <c r="U955" i="6"/>
  <c r="A956" i="6"/>
  <c r="B956" i="6"/>
  <c r="C956" i="6"/>
  <c r="D956" i="6"/>
  <c r="E956" i="6"/>
  <c r="F956" i="6"/>
  <c r="G956" i="6"/>
  <c r="H956" i="6"/>
  <c r="I956" i="6"/>
  <c r="J956" i="6"/>
  <c r="K956" i="6"/>
  <c r="L956" i="6"/>
  <c r="M956" i="6"/>
  <c r="N956" i="6"/>
  <c r="O956" i="6"/>
  <c r="P956" i="6"/>
  <c r="R956" i="6"/>
  <c r="S956" i="6"/>
  <c r="T956" i="6"/>
  <c r="U956" i="6"/>
  <c r="A957" i="6"/>
  <c r="B957" i="6"/>
  <c r="C957" i="6"/>
  <c r="D957" i="6"/>
  <c r="E957" i="6"/>
  <c r="F957" i="6"/>
  <c r="G957" i="6"/>
  <c r="H957" i="6"/>
  <c r="I957" i="6"/>
  <c r="J957" i="6"/>
  <c r="K957" i="6"/>
  <c r="L957" i="6"/>
  <c r="M957" i="6"/>
  <c r="N957" i="6"/>
  <c r="O957" i="6"/>
  <c r="P957" i="6"/>
  <c r="R957" i="6"/>
  <c r="S957" i="6"/>
  <c r="T957" i="6"/>
  <c r="U957" i="6"/>
  <c r="A958" i="6"/>
  <c r="B958" i="6"/>
  <c r="C958" i="6"/>
  <c r="D958" i="6"/>
  <c r="E958" i="6"/>
  <c r="F958" i="6"/>
  <c r="G958" i="6"/>
  <c r="H958" i="6"/>
  <c r="I958" i="6"/>
  <c r="J958" i="6"/>
  <c r="K958" i="6"/>
  <c r="L958" i="6"/>
  <c r="M958" i="6"/>
  <c r="N958" i="6"/>
  <c r="O958" i="6"/>
  <c r="P958" i="6"/>
  <c r="R958" i="6"/>
  <c r="S958" i="6"/>
  <c r="T958" i="6"/>
  <c r="U958" i="6"/>
  <c r="A959" i="6"/>
  <c r="B959" i="6"/>
  <c r="C959" i="6"/>
  <c r="D959" i="6"/>
  <c r="E959" i="6"/>
  <c r="F959" i="6"/>
  <c r="G959" i="6"/>
  <c r="H959" i="6"/>
  <c r="I959" i="6"/>
  <c r="J959" i="6"/>
  <c r="K959" i="6"/>
  <c r="L959" i="6"/>
  <c r="M959" i="6"/>
  <c r="N959" i="6"/>
  <c r="O959" i="6"/>
  <c r="P959" i="6"/>
  <c r="R959" i="6"/>
  <c r="S959" i="6"/>
  <c r="T959" i="6"/>
  <c r="U959" i="6"/>
  <c r="A960" i="6"/>
  <c r="B960" i="6"/>
  <c r="C960" i="6"/>
  <c r="D960" i="6"/>
  <c r="E960" i="6"/>
  <c r="F960" i="6"/>
  <c r="G960" i="6"/>
  <c r="H960" i="6"/>
  <c r="I960" i="6"/>
  <c r="J960" i="6"/>
  <c r="K960" i="6"/>
  <c r="L960" i="6"/>
  <c r="M960" i="6"/>
  <c r="N960" i="6"/>
  <c r="O960" i="6"/>
  <c r="P960" i="6"/>
  <c r="R960" i="6"/>
  <c r="S960" i="6"/>
  <c r="T960" i="6"/>
  <c r="U960" i="6"/>
  <c r="A961" i="6"/>
  <c r="B961" i="6"/>
  <c r="C961" i="6"/>
  <c r="D961" i="6"/>
  <c r="E961" i="6"/>
  <c r="F961" i="6"/>
  <c r="G961" i="6"/>
  <c r="H961" i="6"/>
  <c r="I961" i="6"/>
  <c r="J961" i="6"/>
  <c r="K961" i="6"/>
  <c r="L961" i="6"/>
  <c r="M961" i="6"/>
  <c r="N961" i="6"/>
  <c r="O961" i="6"/>
  <c r="P961" i="6"/>
  <c r="R961" i="6"/>
  <c r="S961" i="6"/>
  <c r="T961" i="6"/>
  <c r="U961" i="6"/>
  <c r="A962" i="6"/>
  <c r="B962" i="6"/>
  <c r="C962" i="6"/>
  <c r="D962" i="6"/>
  <c r="E962" i="6"/>
  <c r="F962" i="6"/>
  <c r="G962" i="6"/>
  <c r="H962" i="6"/>
  <c r="I962" i="6"/>
  <c r="J962" i="6"/>
  <c r="K962" i="6"/>
  <c r="L962" i="6"/>
  <c r="M962" i="6"/>
  <c r="N962" i="6"/>
  <c r="O962" i="6"/>
  <c r="P962" i="6"/>
  <c r="R962" i="6"/>
  <c r="S962" i="6"/>
  <c r="T962" i="6"/>
  <c r="U962" i="6"/>
  <c r="A963" i="6"/>
  <c r="B963" i="6"/>
  <c r="C963" i="6"/>
  <c r="D963" i="6"/>
  <c r="E963" i="6"/>
  <c r="F963" i="6"/>
  <c r="G963" i="6"/>
  <c r="H963" i="6"/>
  <c r="I963" i="6"/>
  <c r="J963" i="6"/>
  <c r="K963" i="6"/>
  <c r="L963" i="6"/>
  <c r="M963" i="6"/>
  <c r="N963" i="6"/>
  <c r="O963" i="6"/>
  <c r="P963" i="6"/>
  <c r="R963" i="6"/>
  <c r="S963" i="6"/>
  <c r="T963" i="6"/>
  <c r="U963" i="6"/>
  <c r="A964" i="6"/>
  <c r="B964" i="6"/>
  <c r="C964" i="6"/>
  <c r="D964" i="6"/>
  <c r="E964" i="6"/>
  <c r="F964" i="6"/>
  <c r="G964" i="6"/>
  <c r="H964" i="6"/>
  <c r="I964" i="6"/>
  <c r="J964" i="6"/>
  <c r="K964" i="6"/>
  <c r="L964" i="6"/>
  <c r="M964" i="6"/>
  <c r="N964" i="6"/>
  <c r="O964" i="6"/>
  <c r="P964" i="6"/>
  <c r="R964" i="6"/>
  <c r="S964" i="6"/>
  <c r="T964" i="6"/>
  <c r="U964" i="6"/>
  <c r="A965" i="6"/>
  <c r="B965" i="6"/>
  <c r="C965" i="6"/>
  <c r="D965" i="6"/>
  <c r="E965" i="6"/>
  <c r="F965" i="6"/>
  <c r="G965" i="6"/>
  <c r="H965" i="6"/>
  <c r="I965" i="6"/>
  <c r="J965" i="6"/>
  <c r="K965" i="6"/>
  <c r="L965" i="6"/>
  <c r="M965" i="6"/>
  <c r="N965" i="6"/>
  <c r="O965" i="6"/>
  <c r="P965" i="6"/>
  <c r="R965" i="6"/>
  <c r="S965" i="6"/>
  <c r="T965" i="6"/>
  <c r="U965" i="6"/>
  <c r="A966" i="6"/>
  <c r="B966" i="6"/>
  <c r="C966" i="6"/>
  <c r="D966" i="6"/>
  <c r="E966" i="6"/>
  <c r="F966" i="6"/>
  <c r="G966" i="6"/>
  <c r="H966" i="6"/>
  <c r="I966" i="6"/>
  <c r="J966" i="6"/>
  <c r="K966" i="6"/>
  <c r="L966" i="6"/>
  <c r="M966" i="6"/>
  <c r="N966" i="6"/>
  <c r="O966" i="6"/>
  <c r="P966" i="6"/>
  <c r="R966" i="6"/>
  <c r="S966" i="6"/>
  <c r="T966" i="6"/>
  <c r="U966" i="6"/>
  <c r="A967" i="6"/>
  <c r="B967" i="6"/>
  <c r="C967" i="6"/>
  <c r="D967" i="6"/>
  <c r="E967" i="6"/>
  <c r="F967" i="6"/>
  <c r="G967" i="6"/>
  <c r="H967" i="6"/>
  <c r="I967" i="6"/>
  <c r="J967" i="6"/>
  <c r="K967" i="6"/>
  <c r="L967" i="6"/>
  <c r="M967" i="6"/>
  <c r="N967" i="6"/>
  <c r="O967" i="6"/>
  <c r="P967" i="6"/>
  <c r="R967" i="6"/>
  <c r="S967" i="6"/>
  <c r="T967" i="6"/>
  <c r="U967" i="6"/>
  <c r="A968" i="6"/>
  <c r="B968" i="6"/>
  <c r="C968" i="6"/>
  <c r="D968" i="6"/>
  <c r="E968" i="6"/>
  <c r="F968" i="6"/>
  <c r="G968" i="6"/>
  <c r="H968" i="6"/>
  <c r="I968" i="6"/>
  <c r="J968" i="6"/>
  <c r="K968" i="6"/>
  <c r="L968" i="6"/>
  <c r="M968" i="6"/>
  <c r="N968" i="6"/>
  <c r="O968" i="6"/>
  <c r="P968" i="6"/>
  <c r="R968" i="6"/>
  <c r="S968" i="6"/>
  <c r="T968" i="6"/>
  <c r="U968" i="6"/>
  <c r="A969" i="6"/>
  <c r="B969" i="6"/>
  <c r="C969" i="6"/>
  <c r="D969" i="6"/>
  <c r="E969" i="6"/>
  <c r="F969" i="6"/>
  <c r="G969" i="6"/>
  <c r="H969" i="6"/>
  <c r="I969" i="6"/>
  <c r="J969" i="6"/>
  <c r="K969" i="6"/>
  <c r="L969" i="6"/>
  <c r="M969" i="6"/>
  <c r="N969" i="6"/>
  <c r="O969" i="6"/>
  <c r="P969" i="6"/>
  <c r="R969" i="6"/>
  <c r="S969" i="6"/>
  <c r="T969" i="6"/>
  <c r="U969" i="6"/>
  <c r="A970" i="6"/>
  <c r="B970" i="6"/>
  <c r="C970" i="6"/>
  <c r="D970" i="6"/>
  <c r="E970" i="6"/>
  <c r="F970" i="6"/>
  <c r="G970" i="6"/>
  <c r="H970" i="6"/>
  <c r="I970" i="6"/>
  <c r="J970" i="6"/>
  <c r="K970" i="6"/>
  <c r="L970" i="6"/>
  <c r="M970" i="6"/>
  <c r="N970" i="6"/>
  <c r="O970" i="6"/>
  <c r="P970" i="6"/>
  <c r="R970" i="6"/>
  <c r="S970" i="6"/>
  <c r="T970" i="6"/>
  <c r="U970" i="6"/>
  <c r="A971" i="6"/>
  <c r="B971" i="6"/>
  <c r="C971" i="6"/>
  <c r="D971" i="6"/>
  <c r="E971" i="6"/>
  <c r="F971" i="6"/>
  <c r="G971" i="6"/>
  <c r="H971" i="6"/>
  <c r="I971" i="6"/>
  <c r="J971" i="6"/>
  <c r="K971" i="6"/>
  <c r="L971" i="6"/>
  <c r="M971" i="6"/>
  <c r="N971" i="6"/>
  <c r="O971" i="6"/>
  <c r="P971" i="6"/>
  <c r="R971" i="6"/>
  <c r="S971" i="6"/>
  <c r="T971" i="6"/>
  <c r="U971" i="6"/>
  <c r="A972" i="6"/>
  <c r="B972" i="6"/>
  <c r="C972" i="6"/>
  <c r="D972" i="6"/>
  <c r="E972" i="6"/>
  <c r="F972" i="6"/>
  <c r="G972" i="6"/>
  <c r="H972" i="6"/>
  <c r="I972" i="6"/>
  <c r="J972" i="6"/>
  <c r="K972" i="6"/>
  <c r="L972" i="6"/>
  <c r="M972" i="6"/>
  <c r="N972" i="6"/>
  <c r="O972" i="6"/>
  <c r="P972" i="6"/>
  <c r="R972" i="6"/>
  <c r="S972" i="6"/>
  <c r="T972" i="6"/>
  <c r="U972" i="6"/>
  <c r="A973" i="6"/>
  <c r="B973" i="6"/>
  <c r="C973" i="6"/>
  <c r="D973" i="6"/>
  <c r="E973" i="6"/>
  <c r="F973" i="6"/>
  <c r="G973" i="6"/>
  <c r="H973" i="6"/>
  <c r="I973" i="6"/>
  <c r="J973" i="6"/>
  <c r="K973" i="6"/>
  <c r="L973" i="6"/>
  <c r="M973" i="6"/>
  <c r="N973" i="6"/>
  <c r="O973" i="6"/>
  <c r="P973" i="6"/>
  <c r="R973" i="6"/>
  <c r="S973" i="6"/>
  <c r="T973" i="6"/>
  <c r="U973" i="6"/>
  <c r="A974" i="6"/>
  <c r="B974" i="6"/>
  <c r="C974" i="6"/>
  <c r="D974" i="6"/>
  <c r="E974" i="6"/>
  <c r="F974" i="6"/>
  <c r="G974" i="6"/>
  <c r="H974" i="6"/>
  <c r="I974" i="6"/>
  <c r="J974" i="6"/>
  <c r="K974" i="6"/>
  <c r="L974" i="6"/>
  <c r="M974" i="6"/>
  <c r="N974" i="6"/>
  <c r="O974" i="6"/>
  <c r="P974" i="6"/>
  <c r="R974" i="6"/>
  <c r="S974" i="6"/>
  <c r="T974" i="6"/>
  <c r="U974" i="6"/>
  <c r="A975" i="6"/>
  <c r="B975" i="6"/>
  <c r="C975" i="6"/>
  <c r="D975" i="6"/>
  <c r="E975" i="6"/>
  <c r="F975" i="6"/>
  <c r="G975" i="6"/>
  <c r="H975" i="6"/>
  <c r="I975" i="6"/>
  <c r="J975" i="6"/>
  <c r="K975" i="6"/>
  <c r="L975" i="6"/>
  <c r="M975" i="6"/>
  <c r="N975" i="6"/>
  <c r="O975" i="6"/>
  <c r="P975" i="6"/>
  <c r="R975" i="6"/>
  <c r="S975" i="6"/>
  <c r="T975" i="6"/>
  <c r="U975" i="6"/>
  <c r="A976" i="6"/>
  <c r="B976" i="6"/>
  <c r="C976" i="6"/>
  <c r="D976" i="6"/>
  <c r="E976" i="6"/>
  <c r="F976" i="6"/>
  <c r="G976" i="6"/>
  <c r="H976" i="6"/>
  <c r="I976" i="6"/>
  <c r="J976" i="6"/>
  <c r="K976" i="6"/>
  <c r="L976" i="6"/>
  <c r="M976" i="6"/>
  <c r="N976" i="6"/>
  <c r="O976" i="6"/>
  <c r="P976" i="6"/>
  <c r="R976" i="6"/>
  <c r="S976" i="6"/>
  <c r="T976" i="6"/>
  <c r="U976" i="6"/>
  <c r="A977" i="6"/>
  <c r="B977" i="6"/>
  <c r="C977" i="6"/>
  <c r="D977" i="6"/>
  <c r="E977" i="6"/>
  <c r="F977" i="6"/>
  <c r="G977" i="6"/>
  <c r="H977" i="6"/>
  <c r="I977" i="6"/>
  <c r="J977" i="6"/>
  <c r="K977" i="6"/>
  <c r="L977" i="6"/>
  <c r="M977" i="6"/>
  <c r="N977" i="6"/>
  <c r="O977" i="6"/>
  <c r="P977" i="6"/>
  <c r="R977" i="6"/>
  <c r="S977" i="6"/>
  <c r="T977" i="6"/>
  <c r="U977" i="6"/>
  <c r="A978" i="6"/>
  <c r="B978" i="6"/>
  <c r="C978" i="6"/>
  <c r="D978" i="6"/>
  <c r="E978" i="6"/>
  <c r="F978" i="6"/>
  <c r="G978" i="6"/>
  <c r="H978" i="6"/>
  <c r="I978" i="6"/>
  <c r="J978" i="6"/>
  <c r="K978" i="6"/>
  <c r="L978" i="6"/>
  <c r="M978" i="6"/>
  <c r="N978" i="6"/>
  <c r="O978" i="6"/>
  <c r="P978" i="6"/>
  <c r="R978" i="6"/>
  <c r="S978" i="6"/>
  <c r="T978" i="6"/>
  <c r="U978" i="6"/>
  <c r="A979" i="6"/>
  <c r="B979" i="6"/>
  <c r="C979" i="6"/>
  <c r="D979" i="6"/>
  <c r="E979" i="6"/>
  <c r="F979" i="6"/>
  <c r="G979" i="6"/>
  <c r="H979" i="6"/>
  <c r="I979" i="6"/>
  <c r="J979" i="6"/>
  <c r="K979" i="6"/>
  <c r="L979" i="6"/>
  <c r="M979" i="6"/>
  <c r="N979" i="6"/>
  <c r="O979" i="6"/>
  <c r="P979" i="6"/>
  <c r="R979" i="6"/>
  <c r="S979" i="6"/>
  <c r="T979" i="6"/>
  <c r="U979" i="6"/>
  <c r="A980" i="6"/>
  <c r="B980" i="6"/>
  <c r="C980" i="6"/>
  <c r="D980" i="6"/>
  <c r="E980" i="6"/>
  <c r="F980" i="6"/>
  <c r="G980" i="6"/>
  <c r="H980" i="6"/>
  <c r="I980" i="6"/>
  <c r="J980" i="6"/>
  <c r="K980" i="6"/>
  <c r="L980" i="6"/>
  <c r="M980" i="6"/>
  <c r="N980" i="6"/>
  <c r="O980" i="6"/>
  <c r="P980" i="6"/>
  <c r="R980" i="6"/>
  <c r="S980" i="6"/>
  <c r="T980" i="6"/>
  <c r="U980" i="6"/>
  <c r="A981" i="6"/>
  <c r="B981" i="6"/>
  <c r="C981" i="6"/>
  <c r="D981" i="6"/>
  <c r="E981" i="6"/>
  <c r="F981" i="6"/>
  <c r="G981" i="6"/>
  <c r="H981" i="6"/>
  <c r="I981" i="6"/>
  <c r="J981" i="6"/>
  <c r="K981" i="6"/>
  <c r="L981" i="6"/>
  <c r="M981" i="6"/>
  <c r="N981" i="6"/>
  <c r="O981" i="6"/>
  <c r="P981" i="6"/>
  <c r="R981" i="6"/>
  <c r="S981" i="6"/>
  <c r="T981" i="6"/>
  <c r="U981" i="6"/>
  <c r="A982" i="6"/>
  <c r="B982" i="6"/>
  <c r="C982" i="6"/>
  <c r="D982" i="6"/>
  <c r="E982" i="6"/>
  <c r="F982" i="6"/>
  <c r="G982" i="6"/>
  <c r="H982" i="6"/>
  <c r="I982" i="6"/>
  <c r="J982" i="6"/>
  <c r="K982" i="6"/>
  <c r="L982" i="6"/>
  <c r="M982" i="6"/>
  <c r="N982" i="6"/>
  <c r="O982" i="6"/>
  <c r="P982" i="6"/>
  <c r="R982" i="6"/>
  <c r="S982" i="6"/>
  <c r="T982" i="6"/>
  <c r="U982" i="6"/>
  <c r="A983" i="6"/>
  <c r="B983" i="6"/>
  <c r="C983" i="6"/>
  <c r="D983" i="6"/>
  <c r="E983" i="6"/>
  <c r="F983" i="6"/>
  <c r="G983" i="6"/>
  <c r="H983" i="6"/>
  <c r="I983" i="6"/>
  <c r="J983" i="6"/>
  <c r="K983" i="6"/>
  <c r="L983" i="6"/>
  <c r="M983" i="6"/>
  <c r="N983" i="6"/>
  <c r="O983" i="6"/>
  <c r="P983" i="6"/>
  <c r="R983" i="6"/>
  <c r="S983" i="6"/>
  <c r="T983" i="6"/>
  <c r="U983" i="6"/>
  <c r="A984" i="6"/>
  <c r="B984" i="6"/>
  <c r="C984" i="6"/>
  <c r="D984" i="6"/>
  <c r="E984" i="6"/>
  <c r="F984" i="6"/>
  <c r="G984" i="6"/>
  <c r="H984" i="6"/>
  <c r="I984" i="6"/>
  <c r="J984" i="6"/>
  <c r="K984" i="6"/>
  <c r="L984" i="6"/>
  <c r="M984" i="6"/>
  <c r="N984" i="6"/>
  <c r="O984" i="6"/>
  <c r="P984" i="6"/>
  <c r="R984" i="6"/>
  <c r="S984" i="6"/>
  <c r="T984" i="6"/>
  <c r="U984" i="6"/>
  <c r="A985" i="6"/>
  <c r="B985" i="6"/>
  <c r="C985" i="6"/>
  <c r="D985" i="6"/>
  <c r="E985" i="6"/>
  <c r="F985" i="6"/>
  <c r="G985" i="6"/>
  <c r="H985" i="6"/>
  <c r="I985" i="6"/>
  <c r="J985" i="6"/>
  <c r="K985" i="6"/>
  <c r="L985" i="6"/>
  <c r="M985" i="6"/>
  <c r="N985" i="6"/>
  <c r="O985" i="6"/>
  <c r="P985" i="6"/>
  <c r="R985" i="6"/>
  <c r="S985" i="6"/>
  <c r="T985" i="6"/>
  <c r="U985" i="6"/>
  <c r="A986" i="6"/>
  <c r="B986" i="6"/>
  <c r="C986" i="6"/>
  <c r="D986" i="6"/>
  <c r="E986" i="6"/>
  <c r="F986" i="6"/>
  <c r="G986" i="6"/>
  <c r="H986" i="6"/>
  <c r="I986" i="6"/>
  <c r="J986" i="6"/>
  <c r="K986" i="6"/>
  <c r="L986" i="6"/>
  <c r="M986" i="6"/>
  <c r="N986" i="6"/>
  <c r="O986" i="6"/>
  <c r="P986" i="6"/>
  <c r="R986" i="6"/>
  <c r="S986" i="6"/>
  <c r="T986" i="6"/>
  <c r="U986" i="6"/>
  <c r="A987" i="6"/>
  <c r="B987" i="6"/>
  <c r="C987" i="6"/>
  <c r="D987" i="6"/>
  <c r="E987" i="6"/>
  <c r="F987" i="6"/>
  <c r="G987" i="6"/>
  <c r="H987" i="6"/>
  <c r="I987" i="6"/>
  <c r="J987" i="6"/>
  <c r="K987" i="6"/>
  <c r="L987" i="6"/>
  <c r="M987" i="6"/>
  <c r="N987" i="6"/>
  <c r="O987" i="6"/>
  <c r="P987" i="6"/>
  <c r="R987" i="6"/>
  <c r="S987" i="6"/>
  <c r="T987" i="6"/>
  <c r="U987" i="6"/>
  <c r="A988" i="6"/>
  <c r="B988" i="6"/>
  <c r="C988" i="6"/>
  <c r="D988" i="6"/>
  <c r="E988" i="6"/>
  <c r="F988" i="6"/>
  <c r="G988" i="6"/>
  <c r="H988" i="6"/>
  <c r="I988" i="6"/>
  <c r="J988" i="6"/>
  <c r="K988" i="6"/>
  <c r="L988" i="6"/>
  <c r="M988" i="6"/>
  <c r="N988" i="6"/>
  <c r="O988" i="6"/>
  <c r="P988" i="6"/>
  <c r="R988" i="6"/>
  <c r="S988" i="6"/>
  <c r="T988" i="6"/>
  <c r="U988" i="6"/>
  <c r="A989" i="6"/>
  <c r="B989" i="6"/>
  <c r="C989" i="6"/>
  <c r="D989" i="6"/>
  <c r="E989" i="6"/>
  <c r="F989" i="6"/>
  <c r="G989" i="6"/>
  <c r="H989" i="6"/>
  <c r="I989" i="6"/>
  <c r="J989" i="6"/>
  <c r="K989" i="6"/>
  <c r="L989" i="6"/>
  <c r="M989" i="6"/>
  <c r="N989" i="6"/>
  <c r="O989" i="6"/>
  <c r="P989" i="6"/>
  <c r="R989" i="6"/>
  <c r="S989" i="6"/>
  <c r="T989" i="6"/>
  <c r="U989" i="6"/>
  <c r="A990" i="6"/>
  <c r="B990" i="6"/>
  <c r="C990" i="6"/>
  <c r="D990" i="6"/>
  <c r="E990" i="6"/>
  <c r="F990" i="6"/>
  <c r="G990" i="6"/>
  <c r="H990" i="6"/>
  <c r="I990" i="6"/>
  <c r="J990" i="6"/>
  <c r="K990" i="6"/>
  <c r="L990" i="6"/>
  <c r="M990" i="6"/>
  <c r="N990" i="6"/>
  <c r="O990" i="6"/>
  <c r="P990" i="6"/>
  <c r="R990" i="6"/>
  <c r="S990" i="6"/>
  <c r="T990" i="6"/>
  <c r="U990" i="6"/>
  <c r="A991" i="6"/>
  <c r="B991" i="6"/>
  <c r="C991" i="6"/>
  <c r="D991" i="6"/>
  <c r="E991" i="6"/>
  <c r="F991" i="6"/>
  <c r="G991" i="6"/>
  <c r="H991" i="6"/>
  <c r="I991" i="6"/>
  <c r="J991" i="6"/>
  <c r="K991" i="6"/>
  <c r="L991" i="6"/>
  <c r="M991" i="6"/>
  <c r="N991" i="6"/>
  <c r="O991" i="6"/>
  <c r="P991" i="6"/>
  <c r="R991" i="6"/>
  <c r="S991" i="6"/>
  <c r="T991" i="6"/>
  <c r="U991" i="6"/>
  <c r="A992" i="6"/>
  <c r="B992" i="6"/>
  <c r="C992" i="6"/>
  <c r="D992" i="6"/>
  <c r="E992" i="6"/>
  <c r="F992" i="6"/>
  <c r="G992" i="6"/>
  <c r="H992" i="6"/>
  <c r="I992" i="6"/>
  <c r="J992" i="6"/>
  <c r="K992" i="6"/>
  <c r="L992" i="6"/>
  <c r="M992" i="6"/>
  <c r="N992" i="6"/>
  <c r="O992" i="6"/>
  <c r="P992" i="6"/>
  <c r="R992" i="6"/>
  <c r="S992" i="6"/>
  <c r="T992" i="6"/>
  <c r="U992" i="6"/>
  <c r="A993" i="6"/>
  <c r="B993" i="6"/>
  <c r="C993" i="6"/>
  <c r="D993" i="6"/>
  <c r="E993" i="6"/>
  <c r="F993" i="6"/>
  <c r="G993" i="6"/>
  <c r="H993" i="6"/>
  <c r="I993" i="6"/>
  <c r="J993" i="6"/>
  <c r="K993" i="6"/>
  <c r="L993" i="6"/>
  <c r="M993" i="6"/>
  <c r="N993" i="6"/>
  <c r="O993" i="6"/>
  <c r="P993" i="6"/>
  <c r="R993" i="6"/>
  <c r="S993" i="6"/>
  <c r="T993" i="6"/>
  <c r="U993" i="6"/>
  <c r="A994" i="6"/>
  <c r="B994" i="6"/>
  <c r="C994" i="6"/>
  <c r="D994" i="6"/>
  <c r="E994" i="6"/>
  <c r="F994" i="6"/>
  <c r="G994" i="6"/>
  <c r="H994" i="6"/>
  <c r="I994" i="6"/>
  <c r="J994" i="6"/>
  <c r="K994" i="6"/>
  <c r="L994" i="6"/>
  <c r="M994" i="6"/>
  <c r="N994" i="6"/>
  <c r="O994" i="6"/>
  <c r="P994" i="6"/>
  <c r="R994" i="6"/>
  <c r="S994" i="6"/>
  <c r="T994" i="6"/>
  <c r="U994" i="6"/>
  <c r="A995" i="6"/>
  <c r="B995" i="6"/>
  <c r="C995" i="6"/>
  <c r="D995" i="6"/>
  <c r="E995" i="6"/>
  <c r="F995" i="6"/>
  <c r="G995" i="6"/>
  <c r="H995" i="6"/>
  <c r="I995" i="6"/>
  <c r="J995" i="6"/>
  <c r="K995" i="6"/>
  <c r="L995" i="6"/>
  <c r="M995" i="6"/>
  <c r="N995" i="6"/>
  <c r="O995" i="6"/>
  <c r="P995" i="6"/>
  <c r="R995" i="6"/>
  <c r="S995" i="6"/>
  <c r="T995" i="6"/>
  <c r="U995" i="6"/>
  <c r="A996" i="6"/>
  <c r="B996" i="6"/>
  <c r="C996" i="6"/>
  <c r="D996" i="6"/>
  <c r="E996" i="6"/>
  <c r="F996" i="6"/>
  <c r="G996" i="6"/>
  <c r="H996" i="6"/>
  <c r="I996" i="6"/>
  <c r="J996" i="6"/>
  <c r="K996" i="6"/>
  <c r="L996" i="6"/>
  <c r="M996" i="6"/>
  <c r="N996" i="6"/>
  <c r="O996" i="6"/>
  <c r="P996" i="6"/>
  <c r="R996" i="6"/>
  <c r="S996" i="6"/>
  <c r="T996" i="6"/>
  <c r="U996" i="6"/>
  <c r="A997" i="6"/>
  <c r="B997" i="6"/>
  <c r="C997" i="6"/>
  <c r="D997" i="6"/>
  <c r="E997" i="6"/>
  <c r="F997" i="6"/>
  <c r="G997" i="6"/>
  <c r="H997" i="6"/>
  <c r="I997" i="6"/>
  <c r="J997" i="6"/>
  <c r="K997" i="6"/>
  <c r="L997" i="6"/>
  <c r="M997" i="6"/>
  <c r="N997" i="6"/>
  <c r="O997" i="6"/>
  <c r="P997" i="6"/>
  <c r="R997" i="6"/>
  <c r="S997" i="6"/>
  <c r="T997" i="6"/>
  <c r="U997" i="6"/>
  <c r="A998" i="6"/>
  <c r="B998" i="6"/>
  <c r="C998" i="6"/>
  <c r="D998" i="6"/>
  <c r="E998" i="6"/>
  <c r="F998" i="6"/>
  <c r="G998" i="6"/>
  <c r="H998" i="6"/>
  <c r="I998" i="6"/>
  <c r="J998" i="6"/>
  <c r="K998" i="6"/>
  <c r="L998" i="6"/>
  <c r="M998" i="6"/>
  <c r="N998" i="6"/>
  <c r="O998" i="6"/>
  <c r="P998" i="6"/>
  <c r="R998" i="6"/>
  <c r="S998" i="6"/>
  <c r="T998" i="6"/>
  <c r="U998" i="6"/>
  <c r="A999" i="6"/>
  <c r="B999" i="6"/>
  <c r="C999" i="6"/>
  <c r="D999" i="6"/>
  <c r="E999" i="6"/>
  <c r="F999" i="6"/>
  <c r="G999" i="6"/>
  <c r="H999" i="6"/>
  <c r="I999" i="6"/>
  <c r="J999" i="6"/>
  <c r="K999" i="6"/>
  <c r="L999" i="6"/>
  <c r="M999" i="6"/>
  <c r="N999" i="6"/>
  <c r="O999" i="6"/>
  <c r="P999" i="6"/>
  <c r="R999" i="6"/>
  <c r="S999" i="6"/>
  <c r="T999" i="6"/>
  <c r="U999" i="6"/>
  <c r="A1001" i="6"/>
  <c r="B1001" i="6"/>
  <c r="C1001" i="6"/>
  <c r="D1001" i="6"/>
  <c r="E1001" i="6"/>
  <c r="F1001" i="6"/>
  <c r="G1001" i="6"/>
  <c r="H1001" i="6"/>
  <c r="I1001" i="6"/>
  <c r="J1001" i="6"/>
  <c r="K1001" i="6"/>
  <c r="L1001" i="6"/>
  <c r="M1001" i="6"/>
  <c r="N1001" i="6"/>
  <c r="O1001" i="6"/>
  <c r="P1001" i="6"/>
  <c r="R1001" i="6"/>
  <c r="S1001" i="6"/>
  <c r="T1001" i="6"/>
  <c r="U1001" i="6"/>
  <c r="A106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A107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A108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A109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A110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A111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A112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A113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A114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A115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A116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A117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A118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A119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A120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A121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A122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A123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A124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A125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A126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A127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A128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A129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A130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A131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A132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A133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A134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A135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A136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A137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A138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A139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A140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A141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A142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A143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A144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A145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A146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A147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A148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A149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A150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A151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A152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A153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A154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A155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A156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A157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A158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A159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A160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A161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A162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A163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A164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A165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A166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A167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A168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A169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A170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A171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A172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A173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A174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A175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A176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A177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A178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A179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A180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A181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A182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A183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A184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A185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A186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A187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A188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A189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A190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A191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A192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A193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A194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A195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A196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A197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A198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A199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A200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A201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A202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A203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A204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A205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A206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A207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A208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A209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A210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A211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A212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A213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A214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A215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A216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A217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A218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A219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A220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A221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A222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A223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A224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A225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A226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A227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A228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A229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A230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A231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A232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A233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A234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A235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A236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A237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A238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A239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A240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A241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A242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A243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A244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A245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A246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A247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A248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A249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A250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A251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A252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A253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A254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A255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A256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A257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A258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A259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A260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A261" i="1"/>
  <c r="B261" i="1"/>
  <c r="C261" i="1"/>
  <c r="D261" i="1"/>
  <c r="Y261" i="1" s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A262" i="1"/>
  <c r="B262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A263" i="1"/>
  <c r="B263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A264" i="1"/>
  <c r="B264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A265" i="1"/>
  <c r="B265" i="1"/>
  <c r="C265" i="1"/>
  <c r="D265" i="1"/>
  <c r="Y265" i="1" s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A266" i="1"/>
  <c r="B266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A267" i="1"/>
  <c r="B267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A268" i="1"/>
  <c r="B268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A269" i="1"/>
  <c r="B269" i="1"/>
  <c r="C269" i="1"/>
  <c r="D269" i="1"/>
  <c r="Y269" i="1" s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A270" i="1"/>
  <c r="B270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A271" i="1"/>
  <c r="B271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A272" i="1"/>
  <c r="B272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A273" i="1"/>
  <c r="B273" i="1"/>
  <c r="C273" i="1"/>
  <c r="D273" i="1"/>
  <c r="Y273" i="1" s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A274" i="1"/>
  <c r="B274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A275" i="1"/>
  <c r="B275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A276" i="1"/>
  <c r="B276" i="1"/>
  <c r="C276" i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A277" i="1"/>
  <c r="B277" i="1"/>
  <c r="C277" i="1"/>
  <c r="D277" i="1"/>
  <c r="Y277" i="1" s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A278" i="1"/>
  <c r="B278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A279" i="1"/>
  <c r="B279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A280" i="1"/>
  <c r="B280" i="1"/>
  <c r="C280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V280" i="1"/>
  <c r="A281" i="1"/>
  <c r="B281" i="1"/>
  <c r="C281" i="1"/>
  <c r="D281" i="1"/>
  <c r="Y281" i="1" s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A282" i="1"/>
  <c r="B282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A283" i="1"/>
  <c r="B283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A284" i="1"/>
  <c r="B284" i="1"/>
  <c r="C284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A285" i="1"/>
  <c r="B285" i="1"/>
  <c r="C285" i="1"/>
  <c r="D285" i="1"/>
  <c r="Y285" i="1" s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A286" i="1"/>
  <c r="B286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A287" i="1"/>
  <c r="B287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A288" i="1"/>
  <c r="B288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A289" i="1"/>
  <c r="B289" i="1"/>
  <c r="C289" i="1"/>
  <c r="D289" i="1"/>
  <c r="Y289" i="1" s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A290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A291" i="1"/>
  <c r="B291" i="1"/>
  <c r="C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A292" i="1"/>
  <c r="B292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V292" i="1"/>
  <c r="A293" i="1"/>
  <c r="B293" i="1"/>
  <c r="C293" i="1"/>
  <c r="D293" i="1"/>
  <c r="Y293" i="1" s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A294" i="1"/>
  <c r="B294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A295" i="1"/>
  <c r="B295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A296" i="1"/>
  <c r="B296" i="1"/>
  <c r="C296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V296" i="1"/>
  <c r="A297" i="1"/>
  <c r="B297" i="1"/>
  <c r="C297" i="1"/>
  <c r="D297" i="1"/>
  <c r="Y297" i="1" s="1"/>
  <c r="E297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A298" i="1"/>
  <c r="B298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A299" i="1"/>
  <c r="B299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A300" i="1"/>
  <c r="B300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A301" i="1"/>
  <c r="B301" i="1"/>
  <c r="C301" i="1"/>
  <c r="D301" i="1"/>
  <c r="Y301" i="1" s="1"/>
  <c r="E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A302" i="1"/>
  <c r="B302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A303" i="1"/>
  <c r="B303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A304" i="1"/>
  <c r="B304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A305" i="1"/>
  <c r="B305" i="1"/>
  <c r="C305" i="1"/>
  <c r="D305" i="1"/>
  <c r="Y305" i="1" s="1"/>
  <c r="E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A306" i="1"/>
  <c r="B306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A307" i="1"/>
  <c r="B307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A308" i="1"/>
  <c r="B308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A309" i="1"/>
  <c r="B309" i="1"/>
  <c r="C309" i="1"/>
  <c r="D309" i="1"/>
  <c r="Y309" i="1" s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A310" i="1"/>
  <c r="B310" i="1"/>
  <c r="C310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A311" i="1"/>
  <c r="B311" i="1"/>
  <c r="C311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A312" i="1"/>
  <c r="B312" i="1"/>
  <c r="C312" i="1"/>
  <c r="D312" i="1"/>
  <c r="E312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V312" i="1"/>
  <c r="A313" i="1"/>
  <c r="B313" i="1"/>
  <c r="C313" i="1"/>
  <c r="D313" i="1"/>
  <c r="Y313" i="1" s="1"/>
  <c r="E313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A314" i="1"/>
  <c r="B314" i="1"/>
  <c r="C314" i="1"/>
  <c r="D314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V314" i="1"/>
  <c r="A315" i="1"/>
  <c r="B315" i="1"/>
  <c r="C315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A316" i="1"/>
  <c r="B316" i="1"/>
  <c r="C316" i="1"/>
  <c r="D316" i="1"/>
  <c r="E316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A317" i="1"/>
  <c r="B317" i="1"/>
  <c r="C317" i="1"/>
  <c r="D317" i="1"/>
  <c r="Y317" i="1" s="1"/>
  <c r="E317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A318" i="1"/>
  <c r="B318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A319" i="1"/>
  <c r="B319" i="1"/>
  <c r="C319" i="1"/>
  <c r="D319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V319" i="1"/>
  <c r="A320" i="1"/>
  <c r="B320" i="1"/>
  <c r="C320" i="1"/>
  <c r="D320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A321" i="1"/>
  <c r="B321" i="1"/>
  <c r="C321" i="1"/>
  <c r="D321" i="1"/>
  <c r="Y321" i="1" s="1"/>
  <c r="E321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A322" i="1"/>
  <c r="B322" i="1"/>
  <c r="C322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A323" i="1"/>
  <c r="B323" i="1"/>
  <c r="C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A324" i="1"/>
  <c r="B324" i="1"/>
  <c r="C324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A325" i="1"/>
  <c r="B325" i="1"/>
  <c r="C325" i="1"/>
  <c r="D325" i="1"/>
  <c r="Y325" i="1" s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A326" i="1"/>
  <c r="B326" i="1"/>
  <c r="C326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A327" i="1"/>
  <c r="B327" i="1"/>
  <c r="C327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A328" i="1"/>
  <c r="B328" i="1"/>
  <c r="C328" i="1"/>
  <c r="D328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A329" i="1"/>
  <c r="B329" i="1"/>
  <c r="C329" i="1"/>
  <c r="D329" i="1"/>
  <c r="Y329" i="1" s="1"/>
  <c r="E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A330" i="1"/>
  <c r="B330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A331" i="1"/>
  <c r="B331" i="1"/>
  <c r="C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A332" i="1"/>
  <c r="B332" i="1"/>
  <c r="C332" i="1"/>
  <c r="D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A333" i="1"/>
  <c r="B333" i="1"/>
  <c r="C333" i="1"/>
  <c r="D333" i="1"/>
  <c r="Y333" i="1" s="1"/>
  <c r="E333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A334" i="1"/>
  <c r="B334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A335" i="1"/>
  <c r="B335" i="1"/>
  <c r="C335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A336" i="1"/>
  <c r="B336" i="1"/>
  <c r="C336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A337" i="1"/>
  <c r="B337" i="1"/>
  <c r="C337" i="1"/>
  <c r="D337" i="1"/>
  <c r="Y337" i="1" s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A338" i="1"/>
  <c r="B338" i="1"/>
  <c r="C338" i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A339" i="1"/>
  <c r="B339" i="1"/>
  <c r="C339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V339" i="1"/>
  <c r="A340" i="1"/>
  <c r="B340" i="1"/>
  <c r="C340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A341" i="1"/>
  <c r="B341" i="1"/>
  <c r="C341" i="1"/>
  <c r="D341" i="1"/>
  <c r="Y341" i="1" s="1"/>
  <c r="E341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A342" i="1"/>
  <c r="B342" i="1"/>
  <c r="C342" i="1"/>
  <c r="D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A343" i="1"/>
  <c r="B343" i="1"/>
  <c r="C343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A344" i="1"/>
  <c r="B344" i="1"/>
  <c r="C344" i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A345" i="1"/>
  <c r="B345" i="1"/>
  <c r="C345" i="1"/>
  <c r="D345" i="1"/>
  <c r="Y345" i="1" s="1"/>
  <c r="E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A346" i="1"/>
  <c r="B346" i="1"/>
  <c r="C346" i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A347" i="1"/>
  <c r="B347" i="1"/>
  <c r="C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A348" i="1"/>
  <c r="B348" i="1"/>
  <c r="C348" i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A349" i="1"/>
  <c r="B349" i="1"/>
  <c r="C349" i="1"/>
  <c r="D349" i="1"/>
  <c r="Y349" i="1" s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A350" i="1"/>
  <c r="B350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A351" i="1"/>
  <c r="B351" i="1"/>
  <c r="C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A352" i="1"/>
  <c r="B352" i="1"/>
  <c r="C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A353" i="1"/>
  <c r="B353" i="1"/>
  <c r="C353" i="1"/>
  <c r="D353" i="1"/>
  <c r="Y353" i="1" s="1"/>
  <c r="E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A354" i="1"/>
  <c r="B354" i="1"/>
  <c r="C354" i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A355" i="1"/>
  <c r="B355" i="1"/>
  <c r="C355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A356" i="1"/>
  <c r="B356" i="1"/>
  <c r="C356" i="1"/>
  <c r="D356" i="1"/>
  <c r="E356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V356" i="1"/>
  <c r="A357" i="1"/>
  <c r="B357" i="1"/>
  <c r="C357" i="1"/>
  <c r="D357" i="1"/>
  <c r="Y357" i="1" s="1"/>
  <c r="E357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A358" i="1"/>
  <c r="B358" i="1"/>
  <c r="C358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A359" i="1"/>
  <c r="B359" i="1"/>
  <c r="C359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A360" i="1"/>
  <c r="B360" i="1"/>
  <c r="C360" i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V360" i="1"/>
  <c r="A361" i="1"/>
  <c r="B361" i="1"/>
  <c r="C361" i="1"/>
  <c r="D361" i="1"/>
  <c r="Y361" i="1" s="1"/>
  <c r="E361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A362" i="1"/>
  <c r="B362" i="1"/>
  <c r="C362" i="1"/>
  <c r="D362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V362" i="1"/>
  <c r="A363" i="1"/>
  <c r="B363" i="1"/>
  <c r="C363" i="1"/>
  <c r="D363" i="1"/>
  <c r="E363" i="1"/>
  <c r="F363" i="1"/>
  <c r="G363" i="1"/>
  <c r="H363" i="1"/>
  <c r="I363" i="1"/>
  <c r="J363" i="1"/>
  <c r="K363" i="1"/>
  <c r="L363" i="1"/>
  <c r="M363" i="1"/>
  <c r="N363" i="1"/>
  <c r="O363" i="1"/>
  <c r="P363" i="1"/>
  <c r="Q363" i="1"/>
  <c r="R363" i="1"/>
  <c r="S363" i="1"/>
  <c r="T363" i="1"/>
  <c r="U363" i="1"/>
  <c r="V363" i="1"/>
  <c r="A364" i="1"/>
  <c r="B364" i="1"/>
  <c r="C364" i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V364" i="1"/>
  <c r="A365" i="1"/>
  <c r="B365" i="1"/>
  <c r="C365" i="1"/>
  <c r="D365" i="1"/>
  <c r="Y365" i="1" s="1"/>
  <c r="E365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V365" i="1"/>
  <c r="A366" i="1"/>
  <c r="B366" i="1"/>
  <c r="C366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A367" i="1"/>
  <c r="B367" i="1"/>
  <c r="C367" i="1"/>
  <c r="D367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A368" i="1"/>
  <c r="B368" i="1"/>
  <c r="C368" i="1"/>
  <c r="D368" i="1"/>
  <c r="E368" i="1"/>
  <c r="F368" i="1"/>
  <c r="G368" i="1"/>
  <c r="H368" i="1"/>
  <c r="I368" i="1"/>
  <c r="J368" i="1"/>
  <c r="K368" i="1"/>
  <c r="L368" i="1"/>
  <c r="M368" i="1"/>
  <c r="N368" i="1"/>
  <c r="O368" i="1"/>
  <c r="P368" i="1"/>
  <c r="Q368" i="1"/>
  <c r="R368" i="1"/>
  <c r="S368" i="1"/>
  <c r="T368" i="1"/>
  <c r="U368" i="1"/>
  <c r="V368" i="1"/>
  <c r="A369" i="1"/>
  <c r="B369" i="1"/>
  <c r="C369" i="1"/>
  <c r="D369" i="1"/>
  <c r="Y369" i="1" s="1"/>
  <c r="E369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A370" i="1"/>
  <c r="B370" i="1"/>
  <c r="C370" i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A371" i="1"/>
  <c r="B371" i="1"/>
  <c r="C371" i="1"/>
  <c r="D371" i="1"/>
  <c r="E371" i="1"/>
  <c r="F371" i="1"/>
  <c r="G371" i="1"/>
  <c r="H371" i="1"/>
  <c r="I371" i="1"/>
  <c r="J371" i="1"/>
  <c r="K371" i="1"/>
  <c r="L371" i="1"/>
  <c r="M371" i="1"/>
  <c r="N371" i="1"/>
  <c r="O371" i="1"/>
  <c r="P371" i="1"/>
  <c r="Q371" i="1"/>
  <c r="R371" i="1"/>
  <c r="S371" i="1"/>
  <c r="T371" i="1"/>
  <c r="U371" i="1"/>
  <c r="V371" i="1"/>
  <c r="A372" i="1"/>
  <c r="B372" i="1"/>
  <c r="C372" i="1"/>
  <c r="D372" i="1"/>
  <c r="E372" i="1"/>
  <c r="F372" i="1"/>
  <c r="G372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V372" i="1"/>
  <c r="A373" i="1"/>
  <c r="B373" i="1"/>
  <c r="C373" i="1"/>
  <c r="D373" i="1"/>
  <c r="Y373" i="1" s="1"/>
  <c r="E373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A374" i="1"/>
  <c r="B374" i="1"/>
  <c r="C374" i="1"/>
  <c r="D374" i="1"/>
  <c r="E374" i="1"/>
  <c r="F374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V374" i="1"/>
  <c r="A375" i="1"/>
  <c r="B375" i="1"/>
  <c r="C375" i="1"/>
  <c r="D375" i="1"/>
  <c r="E375" i="1"/>
  <c r="F375" i="1"/>
  <c r="G375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T375" i="1"/>
  <c r="U375" i="1"/>
  <c r="V375" i="1"/>
  <c r="A376" i="1"/>
  <c r="B376" i="1"/>
  <c r="C376" i="1"/>
  <c r="D376" i="1"/>
  <c r="E376" i="1"/>
  <c r="F376" i="1"/>
  <c r="G376" i="1"/>
  <c r="H376" i="1"/>
  <c r="I376" i="1"/>
  <c r="J376" i="1"/>
  <c r="K376" i="1"/>
  <c r="L376" i="1"/>
  <c r="M376" i="1"/>
  <c r="N376" i="1"/>
  <c r="O376" i="1"/>
  <c r="P376" i="1"/>
  <c r="Q376" i="1"/>
  <c r="R376" i="1"/>
  <c r="S376" i="1"/>
  <c r="T376" i="1"/>
  <c r="U376" i="1"/>
  <c r="V376" i="1"/>
  <c r="A377" i="1"/>
  <c r="B377" i="1"/>
  <c r="C377" i="1"/>
  <c r="D377" i="1"/>
  <c r="Y377" i="1" s="1"/>
  <c r="E377" i="1"/>
  <c r="F377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T377" i="1"/>
  <c r="U377" i="1"/>
  <c r="V377" i="1"/>
  <c r="A378" i="1"/>
  <c r="B378" i="1"/>
  <c r="C378" i="1"/>
  <c r="D378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A379" i="1"/>
  <c r="B379" i="1"/>
  <c r="C379" i="1"/>
  <c r="D379" i="1"/>
  <c r="E379" i="1"/>
  <c r="F379" i="1"/>
  <c r="G379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T379" i="1"/>
  <c r="U379" i="1"/>
  <c r="V379" i="1"/>
  <c r="A380" i="1"/>
  <c r="B380" i="1"/>
  <c r="C380" i="1"/>
  <c r="D380" i="1"/>
  <c r="E380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A381" i="1"/>
  <c r="B381" i="1"/>
  <c r="C381" i="1"/>
  <c r="D381" i="1"/>
  <c r="Y381" i="1" s="1"/>
  <c r="E381" i="1"/>
  <c r="F381" i="1"/>
  <c r="G381" i="1"/>
  <c r="H381" i="1"/>
  <c r="I381" i="1"/>
  <c r="J381" i="1"/>
  <c r="K381" i="1"/>
  <c r="L381" i="1"/>
  <c r="M381" i="1"/>
  <c r="N381" i="1"/>
  <c r="O381" i="1"/>
  <c r="P381" i="1"/>
  <c r="Q381" i="1"/>
  <c r="R381" i="1"/>
  <c r="S381" i="1"/>
  <c r="T381" i="1"/>
  <c r="U381" i="1"/>
  <c r="V381" i="1"/>
  <c r="A382" i="1"/>
  <c r="B382" i="1"/>
  <c r="C382" i="1"/>
  <c r="D382" i="1"/>
  <c r="E382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T382" i="1"/>
  <c r="U382" i="1"/>
  <c r="V382" i="1"/>
  <c r="A383" i="1"/>
  <c r="B383" i="1"/>
  <c r="C383" i="1"/>
  <c r="D383" i="1"/>
  <c r="E383" i="1"/>
  <c r="F383" i="1"/>
  <c r="G383" i="1"/>
  <c r="H383" i="1"/>
  <c r="I383" i="1"/>
  <c r="J383" i="1"/>
  <c r="K383" i="1"/>
  <c r="L383" i="1"/>
  <c r="M383" i="1"/>
  <c r="N383" i="1"/>
  <c r="O383" i="1"/>
  <c r="P383" i="1"/>
  <c r="Q383" i="1"/>
  <c r="R383" i="1"/>
  <c r="S383" i="1"/>
  <c r="T383" i="1"/>
  <c r="U383" i="1"/>
  <c r="V383" i="1"/>
  <c r="A384" i="1"/>
  <c r="B384" i="1"/>
  <c r="C384" i="1"/>
  <c r="D384" i="1"/>
  <c r="E384" i="1"/>
  <c r="F384" i="1"/>
  <c r="G384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T384" i="1"/>
  <c r="U384" i="1"/>
  <c r="V384" i="1"/>
  <c r="A385" i="1"/>
  <c r="B385" i="1"/>
  <c r="C385" i="1"/>
  <c r="D385" i="1"/>
  <c r="Y385" i="1" s="1"/>
  <c r="E385" i="1"/>
  <c r="F385" i="1"/>
  <c r="G385" i="1"/>
  <c r="H385" i="1"/>
  <c r="I385" i="1"/>
  <c r="J385" i="1"/>
  <c r="K385" i="1"/>
  <c r="L385" i="1"/>
  <c r="M385" i="1"/>
  <c r="N385" i="1"/>
  <c r="O385" i="1"/>
  <c r="P385" i="1"/>
  <c r="Q385" i="1"/>
  <c r="R385" i="1"/>
  <c r="S385" i="1"/>
  <c r="T385" i="1"/>
  <c r="U385" i="1"/>
  <c r="V385" i="1"/>
  <c r="A386" i="1"/>
  <c r="B386" i="1"/>
  <c r="C38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A387" i="1"/>
  <c r="B387" i="1"/>
  <c r="C387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P387" i="1"/>
  <c r="Q387" i="1"/>
  <c r="R387" i="1"/>
  <c r="S387" i="1"/>
  <c r="T387" i="1"/>
  <c r="U387" i="1"/>
  <c r="V387" i="1"/>
  <c r="A388" i="1"/>
  <c r="B388" i="1"/>
  <c r="C388" i="1"/>
  <c r="D388" i="1"/>
  <c r="E388" i="1"/>
  <c r="F388" i="1"/>
  <c r="G388" i="1"/>
  <c r="H388" i="1"/>
  <c r="I388" i="1"/>
  <c r="J388" i="1"/>
  <c r="K388" i="1"/>
  <c r="L388" i="1"/>
  <c r="M388" i="1"/>
  <c r="N388" i="1"/>
  <c r="O388" i="1"/>
  <c r="P388" i="1"/>
  <c r="Q388" i="1"/>
  <c r="R388" i="1"/>
  <c r="S388" i="1"/>
  <c r="T388" i="1"/>
  <c r="U388" i="1"/>
  <c r="V388" i="1"/>
  <c r="A389" i="1"/>
  <c r="B389" i="1"/>
  <c r="C389" i="1"/>
  <c r="D389" i="1"/>
  <c r="Y389" i="1" s="1"/>
  <c r="E389" i="1"/>
  <c r="F389" i="1"/>
  <c r="G389" i="1"/>
  <c r="H389" i="1"/>
  <c r="I389" i="1"/>
  <c r="J389" i="1"/>
  <c r="K389" i="1"/>
  <c r="L389" i="1"/>
  <c r="M389" i="1"/>
  <c r="N389" i="1"/>
  <c r="O389" i="1"/>
  <c r="P389" i="1"/>
  <c r="Q389" i="1"/>
  <c r="R389" i="1"/>
  <c r="S389" i="1"/>
  <c r="T389" i="1"/>
  <c r="U389" i="1"/>
  <c r="V389" i="1"/>
  <c r="A390" i="1"/>
  <c r="B390" i="1"/>
  <c r="C390" i="1"/>
  <c r="D390" i="1"/>
  <c r="E390" i="1"/>
  <c r="F390" i="1"/>
  <c r="G390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T390" i="1"/>
  <c r="U390" i="1"/>
  <c r="V390" i="1"/>
  <c r="A391" i="1"/>
  <c r="B391" i="1"/>
  <c r="C391" i="1"/>
  <c r="D391" i="1"/>
  <c r="E391" i="1"/>
  <c r="F391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S391" i="1"/>
  <c r="T391" i="1"/>
  <c r="U391" i="1"/>
  <c r="V391" i="1"/>
  <c r="A392" i="1"/>
  <c r="B392" i="1"/>
  <c r="C392" i="1"/>
  <c r="D392" i="1"/>
  <c r="E392" i="1"/>
  <c r="F392" i="1"/>
  <c r="G392" i="1"/>
  <c r="H392" i="1"/>
  <c r="I392" i="1"/>
  <c r="J392" i="1"/>
  <c r="K392" i="1"/>
  <c r="L392" i="1"/>
  <c r="M392" i="1"/>
  <c r="N392" i="1"/>
  <c r="O392" i="1"/>
  <c r="P392" i="1"/>
  <c r="Q392" i="1"/>
  <c r="R392" i="1"/>
  <c r="S392" i="1"/>
  <c r="T392" i="1"/>
  <c r="U392" i="1"/>
  <c r="V392" i="1"/>
  <c r="A393" i="1"/>
  <c r="B393" i="1"/>
  <c r="C393" i="1"/>
  <c r="D393" i="1"/>
  <c r="Y393" i="1" s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A394" i="1"/>
  <c r="B394" i="1"/>
  <c r="C394" i="1"/>
  <c r="D394" i="1"/>
  <c r="E394" i="1"/>
  <c r="F394" i="1"/>
  <c r="G394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A395" i="1"/>
  <c r="B395" i="1"/>
  <c r="C395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A396" i="1"/>
  <c r="B396" i="1"/>
  <c r="C396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A397" i="1"/>
  <c r="B397" i="1"/>
  <c r="C397" i="1"/>
  <c r="D397" i="1"/>
  <c r="Y397" i="1" s="1"/>
  <c r="E397" i="1"/>
  <c r="F397" i="1"/>
  <c r="G397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V397" i="1"/>
  <c r="A398" i="1"/>
  <c r="B398" i="1"/>
  <c r="C398" i="1"/>
  <c r="D398" i="1"/>
  <c r="E398" i="1"/>
  <c r="F398" i="1"/>
  <c r="G398" i="1"/>
  <c r="H398" i="1"/>
  <c r="I398" i="1"/>
  <c r="J398" i="1"/>
  <c r="K398" i="1"/>
  <c r="L398" i="1"/>
  <c r="M398" i="1"/>
  <c r="N398" i="1"/>
  <c r="O398" i="1"/>
  <c r="P398" i="1"/>
  <c r="Q398" i="1"/>
  <c r="R398" i="1"/>
  <c r="S398" i="1"/>
  <c r="T398" i="1"/>
  <c r="U398" i="1"/>
  <c r="V398" i="1"/>
  <c r="A399" i="1"/>
  <c r="B399" i="1"/>
  <c r="C399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V399" i="1"/>
  <c r="A400" i="1"/>
  <c r="B400" i="1"/>
  <c r="C400" i="1"/>
  <c r="D400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R400" i="1"/>
  <c r="S400" i="1"/>
  <c r="T400" i="1"/>
  <c r="U400" i="1"/>
  <c r="V400" i="1"/>
  <c r="A401" i="1"/>
  <c r="B401" i="1"/>
  <c r="C401" i="1"/>
  <c r="D401" i="1"/>
  <c r="Y401" i="1" s="1"/>
  <c r="E401" i="1"/>
  <c r="F401" i="1"/>
  <c r="G401" i="1"/>
  <c r="H401" i="1"/>
  <c r="I401" i="1"/>
  <c r="J401" i="1"/>
  <c r="K401" i="1"/>
  <c r="L401" i="1"/>
  <c r="M401" i="1"/>
  <c r="N401" i="1"/>
  <c r="O401" i="1"/>
  <c r="P401" i="1"/>
  <c r="Q401" i="1"/>
  <c r="R401" i="1"/>
  <c r="S401" i="1"/>
  <c r="T401" i="1"/>
  <c r="U401" i="1"/>
  <c r="V401" i="1"/>
  <c r="A402" i="1"/>
  <c r="B402" i="1"/>
  <c r="C402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V402" i="1"/>
  <c r="A403" i="1"/>
  <c r="B403" i="1"/>
  <c r="C403" i="1"/>
  <c r="D403" i="1"/>
  <c r="E403" i="1"/>
  <c r="F403" i="1"/>
  <c r="G403" i="1"/>
  <c r="H403" i="1"/>
  <c r="I403" i="1"/>
  <c r="J403" i="1"/>
  <c r="K403" i="1"/>
  <c r="L403" i="1"/>
  <c r="M403" i="1"/>
  <c r="N403" i="1"/>
  <c r="O403" i="1"/>
  <c r="P403" i="1"/>
  <c r="Q403" i="1"/>
  <c r="R403" i="1"/>
  <c r="S403" i="1"/>
  <c r="T403" i="1"/>
  <c r="U403" i="1"/>
  <c r="V403" i="1"/>
  <c r="A404" i="1"/>
  <c r="B404" i="1"/>
  <c r="C404" i="1"/>
  <c r="D404" i="1"/>
  <c r="E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S404" i="1"/>
  <c r="T404" i="1"/>
  <c r="U404" i="1"/>
  <c r="V404" i="1"/>
  <c r="A405" i="1"/>
  <c r="B405" i="1"/>
  <c r="C405" i="1"/>
  <c r="D405" i="1"/>
  <c r="Y405" i="1" s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V405" i="1"/>
  <c r="A406" i="1"/>
  <c r="B406" i="1"/>
  <c r="C406" i="1"/>
  <c r="D406" i="1"/>
  <c r="E406" i="1"/>
  <c r="F406" i="1"/>
  <c r="G406" i="1"/>
  <c r="H406" i="1"/>
  <c r="I406" i="1"/>
  <c r="J406" i="1"/>
  <c r="K406" i="1"/>
  <c r="L406" i="1"/>
  <c r="M406" i="1"/>
  <c r="N406" i="1"/>
  <c r="O406" i="1"/>
  <c r="P406" i="1"/>
  <c r="Q406" i="1"/>
  <c r="R406" i="1"/>
  <c r="S406" i="1"/>
  <c r="T406" i="1"/>
  <c r="U406" i="1"/>
  <c r="V406" i="1"/>
  <c r="A407" i="1"/>
  <c r="B407" i="1"/>
  <c r="C407" i="1"/>
  <c r="D407" i="1"/>
  <c r="E407" i="1"/>
  <c r="F407" i="1"/>
  <c r="G407" i="1"/>
  <c r="H407" i="1"/>
  <c r="I407" i="1"/>
  <c r="J407" i="1"/>
  <c r="K407" i="1"/>
  <c r="L407" i="1"/>
  <c r="M407" i="1"/>
  <c r="N407" i="1"/>
  <c r="O407" i="1"/>
  <c r="P407" i="1"/>
  <c r="Q407" i="1"/>
  <c r="R407" i="1"/>
  <c r="S407" i="1"/>
  <c r="T407" i="1"/>
  <c r="U407" i="1"/>
  <c r="V407" i="1"/>
  <c r="A408" i="1"/>
  <c r="B408" i="1"/>
  <c r="C408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A409" i="1"/>
  <c r="B409" i="1"/>
  <c r="C409" i="1"/>
  <c r="D409" i="1"/>
  <c r="Y409" i="1" s="1"/>
  <c r="E409" i="1"/>
  <c r="F409" i="1"/>
  <c r="G409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T409" i="1"/>
  <c r="U409" i="1"/>
  <c r="V409" i="1"/>
  <c r="A410" i="1"/>
  <c r="B410" i="1"/>
  <c r="C410" i="1"/>
  <c r="D410" i="1"/>
  <c r="E410" i="1"/>
  <c r="F410" i="1"/>
  <c r="G410" i="1"/>
  <c r="H410" i="1"/>
  <c r="I410" i="1"/>
  <c r="J410" i="1"/>
  <c r="K410" i="1"/>
  <c r="L410" i="1"/>
  <c r="M410" i="1"/>
  <c r="N410" i="1"/>
  <c r="O410" i="1"/>
  <c r="P410" i="1"/>
  <c r="Q410" i="1"/>
  <c r="R410" i="1"/>
  <c r="S410" i="1"/>
  <c r="T410" i="1"/>
  <c r="U410" i="1"/>
  <c r="V410" i="1"/>
  <c r="A411" i="1"/>
  <c r="B411" i="1"/>
  <c r="C411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A412" i="1"/>
  <c r="B412" i="1"/>
  <c r="C412" i="1"/>
  <c r="D412" i="1"/>
  <c r="E412" i="1"/>
  <c r="F412" i="1"/>
  <c r="G412" i="1"/>
  <c r="H412" i="1"/>
  <c r="I412" i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A413" i="1"/>
  <c r="B413" i="1"/>
  <c r="C413" i="1"/>
  <c r="D413" i="1"/>
  <c r="Y413" i="1" s="1"/>
  <c r="E413" i="1"/>
  <c r="F413" i="1"/>
  <c r="G413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V413" i="1"/>
  <c r="A414" i="1"/>
  <c r="B414" i="1"/>
  <c r="C414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A415" i="1"/>
  <c r="B415" i="1"/>
  <c r="C415" i="1"/>
  <c r="D415" i="1"/>
  <c r="E415" i="1"/>
  <c r="F415" i="1"/>
  <c r="G415" i="1"/>
  <c r="H415" i="1"/>
  <c r="I415" i="1"/>
  <c r="J415" i="1"/>
  <c r="K415" i="1"/>
  <c r="L415" i="1"/>
  <c r="M415" i="1"/>
  <c r="N415" i="1"/>
  <c r="O415" i="1"/>
  <c r="P415" i="1"/>
  <c r="Q415" i="1"/>
  <c r="R415" i="1"/>
  <c r="S415" i="1"/>
  <c r="T415" i="1"/>
  <c r="U415" i="1"/>
  <c r="V415" i="1"/>
  <c r="A416" i="1"/>
  <c r="B416" i="1"/>
  <c r="C416" i="1"/>
  <c r="D416" i="1"/>
  <c r="E416" i="1"/>
  <c r="F416" i="1"/>
  <c r="G416" i="1"/>
  <c r="H416" i="1"/>
  <c r="I416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A417" i="1"/>
  <c r="B417" i="1"/>
  <c r="C417" i="1"/>
  <c r="D417" i="1"/>
  <c r="Y417" i="1" s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A418" i="1"/>
  <c r="B418" i="1"/>
  <c r="C418" i="1"/>
  <c r="D418" i="1"/>
  <c r="E418" i="1"/>
  <c r="F418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A419" i="1"/>
  <c r="B419" i="1"/>
  <c r="C419" i="1"/>
  <c r="D419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A420" i="1"/>
  <c r="B420" i="1"/>
  <c r="C420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A421" i="1"/>
  <c r="B421" i="1"/>
  <c r="C421" i="1"/>
  <c r="D421" i="1"/>
  <c r="Y421" i="1" s="1"/>
  <c r="E421" i="1"/>
  <c r="F421" i="1"/>
  <c r="G421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V421" i="1"/>
  <c r="A422" i="1"/>
  <c r="B422" i="1"/>
  <c r="C422" i="1"/>
  <c r="D422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A423" i="1"/>
  <c r="B423" i="1"/>
  <c r="C423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V423" i="1"/>
  <c r="A424" i="1"/>
  <c r="B424" i="1"/>
  <c r="C424" i="1"/>
  <c r="D424" i="1"/>
  <c r="E424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A425" i="1"/>
  <c r="B425" i="1"/>
  <c r="C425" i="1"/>
  <c r="D425" i="1"/>
  <c r="Y425" i="1" s="1"/>
  <c r="E425" i="1"/>
  <c r="F425" i="1"/>
  <c r="G425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T425" i="1"/>
  <c r="U425" i="1"/>
  <c r="V425" i="1"/>
  <c r="A426" i="1"/>
  <c r="B426" i="1"/>
  <c r="C426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A427" i="1"/>
  <c r="B427" i="1"/>
  <c r="C427" i="1"/>
  <c r="D427" i="1"/>
  <c r="E427" i="1"/>
  <c r="F427" i="1"/>
  <c r="G427" i="1"/>
  <c r="H427" i="1"/>
  <c r="I427" i="1"/>
  <c r="J427" i="1"/>
  <c r="K427" i="1"/>
  <c r="L427" i="1"/>
  <c r="M427" i="1"/>
  <c r="N427" i="1"/>
  <c r="O427" i="1"/>
  <c r="P427" i="1"/>
  <c r="Q427" i="1"/>
  <c r="R427" i="1"/>
  <c r="S427" i="1"/>
  <c r="T427" i="1"/>
  <c r="U427" i="1"/>
  <c r="V427" i="1"/>
  <c r="A428" i="1"/>
  <c r="B428" i="1"/>
  <c r="C428" i="1"/>
  <c r="D428" i="1"/>
  <c r="E428" i="1"/>
  <c r="F428" i="1"/>
  <c r="G428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T428" i="1"/>
  <c r="U428" i="1"/>
  <c r="V428" i="1"/>
  <c r="A429" i="1"/>
  <c r="B429" i="1"/>
  <c r="C429" i="1"/>
  <c r="D429" i="1"/>
  <c r="Y429" i="1" s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V429" i="1"/>
  <c r="A430" i="1"/>
  <c r="B430" i="1"/>
  <c r="C430" i="1"/>
  <c r="D430" i="1"/>
  <c r="E430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T430" i="1"/>
  <c r="U430" i="1"/>
  <c r="V430" i="1"/>
  <c r="A431" i="1"/>
  <c r="B431" i="1"/>
  <c r="C431" i="1"/>
  <c r="D431" i="1"/>
  <c r="E431" i="1"/>
  <c r="F431" i="1"/>
  <c r="G431" i="1"/>
  <c r="H431" i="1"/>
  <c r="I431" i="1"/>
  <c r="J431" i="1"/>
  <c r="K431" i="1"/>
  <c r="L431" i="1"/>
  <c r="M431" i="1"/>
  <c r="N431" i="1"/>
  <c r="O431" i="1"/>
  <c r="P431" i="1"/>
  <c r="Q431" i="1"/>
  <c r="R431" i="1"/>
  <c r="S431" i="1"/>
  <c r="T431" i="1"/>
  <c r="U431" i="1"/>
  <c r="V431" i="1"/>
  <c r="A432" i="1"/>
  <c r="B432" i="1"/>
  <c r="C432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V432" i="1"/>
  <c r="A433" i="1"/>
  <c r="B433" i="1"/>
  <c r="C433" i="1"/>
  <c r="D433" i="1"/>
  <c r="Y433" i="1" s="1"/>
  <c r="E433" i="1"/>
  <c r="F433" i="1"/>
  <c r="G433" i="1"/>
  <c r="H433" i="1"/>
  <c r="I433" i="1"/>
  <c r="J433" i="1"/>
  <c r="K433" i="1"/>
  <c r="L433" i="1"/>
  <c r="M433" i="1"/>
  <c r="N433" i="1"/>
  <c r="O433" i="1"/>
  <c r="P433" i="1"/>
  <c r="Q433" i="1"/>
  <c r="R433" i="1"/>
  <c r="S433" i="1"/>
  <c r="T433" i="1"/>
  <c r="U433" i="1"/>
  <c r="V433" i="1"/>
  <c r="A434" i="1"/>
  <c r="B434" i="1"/>
  <c r="C434" i="1"/>
  <c r="D434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A435" i="1"/>
  <c r="B435" i="1"/>
  <c r="C435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V435" i="1"/>
  <c r="A436" i="1"/>
  <c r="B436" i="1"/>
  <c r="C436" i="1"/>
  <c r="D436" i="1"/>
  <c r="E436" i="1"/>
  <c r="F436" i="1"/>
  <c r="G436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A437" i="1"/>
  <c r="B437" i="1"/>
  <c r="C437" i="1"/>
  <c r="D437" i="1"/>
  <c r="Y437" i="1" s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A438" i="1"/>
  <c r="B438" i="1"/>
  <c r="C438" i="1"/>
  <c r="D438" i="1"/>
  <c r="E438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V438" i="1"/>
  <c r="A439" i="1"/>
  <c r="B439" i="1"/>
  <c r="C439" i="1"/>
  <c r="D439" i="1"/>
  <c r="E439" i="1"/>
  <c r="F439" i="1"/>
  <c r="G439" i="1"/>
  <c r="H439" i="1"/>
  <c r="I439" i="1"/>
  <c r="J439" i="1"/>
  <c r="K439" i="1"/>
  <c r="L439" i="1"/>
  <c r="M439" i="1"/>
  <c r="N439" i="1"/>
  <c r="O439" i="1"/>
  <c r="P439" i="1"/>
  <c r="Q439" i="1"/>
  <c r="R439" i="1"/>
  <c r="S439" i="1"/>
  <c r="T439" i="1"/>
  <c r="U439" i="1"/>
  <c r="V439" i="1"/>
  <c r="A440" i="1"/>
  <c r="B440" i="1"/>
  <c r="C440" i="1"/>
  <c r="D440" i="1"/>
  <c r="E440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A441" i="1"/>
  <c r="B441" i="1"/>
  <c r="C441" i="1"/>
  <c r="D441" i="1"/>
  <c r="Y441" i="1" s="1"/>
  <c r="E441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V441" i="1"/>
  <c r="A442" i="1"/>
  <c r="B442" i="1"/>
  <c r="C442" i="1"/>
  <c r="D442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A443" i="1"/>
  <c r="B443" i="1"/>
  <c r="C443" i="1"/>
  <c r="D443" i="1"/>
  <c r="E443" i="1"/>
  <c r="F443" i="1"/>
  <c r="G443" i="1"/>
  <c r="H443" i="1"/>
  <c r="I443" i="1"/>
  <c r="J443" i="1"/>
  <c r="K443" i="1"/>
  <c r="L443" i="1"/>
  <c r="M443" i="1"/>
  <c r="N443" i="1"/>
  <c r="O443" i="1"/>
  <c r="P443" i="1"/>
  <c r="Q443" i="1"/>
  <c r="R443" i="1"/>
  <c r="S443" i="1"/>
  <c r="T443" i="1"/>
  <c r="U443" i="1"/>
  <c r="V443" i="1"/>
  <c r="A444" i="1"/>
  <c r="B444" i="1"/>
  <c r="C444" i="1"/>
  <c r="D444" i="1"/>
  <c r="E444" i="1"/>
  <c r="F444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V444" i="1"/>
  <c r="A445" i="1"/>
  <c r="B445" i="1"/>
  <c r="C445" i="1"/>
  <c r="D445" i="1"/>
  <c r="Y445" i="1" s="1"/>
  <c r="E445" i="1"/>
  <c r="F445" i="1"/>
  <c r="G445" i="1"/>
  <c r="H445" i="1"/>
  <c r="I445" i="1"/>
  <c r="J445" i="1"/>
  <c r="K445" i="1"/>
  <c r="L445" i="1"/>
  <c r="M445" i="1"/>
  <c r="N445" i="1"/>
  <c r="O445" i="1"/>
  <c r="P445" i="1"/>
  <c r="Q445" i="1"/>
  <c r="R445" i="1"/>
  <c r="S445" i="1"/>
  <c r="T445" i="1"/>
  <c r="U445" i="1"/>
  <c r="V445" i="1"/>
  <c r="A446" i="1"/>
  <c r="B446" i="1"/>
  <c r="C446" i="1"/>
  <c r="D446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A447" i="1"/>
  <c r="B447" i="1"/>
  <c r="C447" i="1"/>
  <c r="D447" i="1"/>
  <c r="E447" i="1"/>
  <c r="F447" i="1"/>
  <c r="G447" i="1"/>
  <c r="H447" i="1"/>
  <c r="I447" i="1"/>
  <c r="J447" i="1"/>
  <c r="K447" i="1"/>
  <c r="L447" i="1"/>
  <c r="M447" i="1"/>
  <c r="N447" i="1"/>
  <c r="O447" i="1"/>
  <c r="P447" i="1"/>
  <c r="Q447" i="1"/>
  <c r="R447" i="1"/>
  <c r="S447" i="1"/>
  <c r="T447" i="1"/>
  <c r="U447" i="1"/>
  <c r="V447" i="1"/>
  <c r="A448" i="1"/>
  <c r="B448" i="1"/>
  <c r="C448" i="1"/>
  <c r="D448" i="1"/>
  <c r="E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T448" i="1"/>
  <c r="U448" i="1"/>
  <c r="V448" i="1"/>
  <c r="A449" i="1"/>
  <c r="B449" i="1"/>
  <c r="C449" i="1"/>
  <c r="D449" i="1"/>
  <c r="Y449" i="1" s="1"/>
  <c r="E449" i="1"/>
  <c r="F449" i="1"/>
  <c r="G449" i="1"/>
  <c r="H449" i="1"/>
  <c r="I449" i="1"/>
  <c r="J449" i="1"/>
  <c r="K449" i="1"/>
  <c r="L449" i="1"/>
  <c r="M449" i="1"/>
  <c r="N449" i="1"/>
  <c r="O449" i="1"/>
  <c r="P449" i="1"/>
  <c r="Q449" i="1"/>
  <c r="R449" i="1"/>
  <c r="S449" i="1"/>
  <c r="T449" i="1"/>
  <c r="U449" i="1"/>
  <c r="V449" i="1"/>
  <c r="A450" i="1"/>
  <c r="B450" i="1"/>
  <c r="C450" i="1"/>
  <c r="D450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A451" i="1"/>
  <c r="B451" i="1"/>
  <c r="C451" i="1"/>
  <c r="D451" i="1"/>
  <c r="E451" i="1"/>
  <c r="F451" i="1"/>
  <c r="G451" i="1"/>
  <c r="H451" i="1"/>
  <c r="I451" i="1"/>
  <c r="J451" i="1"/>
  <c r="K451" i="1"/>
  <c r="L451" i="1"/>
  <c r="M451" i="1"/>
  <c r="N451" i="1"/>
  <c r="O451" i="1"/>
  <c r="P451" i="1"/>
  <c r="Q451" i="1"/>
  <c r="R451" i="1"/>
  <c r="S451" i="1"/>
  <c r="T451" i="1"/>
  <c r="U451" i="1"/>
  <c r="V451" i="1"/>
  <c r="A452" i="1"/>
  <c r="B452" i="1"/>
  <c r="C452" i="1"/>
  <c r="D452" i="1"/>
  <c r="E452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A453" i="1"/>
  <c r="B453" i="1"/>
  <c r="C453" i="1"/>
  <c r="D453" i="1"/>
  <c r="Y453" i="1" s="1"/>
  <c r="E453" i="1"/>
  <c r="F453" i="1"/>
  <c r="G453" i="1"/>
  <c r="H453" i="1"/>
  <c r="I453" i="1"/>
  <c r="J453" i="1"/>
  <c r="K453" i="1"/>
  <c r="L453" i="1"/>
  <c r="M453" i="1"/>
  <c r="N453" i="1"/>
  <c r="O453" i="1"/>
  <c r="P453" i="1"/>
  <c r="Q453" i="1"/>
  <c r="R453" i="1"/>
  <c r="S453" i="1"/>
  <c r="T453" i="1"/>
  <c r="U453" i="1"/>
  <c r="V453" i="1"/>
  <c r="A454" i="1"/>
  <c r="B454" i="1"/>
  <c r="C454" i="1"/>
  <c r="D454" i="1"/>
  <c r="E454" i="1"/>
  <c r="F454" i="1"/>
  <c r="G454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V454" i="1"/>
  <c r="A455" i="1"/>
  <c r="B455" i="1"/>
  <c r="C455" i="1"/>
  <c r="D455" i="1"/>
  <c r="E455" i="1"/>
  <c r="F455" i="1"/>
  <c r="G455" i="1"/>
  <c r="H455" i="1"/>
  <c r="I455" i="1"/>
  <c r="J455" i="1"/>
  <c r="K455" i="1"/>
  <c r="L455" i="1"/>
  <c r="M455" i="1"/>
  <c r="N455" i="1"/>
  <c r="O455" i="1"/>
  <c r="P455" i="1"/>
  <c r="Q455" i="1"/>
  <c r="R455" i="1"/>
  <c r="S455" i="1"/>
  <c r="T455" i="1"/>
  <c r="U455" i="1"/>
  <c r="V455" i="1"/>
  <c r="A456" i="1"/>
  <c r="B456" i="1"/>
  <c r="C456" i="1"/>
  <c r="D456" i="1"/>
  <c r="E456" i="1"/>
  <c r="F456" i="1"/>
  <c r="G456" i="1"/>
  <c r="H456" i="1"/>
  <c r="I456" i="1"/>
  <c r="J456" i="1"/>
  <c r="K456" i="1"/>
  <c r="L456" i="1"/>
  <c r="M456" i="1"/>
  <c r="N456" i="1"/>
  <c r="O456" i="1"/>
  <c r="P456" i="1"/>
  <c r="Q456" i="1"/>
  <c r="R456" i="1"/>
  <c r="S456" i="1"/>
  <c r="T456" i="1"/>
  <c r="U456" i="1"/>
  <c r="V456" i="1"/>
  <c r="A457" i="1"/>
  <c r="B457" i="1"/>
  <c r="C457" i="1"/>
  <c r="D457" i="1"/>
  <c r="Y457" i="1" s="1"/>
  <c r="E457" i="1"/>
  <c r="F457" i="1"/>
  <c r="G457" i="1"/>
  <c r="H457" i="1"/>
  <c r="I457" i="1"/>
  <c r="J457" i="1"/>
  <c r="K457" i="1"/>
  <c r="L457" i="1"/>
  <c r="M457" i="1"/>
  <c r="N457" i="1"/>
  <c r="O457" i="1"/>
  <c r="P457" i="1"/>
  <c r="Q457" i="1"/>
  <c r="R457" i="1"/>
  <c r="S457" i="1"/>
  <c r="T457" i="1"/>
  <c r="U457" i="1"/>
  <c r="V457" i="1"/>
  <c r="A458" i="1"/>
  <c r="B458" i="1"/>
  <c r="C458" i="1"/>
  <c r="D458" i="1"/>
  <c r="E458" i="1"/>
  <c r="F458" i="1"/>
  <c r="G458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T458" i="1"/>
  <c r="U458" i="1"/>
  <c r="V458" i="1"/>
  <c r="A459" i="1"/>
  <c r="B459" i="1"/>
  <c r="C459" i="1"/>
  <c r="D459" i="1"/>
  <c r="E459" i="1"/>
  <c r="F459" i="1"/>
  <c r="G459" i="1"/>
  <c r="H459" i="1"/>
  <c r="I459" i="1"/>
  <c r="J459" i="1"/>
  <c r="K459" i="1"/>
  <c r="L459" i="1"/>
  <c r="M459" i="1"/>
  <c r="N459" i="1"/>
  <c r="O459" i="1"/>
  <c r="P459" i="1"/>
  <c r="Q459" i="1"/>
  <c r="R459" i="1"/>
  <c r="S459" i="1"/>
  <c r="T459" i="1"/>
  <c r="U459" i="1"/>
  <c r="V459" i="1"/>
  <c r="A460" i="1"/>
  <c r="B460" i="1"/>
  <c r="C460" i="1"/>
  <c r="D460" i="1"/>
  <c r="E460" i="1"/>
  <c r="F460" i="1"/>
  <c r="G460" i="1"/>
  <c r="H460" i="1"/>
  <c r="I460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V460" i="1"/>
  <c r="A461" i="1"/>
  <c r="B461" i="1"/>
  <c r="C461" i="1"/>
  <c r="D461" i="1"/>
  <c r="Y461" i="1" s="1"/>
  <c r="E461" i="1"/>
  <c r="F461" i="1"/>
  <c r="G461" i="1"/>
  <c r="H461" i="1"/>
  <c r="I461" i="1"/>
  <c r="J461" i="1"/>
  <c r="K461" i="1"/>
  <c r="L461" i="1"/>
  <c r="M461" i="1"/>
  <c r="N461" i="1"/>
  <c r="O461" i="1"/>
  <c r="P461" i="1"/>
  <c r="Q461" i="1"/>
  <c r="R461" i="1"/>
  <c r="S461" i="1"/>
  <c r="T461" i="1"/>
  <c r="U461" i="1"/>
  <c r="V461" i="1"/>
  <c r="A462" i="1"/>
  <c r="B462" i="1"/>
  <c r="C462" i="1"/>
  <c r="D462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Q462" i="1"/>
  <c r="R462" i="1"/>
  <c r="S462" i="1"/>
  <c r="T462" i="1"/>
  <c r="U462" i="1"/>
  <c r="V462" i="1"/>
  <c r="A463" i="1"/>
  <c r="B463" i="1"/>
  <c r="C463" i="1"/>
  <c r="D463" i="1"/>
  <c r="E463" i="1"/>
  <c r="F463" i="1"/>
  <c r="G463" i="1"/>
  <c r="H463" i="1"/>
  <c r="I463" i="1"/>
  <c r="J463" i="1"/>
  <c r="K463" i="1"/>
  <c r="L463" i="1"/>
  <c r="M463" i="1"/>
  <c r="N463" i="1"/>
  <c r="O463" i="1"/>
  <c r="P463" i="1"/>
  <c r="Q463" i="1"/>
  <c r="R463" i="1"/>
  <c r="S463" i="1"/>
  <c r="T463" i="1"/>
  <c r="U463" i="1"/>
  <c r="V463" i="1"/>
  <c r="A464" i="1"/>
  <c r="B464" i="1"/>
  <c r="C464" i="1"/>
  <c r="D464" i="1"/>
  <c r="E464" i="1"/>
  <c r="F464" i="1"/>
  <c r="G464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A465" i="1"/>
  <c r="B465" i="1"/>
  <c r="C465" i="1"/>
  <c r="D465" i="1"/>
  <c r="Y465" i="1" s="1"/>
  <c r="E465" i="1"/>
  <c r="F465" i="1"/>
  <c r="G465" i="1"/>
  <c r="H465" i="1"/>
  <c r="I465" i="1"/>
  <c r="J465" i="1"/>
  <c r="K465" i="1"/>
  <c r="L465" i="1"/>
  <c r="M465" i="1"/>
  <c r="N465" i="1"/>
  <c r="O465" i="1"/>
  <c r="P465" i="1"/>
  <c r="Q465" i="1"/>
  <c r="R465" i="1"/>
  <c r="S465" i="1"/>
  <c r="T465" i="1"/>
  <c r="U465" i="1"/>
  <c r="V465" i="1"/>
  <c r="A466" i="1"/>
  <c r="B466" i="1"/>
  <c r="C466" i="1"/>
  <c r="D466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A467" i="1"/>
  <c r="B467" i="1"/>
  <c r="C467" i="1"/>
  <c r="D467" i="1"/>
  <c r="E467" i="1"/>
  <c r="F467" i="1"/>
  <c r="G467" i="1"/>
  <c r="H467" i="1"/>
  <c r="I467" i="1"/>
  <c r="J467" i="1"/>
  <c r="K467" i="1"/>
  <c r="L467" i="1"/>
  <c r="M467" i="1"/>
  <c r="N467" i="1"/>
  <c r="O467" i="1"/>
  <c r="P467" i="1"/>
  <c r="Q467" i="1"/>
  <c r="R467" i="1"/>
  <c r="S467" i="1"/>
  <c r="T467" i="1"/>
  <c r="U467" i="1"/>
  <c r="V467" i="1"/>
  <c r="A468" i="1"/>
  <c r="B468" i="1"/>
  <c r="C468" i="1"/>
  <c r="D468" i="1"/>
  <c r="E468" i="1"/>
  <c r="F468" i="1"/>
  <c r="G468" i="1"/>
  <c r="H468" i="1"/>
  <c r="I468" i="1"/>
  <c r="J468" i="1"/>
  <c r="K468" i="1"/>
  <c r="L468" i="1"/>
  <c r="M468" i="1"/>
  <c r="N468" i="1"/>
  <c r="O468" i="1"/>
  <c r="P468" i="1"/>
  <c r="Q468" i="1"/>
  <c r="R468" i="1"/>
  <c r="S468" i="1"/>
  <c r="T468" i="1"/>
  <c r="U468" i="1"/>
  <c r="V468" i="1"/>
  <c r="A469" i="1"/>
  <c r="B469" i="1"/>
  <c r="C469" i="1"/>
  <c r="D469" i="1"/>
  <c r="Y469" i="1" s="1"/>
  <c r="E469" i="1"/>
  <c r="F469" i="1"/>
  <c r="G469" i="1"/>
  <c r="H469" i="1"/>
  <c r="I469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V469" i="1"/>
  <c r="A470" i="1"/>
  <c r="B470" i="1"/>
  <c r="C470" i="1"/>
  <c r="D470" i="1"/>
  <c r="E470" i="1"/>
  <c r="F470" i="1"/>
  <c r="G470" i="1"/>
  <c r="H470" i="1"/>
  <c r="I470" i="1"/>
  <c r="J470" i="1"/>
  <c r="K470" i="1"/>
  <c r="L470" i="1"/>
  <c r="M470" i="1"/>
  <c r="N470" i="1"/>
  <c r="O470" i="1"/>
  <c r="P470" i="1"/>
  <c r="Q470" i="1"/>
  <c r="R470" i="1"/>
  <c r="S470" i="1"/>
  <c r="T470" i="1"/>
  <c r="U470" i="1"/>
  <c r="V470" i="1"/>
  <c r="A471" i="1"/>
  <c r="B471" i="1"/>
  <c r="C471" i="1"/>
  <c r="D471" i="1"/>
  <c r="E471" i="1"/>
  <c r="F471" i="1"/>
  <c r="G471" i="1"/>
  <c r="H471" i="1"/>
  <c r="I471" i="1"/>
  <c r="J471" i="1"/>
  <c r="K471" i="1"/>
  <c r="L471" i="1"/>
  <c r="M471" i="1"/>
  <c r="N471" i="1"/>
  <c r="O471" i="1"/>
  <c r="P471" i="1"/>
  <c r="Q471" i="1"/>
  <c r="R471" i="1"/>
  <c r="S471" i="1"/>
  <c r="T471" i="1"/>
  <c r="U471" i="1"/>
  <c r="V471" i="1"/>
  <c r="A472" i="1"/>
  <c r="B472" i="1"/>
  <c r="C472" i="1"/>
  <c r="D472" i="1"/>
  <c r="E472" i="1"/>
  <c r="F472" i="1"/>
  <c r="G472" i="1"/>
  <c r="H472" i="1"/>
  <c r="I472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A473" i="1"/>
  <c r="B473" i="1"/>
  <c r="C473" i="1"/>
  <c r="D473" i="1"/>
  <c r="Y473" i="1" s="1"/>
  <c r="E473" i="1"/>
  <c r="F473" i="1"/>
  <c r="G473" i="1"/>
  <c r="H473" i="1"/>
  <c r="I473" i="1"/>
  <c r="J473" i="1"/>
  <c r="K473" i="1"/>
  <c r="L473" i="1"/>
  <c r="M473" i="1"/>
  <c r="N473" i="1"/>
  <c r="O473" i="1"/>
  <c r="P473" i="1"/>
  <c r="Q473" i="1"/>
  <c r="R473" i="1"/>
  <c r="S473" i="1"/>
  <c r="T473" i="1"/>
  <c r="U473" i="1"/>
  <c r="V473" i="1"/>
  <c r="A474" i="1"/>
  <c r="B474" i="1"/>
  <c r="C474" i="1"/>
  <c r="D474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V474" i="1"/>
  <c r="A475" i="1"/>
  <c r="B475" i="1"/>
  <c r="C475" i="1"/>
  <c r="D475" i="1"/>
  <c r="E475" i="1"/>
  <c r="F475" i="1"/>
  <c r="G475" i="1"/>
  <c r="H475" i="1"/>
  <c r="I475" i="1"/>
  <c r="J475" i="1"/>
  <c r="K475" i="1"/>
  <c r="L475" i="1"/>
  <c r="M475" i="1"/>
  <c r="N475" i="1"/>
  <c r="O475" i="1"/>
  <c r="P475" i="1"/>
  <c r="Q475" i="1"/>
  <c r="R475" i="1"/>
  <c r="S475" i="1"/>
  <c r="T475" i="1"/>
  <c r="U475" i="1"/>
  <c r="V475" i="1"/>
  <c r="A476" i="1"/>
  <c r="B476" i="1"/>
  <c r="C476" i="1"/>
  <c r="D476" i="1"/>
  <c r="E476" i="1"/>
  <c r="F476" i="1"/>
  <c r="G476" i="1"/>
  <c r="H476" i="1"/>
  <c r="I476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V476" i="1"/>
  <c r="A477" i="1"/>
  <c r="B477" i="1"/>
  <c r="C477" i="1"/>
  <c r="D477" i="1"/>
  <c r="Y477" i="1" s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A478" i="1"/>
  <c r="B478" i="1"/>
  <c r="C478" i="1"/>
  <c r="D478" i="1"/>
  <c r="E478" i="1"/>
  <c r="F478" i="1"/>
  <c r="G478" i="1"/>
  <c r="H478" i="1"/>
  <c r="I478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A479" i="1"/>
  <c r="B479" i="1"/>
  <c r="C479" i="1"/>
  <c r="D479" i="1"/>
  <c r="E479" i="1"/>
  <c r="F479" i="1"/>
  <c r="G479" i="1"/>
  <c r="H479" i="1"/>
  <c r="I479" i="1"/>
  <c r="J479" i="1"/>
  <c r="K479" i="1"/>
  <c r="L479" i="1"/>
  <c r="M479" i="1"/>
  <c r="N479" i="1"/>
  <c r="O479" i="1"/>
  <c r="P479" i="1"/>
  <c r="Q479" i="1"/>
  <c r="R479" i="1"/>
  <c r="S479" i="1"/>
  <c r="T479" i="1"/>
  <c r="U479" i="1"/>
  <c r="V479" i="1"/>
  <c r="A480" i="1"/>
  <c r="B480" i="1"/>
  <c r="C480" i="1"/>
  <c r="D480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A481" i="1"/>
  <c r="B481" i="1"/>
  <c r="C481" i="1"/>
  <c r="D481" i="1"/>
  <c r="Y481" i="1" s="1"/>
  <c r="E481" i="1"/>
  <c r="F481" i="1"/>
  <c r="G481" i="1"/>
  <c r="H481" i="1"/>
  <c r="I481" i="1"/>
  <c r="J481" i="1"/>
  <c r="K481" i="1"/>
  <c r="L481" i="1"/>
  <c r="M481" i="1"/>
  <c r="N481" i="1"/>
  <c r="O481" i="1"/>
  <c r="P481" i="1"/>
  <c r="Q481" i="1"/>
  <c r="R481" i="1"/>
  <c r="S481" i="1"/>
  <c r="T481" i="1"/>
  <c r="U481" i="1"/>
  <c r="V481" i="1"/>
  <c r="A482" i="1"/>
  <c r="B482" i="1"/>
  <c r="C482" i="1"/>
  <c r="D482" i="1"/>
  <c r="E482" i="1"/>
  <c r="F482" i="1"/>
  <c r="G482" i="1"/>
  <c r="H482" i="1"/>
  <c r="I482" i="1"/>
  <c r="J482" i="1"/>
  <c r="K482" i="1"/>
  <c r="L482" i="1"/>
  <c r="M482" i="1"/>
  <c r="N482" i="1"/>
  <c r="O482" i="1"/>
  <c r="P482" i="1"/>
  <c r="Q482" i="1"/>
  <c r="R482" i="1"/>
  <c r="S482" i="1"/>
  <c r="T482" i="1"/>
  <c r="U482" i="1"/>
  <c r="V482" i="1"/>
  <c r="A483" i="1"/>
  <c r="B483" i="1"/>
  <c r="C483" i="1"/>
  <c r="D483" i="1"/>
  <c r="E483" i="1"/>
  <c r="F483" i="1"/>
  <c r="G483" i="1"/>
  <c r="H483" i="1"/>
  <c r="I483" i="1"/>
  <c r="J483" i="1"/>
  <c r="K483" i="1"/>
  <c r="L483" i="1"/>
  <c r="M483" i="1"/>
  <c r="N483" i="1"/>
  <c r="O483" i="1"/>
  <c r="P483" i="1"/>
  <c r="Q483" i="1"/>
  <c r="R483" i="1"/>
  <c r="S483" i="1"/>
  <c r="T483" i="1"/>
  <c r="U483" i="1"/>
  <c r="V483" i="1"/>
  <c r="A484" i="1"/>
  <c r="B484" i="1"/>
  <c r="C484" i="1"/>
  <c r="D484" i="1"/>
  <c r="E484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T484" i="1"/>
  <c r="U484" i="1"/>
  <c r="V484" i="1"/>
  <c r="A485" i="1"/>
  <c r="B485" i="1"/>
  <c r="C485" i="1"/>
  <c r="D485" i="1"/>
  <c r="Y485" i="1" s="1"/>
  <c r="E485" i="1"/>
  <c r="F485" i="1"/>
  <c r="G485" i="1"/>
  <c r="H485" i="1"/>
  <c r="I485" i="1"/>
  <c r="J485" i="1"/>
  <c r="K485" i="1"/>
  <c r="L485" i="1"/>
  <c r="M485" i="1"/>
  <c r="N485" i="1"/>
  <c r="O485" i="1"/>
  <c r="P485" i="1"/>
  <c r="Q485" i="1"/>
  <c r="R485" i="1"/>
  <c r="S485" i="1"/>
  <c r="T485" i="1"/>
  <c r="U485" i="1"/>
  <c r="V485" i="1"/>
  <c r="A486" i="1"/>
  <c r="B486" i="1"/>
  <c r="C486" i="1"/>
  <c r="D486" i="1"/>
  <c r="E486" i="1"/>
  <c r="F486" i="1"/>
  <c r="G486" i="1"/>
  <c r="H486" i="1"/>
  <c r="I486" i="1"/>
  <c r="J486" i="1"/>
  <c r="K486" i="1"/>
  <c r="L486" i="1"/>
  <c r="M486" i="1"/>
  <c r="N486" i="1"/>
  <c r="O486" i="1"/>
  <c r="P486" i="1"/>
  <c r="Q486" i="1"/>
  <c r="R486" i="1"/>
  <c r="S486" i="1"/>
  <c r="T486" i="1"/>
  <c r="U486" i="1"/>
  <c r="V486" i="1"/>
  <c r="A487" i="1"/>
  <c r="B487" i="1"/>
  <c r="C487" i="1"/>
  <c r="D487" i="1"/>
  <c r="E487" i="1"/>
  <c r="F487" i="1"/>
  <c r="G487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T487" i="1"/>
  <c r="U487" i="1"/>
  <c r="V487" i="1"/>
  <c r="A488" i="1"/>
  <c r="B488" i="1"/>
  <c r="C488" i="1"/>
  <c r="D488" i="1"/>
  <c r="E488" i="1"/>
  <c r="F488" i="1"/>
  <c r="G488" i="1"/>
  <c r="H488" i="1"/>
  <c r="I488" i="1"/>
  <c r="J488" i="1"/>
  <c r="K488" i="1"/>
  <c r="L488" i="1"/>
  <c r="M488" i="1"/>
  <c r="N488" i="1"/>
  <c r="O488" i="1"/>
  <c r="P488" i="1"/>
  <c r="Q488" i="1"/>
  <c r="R488" i="1"/>
  <c r="S488" i="1"/>
  <c r="T488" i="1"/>
  <c r="U488" i="1"/>
  <c r="V488" i="1"/>
  <c r="A489" i="1"/>
  <c r="B489" i="1"/>
  <c r="C489" i="1"/>
  <c r="D489" i="1"/>
  <c r="Y489" i="1" s="1"/>
  <c r="E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V489" i="1"/>
  <c r="A490" i="1"/>
  <c r="B490" i="1"/>
  <c r="C490" i="1"/>
  <c r="D490" i="1"/>
  <c r="E490" i="1"/>
  <c r="F490" i="1"/>
  <c r="G490" i="1"/>
  <c r="H490" i="1"/>
  <c r="I490" i="1"/>
  <c r="J490" i="1"/>
  <c r="K490" i="1"/>
  <c r="L490" i="1"/>
  <c r="M490" i="1"/>
  <c r="N490" i="1"/>
  <c r="O490" i="1"/>
  <c r="P490" i="1"/>
  <c r="Q490" i="1"/>
  <c r="R490" i="1"/>
  <c r="S490" i="1"/>
  <c r="T490" i="1"/>
  <c r="U490" i="1"/>
  <c r="V490" i="1"/>
  <c r="A491" i="1"/>
  <c r="B491" i="1"/>
  <c r="C491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A492" i="1"/>
  <c r="B492" i="1"/>
  <c r="C492" i="1"/>
  <c r="D492" i="1"/>
  <c r="E492" i="1"/>
  <c r="F492" i="1"/>
  <c r="G492" i="1"/>
  <c r="H492" i="1"/>
  <c r="I492" i="1"/>
  <c r="J492" i="1"/>
  <c r="K492" i="1"/>
  <c r="L492" i="1"/>
  <c r="M492" i="1"/>
  <c r="N492" i="1"/>
  <c r="O492" i="1"/>
  <c r="P492" i="1"/>
  <c r="Q492" i="1"/>
  <c r="R492" i="1"/>
  <c r="S492" i="1"/>
  <c r="T492" i="1"/>
  <c r="U492" i="1"/>
  <c r="V492" i="1"/>
  <c r="A493" i="1"/>
  <c r="B493" i="1"/>
  <c r="C493" i="1"/>
  <c r="D493" i="1"/>
  <c r="Y493" i="1" s="1"/>
  <c r="E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A494" i="1"/>
  <c r="B494" i="1"/>
  <c r="C494" i="1"/>
  <c r="D494" i="1"/>
  <c r="E494" i="1"/>
  <c r="F494" i="1"/>
  <c r="G494" i="1"/>
  <c r="H494" i="1"/>
  <c r="I494" i="1"/>
  <c r="J494" i="1"/>
  <c r="K494" i="1"/>
  <c r="L494" i="1"/>
  <c r="M494" i="1"/>
  <c r="N494" i="1"/>
  <c r="O494" i="1"/>
  <c r="P494" i="1"/>
  <c r="Q494" i="1"/>
  <c r="R494" i="1"/>
  <c r="S494" i="1"/>
  <c r="T494" i="1"/>
  <c r="U494" i="1"/>
  <c r="V494" i="1"/>
  <c r="A495" i="1"/>
  <c r="B495" i="1"/>
  <c r="C495" i="1"/>
  <c r="D495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A496" i="1"/>
  <c r="B496" i="1"/>
  <c r="C496" i="1"/>
  <c r="D496" i="1"/>
  <c r="E496" i="1"/>
  <c r="F496" i="1"/>
  <c r="G496" i="1"/>
  <c r="H496" i="1"/>
  <c r="I496" i="1"/>
  <c r="J496" i="1"/>
  <c r="K496" i="1"/>
  <c r="L496" i="1"/>
  <c r="M496" i="1"/>
  <c r="N496" i="1"/>
  <c r="O496" i="1"/>
  <c r="P496" i="1"/>
  <c r="Q496" i="1"/>
  <c r="R496" i="1"/>
  <c r="S496" i="1"/>
  <c r="T496" i="1"/>
  <c r="U496" i="1"/>
  <c r="V496" i="1"/>
  <c r="A497" i="1"/>
  <c r="B497" i="1"/>
  <c r="C497" i="1"/>
  <c r="D497" i="1"/>
  <c r="Y497" i="1" s="1"/>
  <c r="E497" i="1"/>
  <c r="F497" i="1"/>
  <c r="G497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T497" i="1"/>
  <c r="U497" i="1"/>
  <c r="V497" i="1"/>
  <c r="A498" i="1"/>
  <c r="B498" i="1"/>
  <c r="C498" i="1"/>
  <c r="D498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Q498" i="1"/>
  <c r="R498" i="1"/>
  <c r="S498" i="1"/>
  <c r="T498" i="1"/>
  <c r="U498" i="1"/>
  <c r="V498" i="1"/>
  <c r="A499" i="1"/>
  <c r="B499" i="1"/>
  <c r="C499" i="1"/>
  <c r="D499" i="1"/>
  <c r="E499" i="1"/>
  <c r="F499" i="1"/>
  <c r="G499" i="1"/>
  <c r="H499" i="1"/>
  <c r="I499" i="1"/>
  <c r="J499" i="1"/>
  <c r="K499" i="1"/>
  <c r="L499" i="1"/>
  <c r="M499" i="1"/>
  <c r="N499" i="1"/>
  <c r="O499" i="1"/>
  <c r="P499" i="1"/>
  <c r="Q499" i="1"/>
  <c r="R499" i="1"/>
  <c r="S499" i="1"/>
  <c r="T499" i="1"/>
  <c r="U499" i="1"/>
  <c r="V499" i="1"/>
  <c r="A500" i="1"/>
  <c r="B500" i="1"/>
  <c r="C500" i="1"/>
  <c r="D500" i="1"/>
  <c r="E500" i="1"/>
  <c r="F500" i="1"/>
  <c r="G500" i="1"/>
  <c r="H500" i="1"/>
  <c r="I500" i="1"/>
  <c r="J500" i="1"/>
  <c r="K500" i="1"/>
  <c r="L500" i="1"/>
  <c r="M500" i="1"/>
  <c r="N500" i="1"/>
  <c r="O500" i="1"/>
  <c r="P500" i="1"/>
  <c r="Q500" i="1"/>
  <c r="R500" i="1"/>
  <c r="S500" i="1"/>
  <c r="T500" i="1"/>
  <c r="U500" i="1"/>
  <c r="V500" i="1"/>
  <c r="A501" i="1"/>
  <c r="B501" i="1"/>
  <c r="C501" i="1"/>
  <c r="D501" i="1"/>
  <c r="Y501" i="1" s="1"/>
  <c r="E501" i="1"/>
  <c r="F501" i="1"/>
  <c r="G501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T501" i="1"/>
  <c r="U501" i="1"/>
  <c r="V501" i="1"/>
  <c r="A502" i="1"/>
  <c r="B502" i="1"/>
  <c r="C502" i="1"/>
  <c r="D502" i="1"/>
  <c r="E502" i="1"/>
  <c r="F502" i="1"/>
  <c r="G502" i="1"/>
  <c r="H502" i="1"/>
  <c r="I502" i="1"/>
  <c r="J502" i="1"/>
  <c r="K502" i="1"/>
  <c r="L502" i="1"/>
  <c r="M502" i="1"/>
  <c r="N502" i="1"/>
  <c r="O502" i="1"/>
  <c r="P502" i="1"/>
  <c r="Q502" i="1"/>
  <c r="R502" i="1"/>
  <c r="S502" i="1"/>
  <c r="T502" i="1"/>
  <c r="U502" i="1"/>
  <c r="V502" i="1"/>
  <c r="A503" i="1"/>
  <c r="B503" i="1"/>
  <c r="C503" i="1"/>
  <c r="D503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Q503" i="1"/>
  <c r="R503" i="1"/>
  <c r="S503" i="1"/>
  <c r="T503" i="1"/>
  <c r="U503" i="1"/>
  <c r="V503" i="1"/>
  <c r="A504" i="1"/>
  <c r="B504" i="1"/>
  <c r="C504" i="1"/>
  <c r="D504" i="1"/>
  <c r="E504" i="1"/>
  <c r="F504" i="1"/>
  <c r="G504" i="1"/>
  <c r="H504" i="1"/>
  <c r="I504" i="1"/>
  <c r="J504" i="1"/>
  <c r="K504" i="1"/>
  <c r="L504" i="1"/>
  <c r="M504" i="1"/>
  <c r="N504" i="1"/>
  <c r="O504" i="1"/>
  <c r="P504" i="1"/>
  <c r="Q504" i="1"/>
  <c r="R504" i="1"/>
  <c r="S504" i="1"/>
  <c r="T504" i="1"/>
  <c r="U504" i="1"/>
  <c r="V504" i="1"/>
  <c r="A505" i="1"/>
  <c r="B505" i="1"/>
  <c r="C505" i="1"/>
  <c r="D505" i="1"/>
  <c r="Y505" i="1" s="1"/>
  <c r="E505" i="1"/>
  <c r="F505" i="1"/>
  <c r="G505" i="1"/>
  <c r="H505" i="1"/>
  <c r="I505" i="1"/>
  <c r="J505" i="1"/>
  <c r="K505" i="1"/>
  <c r="L505" i="1"/>
  <c r="M505" i="1"/>
  <c r="N505" i="1"/>
  <c r="O505" i="1"/>
  <c r="P505" i="1"/>
  <c r="Q505" i="1"/>
  <c r="R505" i="1"/>
  <c r="S505" i="1"/>
  <c r="T505" i="1"/>
  <c r="U505" i="1"/>
  <c r="V505" i="1"/>
  <c r="A506" i="1"/>
  <c r="B506" i="1"/>
  <c r="C506" i="1"/>
  <c r="D506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A507" i="1"/>
  <c r="B507" i="1"/>
  <c r="C507" i="1"/>
  <c r="D507" i="1"/>
  <c r="E507" i="1"/>
  <c r="F507" i="1"/>
  <c r="G507" i="1"/>
  <c r="H507" i="1"/>
  <c r="I507" i="1"/>
  <c r="J507" i="1"/>
  <c r="K507" i="1"/>
  <c r="L507" i="1"/>
  <c r="M507" i="1"/>
  <c r="N507" i="1"/>
  <c r="O507" i="1"/>
  <c r="P507" i="1"/>
  <c r="Q507" i="1"/>
  <c r="R507" i="1"/>
  <c r="S507" i="1"/>
  <c r="T507" i="1"/>
  <c r="U507" i="1"/>
  <c r="V507" i="1"/>
  <c r="A508" i="1"/>
  <c r="B508" i="1"/>
  <c r="C508" i="1"/>
  <c r="D508" i="1"/>
  <c r="E508" i="1"/>
  <c r="F508" i="1"/>
  <c r="G508" i="1"/>
  <c r="H508" i="1"/>
  <c r="I508" i="1"/>
  <c r="J508" i="1"/>
  <c r="K508" i="1"/>
  <c r="L508" i="1"/>
  <c r="M508" i="1"/>
  <c r="N508" i="1"/>
  <c r="O508" i="1"/>
  <c r="P508" i="1"/>
  <c r="Q508" i="1"/>
  <c r="R508" i="1"/>
  <c r="S508" i="1"/>
  <c r="T508" i="1"/>
  <c r="U508" i="1"/>
  <c r="V508" i="1"/>
  <c r="A509" i="1"/>
  <c r="B509" i="1"/>
  <c r="C509" i="1"/>
  <c r="D509" i="1"/>
  <c r="Y509" i="1" s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A510" i="1"/>
  <c r="B510" i="1"/>
  <c r="C510" i="1"/>
  <c r="D510" i="1"/>
  <c r="E510" i="1"/>
  <c r="F510" i="1"/>
  <c r="G510" i="1"/>
  <c r="H510" i="1"/>
  <c r="I510" i="1"/>
  <c r="J510" i="1"/>
  <c r="K510" i="1"/>
  <c r="L510" i="1"/>
  <c r="M510" i="1"/>
  <c r="N510" i="1"/>
  <c r="O510" i="1"/>
  <c r="P510" i="1"/>
  <c r="Q510" i="1"/>
  <c r="R510" i="1"/>
  <c r="S510" i="1"/>
  <c r="T510" i="1"/>
  <c r="U510" i="1"/>
  <c r="V510" i="1"/>
  <c r="A511" i="1"/>
  <c r="B511" i="1"/>
  <c r="C511" i="1"/>
  <c r="D511" i="1"/>
  <c r="E511" i="1"/>
  <c r="F511" i="1"/>
  <c r="G511" i="1"/>
  <c r="H511" i="1"/>
  <c r="I511" i="1"/>
  <c r="J511" i="1"/>
  <c r="K511" i="1"/>
  <c r="L511" i="1"/>
  <c r="M511" i="1"/>
  <c r="N511" i="1"/>
  <c r="O511" i="1"/>
  <c r="P511" i="1"/>
  <c r="Q511" i="1"/>
  <c r="R511" i="1"/>
  <c r="S511" i="1"/>
  <c r="T511" i="1"/>
  <c r="U511" i="1"/>
  <c r="V511" i="1"/>
  <c r="A512" i="1"/>
  <c r="B512" i="1"/>
  <c r="C512" i="1"/>
  <c r="D512" i="1"/>
  <c r="E512" i="1"/>
  <c r="F512" i="1"/>
  <c r="G512" i="1"/>
  <c r="H512" i="1"/>
  <c r="I512" i="1"/>
  <c r="J512" i="1"/>
  <c r="K512" i="1"/>
  <c r="L512" i="1"/>
  <c r="M512" i="1"/>
  <c r="N512" i="1"/>
  <c r="O512" i="1"/>
  <c r="P512" i="1"/>
  <c r="Q512" i="1"/>
  <c r="R512" i="1"/>
  <c r="S512" i="1"/>
  <c r="T512" i="1"/>
  <c r="U512" i="1"/>
  <c r="V512" i="1"/>
  <c r="A513" i="1"/>
  <c r="B513" i="1"/>
  <c r="C513" i="1"/>
  <c r="D513" i="1"/>
  <c r="Y513" i="1" s="1"/>
  <c r="E513" i="1"/>
  <c r="F513" i="1"/>
  <c r="G513" i="1"/>
  <c r="H513" i="1"/>
  <c r="I513" i="1"/>
  <c r="J513" i="1"/>
  <c r="K513" i="1"/>
  <c r="L513" i="1"/>
  <c r="M513" i="1"/>
  <c r="N513" i="1"/>
  <c r="O513" i="1"/>
  <c r="P513" i="1"/>
  <c r="Q513" i="1"/>
  <c r="R513" i="1"/>
  <c r="S513" i="1"/>
  <c r="T513" i="1"/>
  <c r="U513" i="1"/>
  <c r="V513" i="1"/>
  <c r="A514" i="1"/>
  <c r="B514" i="1"/>
  <c r="C514" i="1"/>
  <c r="D514" i="1"/>
  <c r="E514" i="1"/>
  <c r="F514" i="1"/>
  <c r="G514" i="1"/>
  <c r="H514" i="1"/>
  <c r="I514" i="1"/>
  <c r="J514" i="1"/>
  <c r="K514" i="1"/>
  <c r="L514" i="1"/>
  <c r="M514" i="1"/>
  <c r="N514" i="1"/>
  <c r="O514" i="1"/>
  <c r="P514" i="1"/>
  <c r="Q514" i="1"/>
  <c r="R514" i="1"/>
  <c r="S514" i="1"/>
  <c r="T514" i="1"/>
  <c r="U514" i="1"/>
  <c r="V514" i="1"/>
  <c r="A515" i="1"/>
  <c r="B515" i="1"/>
  <c r="C515" i="1"/>
  <c r="D515" i="1"/>
  <c r="E515" i="1"/>
  <c r="F515" i="1"/>
  <c r="G515" i="1"/>
  <c r="H515" i="1"/>
  <c r="I515" i="1"/>
  <c r="J515" i="1"/>
  <c r="K515" i="1"/>
  <c r="L515" i="1"/>
  <c r="M515" i="1"/>
  <c r="N515" i="1"/>
  <c r="O515" i="1"/>
  <c r="P515" i="1"/>
  <c r="Q515" i="1"/>
  <c r="R515" i="1"/>
  <c r="S515" i="1"/>
  <c r="T515" i="1"/>
  <c r="U515" i="1"/>
  <c r="V515" i="1"/>
  <c r="A516" i="1"/>
  <c r="B516" i="1"/>
  <c r="C516" i="1"/>
  <c r="D516" i="1"/>
  <c r="E516" i="1"/>
  <c r="F516" i="1"/>
  <c r="G516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T516" i="1"/>
  <c r="U516" i="1"/>
  <c r="V516" i="1"/>
  <c r="A517" i="1"/>
  <c r="B517" i="1"/>
  <c r="C517" i="1"/>
  <c r="D517" i="1"/>
  <c r="Y517" i="1" s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A518" i="1"/>
  <c r="B518" i="1"/>
  <c r="C518" i="1"/>
  <c r="D518" i="1"/>
  <c r="E518" i="1"/>
  <c r="F518" i="1"/>
  <c r="G518" i="1"/>
  <c r="H518" i="1"/>
  <c r="I518" i="1"/>
  <c r="J518" i="1"/>
  <c r="K518" i="1"/>
  <c r="L518" i="1"/>
  <c r="M518" i="1"/>
  <c r="N518" i="1"/>
  <c r="O518" i="1"/>
  <c r="P518" i="1"/>
  <c r="Q518" i="1"/>
  <c r="R518" i="1"/>
  <c r="S518" i="1"/>
  <c r="T518" i="1"/>
  <c r="U518" i="1"/>
  <c r="V518" i="1"/>
  <c r="A519" i="1"/>
  <c r="B519" i="1"/>
  <c r="C519" i="1"/>
  <c r="D519" i="1"/>
  <c r="E519" i="1"/>
  <c r="F519" i="1"/>
  <c r="G519" i="1"/>
  <c r="H519" i="1"/>
  <c r="I519" i="1"/>
  <c r="J519" i="1"/>
  <c r="K519" i="1"/>
  <c r="L519" i="1"/>
  <c r="M519" i="1"/>
  <c r="N519" i="1"/>
  <c r="O519" i="1"/>
  <c r="P519" i="1"/>
  <c r="Q519" i="1"/>
  <c r="R519" i="1"/>
  <c r="S519" i="1"/>
  <c r="T519" i="1"/>
  <c r="U519" i="1"/>
  <c r="V519" i="1"/>
  <c r="A520" i="1"/>
  <c r="B520" i="1"/>
  <c r="C520" i="1"/>
  <c r="D520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A521" i="1"/>
  <c r="B521" i="1"/>
  <c r="C521" i="1"/>
  <c r="D521" i="1"/>
  <c r="Y521" i="1" s="1"/>
  <c r="E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A522" i="1"/>
  <c r="B522" i="1"/>
  <c r="C522" i="1"/>
  <c r="D522" i="1"/>
  <c r="E522" i="1"/>
  <c r="F522" i="1"/>
  <c r="G522" i="1"/>
  <c r="H522" i="1"/>
  <c r="I522" i="1"/>
  <c r="J522" i="1"/>
  <c r="K522" i="1"/>
  <c r="L522" i="1"/>
  <c r="M522" i="1"/>
  <c r="N522" i="1"/>
  <c r="O522" i="1"/>
  <c r="P522" i="1"/>
  <c r="Q522" i="1"/>
  <c r="R522" i="1"/>
  <c r="S522" i="1"/>
  <c r="T522" i="1"/>
  <c r="U522" i="1"/>
  <c r="V522" i="1"/>
  <c r="A523" i="1"/>
  <c r="B523" i="1"/>
  <c r="C523" i="1"/>
  <c r="D523" i="1"/>
  <c r="E523" i="1"/>
  <c r="F523" i="1"/>
  <c r="G523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A524" i="1"/>
  <c r="B524" i="1"/>
  <c r="C524" i="1"/>
  <c r="D524" i="1"/>
  <c r="E524" i="1"/>
  <c r="F524" i="1"/>
  <c r="G524" i="1"/>
  <c r="H524" i="1"/>
  <c r="I524" i="1"/>
  <c r="J524" i="1"/>
  <c r="K524" i="1"/>
  <c r="L524" i="1"/>
  <c r="M524" i="1"/>
  <c r="N524" i="1"/>
  <c r="O524" i="1"/>
  <c r="P524" i="1"/>
  <c r="Q524" i="1"/>
  <c r="R524" i="1"/>
  <c r="S524" i="1"/>
  <c r="T524" i="1"/>
  <c r="U524" i="1"/>
  <c r="V524" i="1"/>
  <c r="A525" i="1"/>
  <c r="B525" i="1"/>
  <c r="C525" i="1"/>
  <c r="D525" i="1"/>
  <c r="Y525" i="1" s="1"/>
  <c r="E525" i="1"/>
  <c r="F525" i="1"/>
  <c r="G525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T525" i="1"/>
  <c r="U525" i="1"/>
  <c r="V525" i="1"/>
  <c r="A526" i="1"/>
  <c r="B526" i="1"/>
  <c r="C526" i="1"/>
  <c r="D526" i="1"/>
  <c r="E526" i="1"/>
  <c r="F526" i="1"/>
  <c r="G526" i="1"/>
  <c r="H526" i="1"/>
  <c r="I526" i="1"/>
  <c r="J526" i="1"/>
  <c r="K526" i="1"/>
  <c r="L526" i="1"/>
  <c r="M526" i="1"/>
  <c r="N526" i="1"/>
  <c r="O526" i="1"/>
  <c r="P526" i="1"/>
  <c r="Q526" i="1"/>
  <c r="R526" i="1"/>
  <c r="S526" i="1"/>
  <c r="T526" i="1"/>
  <c r="U526" i="1"/>
  <c r="V526" i="1"/>
  <c r="A527" i="1"/>
  <c r="B527" i="1"/>
  <c r="C527" i="1"/>
  <c r="D527" i="1"/>
  <c r="E527" i="1"/>
  <c r="F527" i="1"/>
  <c r="G527" i="1"/>
  <c r="H527" i="1"/>
  <c r="I527" i="1"/>
  <c r="J527" i="1"/>
  <c r="K527" i="1"/>
  <c r="L527" i="1"/>
  <c r="M527" i="1"/>
  <c r="N527" i="1"/>
  <c r="O527" i="1"/>
  <c r="P527" i="1"/>
  <c r="Q527" i="1"/>
  <c r="R527" i="1"/>
  <c r="S527" i="1"/>
  <c r="T527" i="1"/>
  <c r="U527" i="1"/>
  <c r="V527" i="1"/>
  <c r="A528" i="1"/>
  <c r="B528" i="1"/>
  <c r="C528" i="1"/>
  <c r="D528" i="1"/>
  <c r="E528" i="1"/>
  <c r="F528" i="1"/>
  <c r="G528" i="1"/>
  <c r="H528" i="1"/>
  <c r="I528" i="1"/>
  <c r="J528" i="1"/>
  <c r="K528" i="1"/>
  <c r="L528" i="1"/>
  <c r="M528" i="1"/>
  <c r="N528" i="1"/>
  <c r="O528" i="1"/>
  <c r="P528" i="1"/>
  <c r="Q528" i="1"/>
  <c r="R528" i="1"/>
  <c r="S528" i="1"/>
  <c r="T528" i="1"/>
  <c r="U528" i="1"/>
  <c r="V528" i="1"/>
  <c r="A529" i="1"/>
  <c r="B529" i="1"/>
  <c r="C529" i="1"/>
  <c r="D529" i="1"/>
  <c r="Y529" i="1" s="1"/>
  <c r="E529" i="1"/>
  <c r="F529" i="1"/>
  <c r="G529" i="1"/>
  <c r="H529" i="1"/>
  <c r="I529" i="1"/>
  <c r="J529" i="1"/>
  <c r="K529" i="1"/>
  <c r="L529" i="1"/>
  <c r="M529" i="1"/>
  <c r="N529" i="1"/>
  <c r="O529" i="1"/>
  <c r="P529" i="1"/>
  <c r="Q529" i="1"/>
  <c r="R529" i="1"/>
  <c r="S529" i="1"/>
  <c r="T529" i="1"/>
  <c r="U529" i="1"/>
  <c r="V529" i="1"/>
  <c r="A530" i="1"/>
  <c r="B530" i="1"/>
  <c r="C530" i="1"/>
  <c r="D530" i="1"/>
  <c r="E530" i="1"/>
  <c r="F530" i="1"/>
  <c r="G530" i="1"/>
  <c r="H530" i="1"/>
  <c r="I530" i="1"/>
  <c r="J530" i="1"/>
  <c r="K530" i="1"/>
  <c r="L530" i="1"/>
  <c r="M530" i="1"/>
  <c r="N530" i="1"/>
  <c r="O530" i="1"/>
  <c r="P530" i="1"/>
  <c r="Q530" i="1"/>
  <c r="R530" i="1"/>
  <c r="S530" i="1"/>
  <c r="T530" i="1"/>
  <c r="U530" i="1"/>
  <c r="V530" i="1"/>
  <c r="A531" i="1"/>
  <c r="B531" i="1"/>
  <c r="C531" i="1"/>
  <c r="D53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A532" i="1"/>
  <c r="B532" i="1"/>
  <c r="C532" i="1"/>
  <c r="D532" i="1"/>
  <c r="E532" i="1"/>
  <c r="F532" i="1"/>
  <c r="G532" i="1"/>
  <c r="H532" i="1"/>
  <c r="I532" i="1"/>
  <c r="J532" i="1"/>
  <c r="K532" i="1"/>
  <c r="L532" i="1"/>
  <c r="M532" i="1"/>
  <c r="N532" i="1"/>
  <c r="O532" i="1"/>
  <c r="P532" i="1"/>
  <c r="Q532" i="1"/>
  <c r="R532" i="1"/>
  <c r="S532" i="1"/>
  <c r="T532" i="1"/>
  <c r="U532" i="1"/>
  <c r="V532" i="1"/>
  <c r="A533" i="1"/>
  <c r="B533" i="1"/>
  <c r="C533" i="1"/>
  <c r="D533" i="1"/>
  <c r="Y533" i="1" s="1"/>
  <c r="E533" i="1"/>
  <c r="F533" i="1"/>
  <c r="G533" i="1"/>
  <c r="H533" i="1"/>
  <c r="I533" i="1"/>
  <c r="J533" i="1"/>
  <c r="K533" i="1"/>
  <c r="L533" i="1"/>
  <c r="M533" i="1"/>
  <c r="N533" i="1"/>
  <c r="O533" i="1"/>
  <c r="P533" i="1"/>
  <c r="Q533" i="1"/>
  <c r="R533" i="1"/>
  <c r="S533" i="1"/>
  <c r="T533" i="1"/>
  <c r="U533" i="1"/>
  <c r="V533" i="1"/>
  <c r="A534" i="1"/>
  <c r="B534" i="1"/>
  <c r="C534" i="1"/>
  <c r="D534" i="1"/>
  <c r="E534" i="1"/>
  <c r="F534" i="1"/>
  <c r="G534" i="1"/>
  <c r="H534" i="1"/>
  <c r="I534" i="1"/>
  <c r="J534" i="1"/>
  <c r="K534" i="1"/>
  <c r="L534" i="1"/>
  <c r="M534" i="1"/>
  <c r="N534" i="1"/>
  <c r="O534" i="1"/>
  <c r="P534" i="1"/>
  <c r="Q534" i="1"/>
  <c r="R534" i="1"/>
  <c r="S534" i="1"/>
  <c r="T534" i="1"/>
  <c r="U534" i="1"/>
  <c r="V534" i="1"/>
  <c r="A535" i="1"/>
  <c r="B535" i="1"/>
  <c r="C535" i="1"/>
  <c r="D535" i="1"/>
  <c r="E535" i="1"/>
  <c r="F535" i="1"/>
  <c r="G535" i="1"/>
  <c r="H535" i="1"/>
  <c r="I535" i="1"/>
  <c r="J535" i="1"/>
  <c r="K535" i="1"/>
  <c r="L535" i="1"/>
  <c r="M535" i="1"/>
  <c r="N535" i="1"/>
  <c r="O535" i="1"/>
  <c r="P535" i="1"/>
  <c r="Q535" i="1"/>
  <c r="R535" i="1"/>
  <c r="S535" i="1"/>
  <c r="T535" i="1"/>
  <c r="U535" i="1"/>
  <c r="V535" i="1"/>
  <c r="A536" i="1"/>
  <c r="B536" i="1"/>
  <c r="C536" i="1"/>
  <c r="D536" i="1"/>
  <c r="E536" i="1"/>
  <c r="F536" i="1"/>
  <c r="G536" i="1"/>
  <c r="H536" i="1"/>
  <c r="I536" i="1"/>
  <c r="J536" i="1"/>
  <c r="K536" i="1"/>
  <c r="L536" i="1"/>
  <c r="M536" i="1"/>
  <c r="N536" i="1"/>
  <c r="O536" i="1"/>
  <c r="P536" i="1"/>
  <c r="Q536" i="1"/>
  <c r="R536" i="1"/>
  <c r="S536" i="1"/>
  <c r="T536" i="1"/>
  <c r="U536" i="1"/>
  <c r="V536" i="1"/>
  <c r="A537" i="1"/>
  <c r="B537" i="1"/>
  <c r="C537" i="1"/>
  <c r="D537" i="1"/>
  <c r="Y537" i="1" s="1"/>
  <c r="E537" i="1"/>
  <c r="F537" i="1"/>
  <c r="G537" i="1"/>
  <c r="H537" i="1"/>
  <c r="I537" i="1"/>
  <c r="J537" i="1"/>
  <c r="K537" i="1"/>
  <c r="L537" i="1"/>
  <c r="M537" i="1"/>
  <c r="N537" i="1"/>
  <c r="O537" i="1"/>
  <c r="P537" i="1"/>
  <c r="Q537" i="1"/>
  <c r="R537" i="1"/>
  <c r="S537" i="1"/>
  <c r="T537" i="1"/>
  <c r="U537" i="1"/>
  <c r="V537" i="1"/>
  <c r="A538" i="1"/>
  <c r="B538" i="1"/>
  <c r="C538" i="1"/>
  <c r="D538" i="1"/>
  <c r="E538" i="1"/>
  <c r="F538" i="1"/>
  <c r="G538" i="1"/>
  <c r="H538" i="1"/>
  <c r="I538" i="1"/>
  <c r="J538" i="1"/>
  <c r="K538" i="1"/>
  <c r="L538" i="1"/>
  <c r="M538" i="1"/>
  <c r="N538" i="1"/>
  <c r="O538" i="1"/>
  <c r="P538" i="1"/>
  <c r="Q538" i="1"/>
  <c r="R538" i="1"/>
  <c r="S538" i="1"/>
  <c r="T538" i="1"/>
  <c r="U538" i="1"/>
  <c r="V538" i="1"/>
  <c r="A539" i="1"/>
  <c r="B539" i="1"/>
  <c r="C539" i="1"/>
  <c r="D539" i="1"/>
  <c r="E539" i="1"/>
  <c r="F539" i="1"/>
  <c r="G539" i="1"/>
  <c r="H539" i="1"/>
  <c r="I539" i="1"/>
  <c r="J539" i="1"/>
  <c r="K539" i="1"/>
  <c r="L539" i="1"/>
  <c r="M539" i="1"/>
  <c r="N539" i="1"/>
  <c r="O539" i="1"/>
  <c r="P539" i="1"/>
  <c r="Q539" i="1"/>
  <c r="R539" i="1"/>
  <c r="S539" i="1"/>
  <c r="T539" i="1"/>
  <c r="U539" i="1"/>
  <c r="V539" i="1"/>
  <c r="A540" i="1"/>
  <c r="B540" i="1"/>
  <c r="C540" i="1"/>
  <c r="D540" i="1"/>
  <c r="E540" i="1"/>
  <c r="F540" i="1"/>
  <c r="G540" i="1"/>
  <c r="H540" i="1"/>
  <c r="I540" i="1"/>
  <c r="J540" i="1"/>
  <c r="K540" i="1"/>
  <c r="L540" i="1"/>
  <c r="M540" i="1"/>
  <c r="N540" i="1"/>
  <c r="O540" i="1"/>
  <c r="P540" i="1"/>
  <c r="Q540" i="1"/>
  <c r="R540" i="1"/>
  <c r="S540" i="1"/>
  <c r="T540" i="1"/>
  <c r="U540" i="1"/>
  <c r="V540" i="1"/>
  <c r="A541" i="1"/>
  <c r="B541" i="1"/>
  <c r="C541" i="1"/>
  <c r="D541" i="1"/>
  <c r="Y541" i="1" s="1"/>
  <c r="E541" i="1"/>
  <c r="F541" i="1"/>
  <c r="G541" i="1"/>
  <c r="H541" i="1"/>
  <c r="I541" i="1"/>
  <c r="J541" i="1"/>
  <c r="K541" i="1"/>
  <c r="L541" i="1"/>
  <c r="M541" i="1"/>
  <c r="N541" i="1"/>
  <c r="O541" i="1"/>
  <c r="P541" i="1"/>
  <c r="Q541" i="1"/>
  <c r="R541" i="1"/>
  <c r="S541" i="1"/>
  <c r="T541" i="1"/>
  <c r="U541" i="1"/>
  <c r="V541" i="1"/>
  <c r="A542" i="1"/>
  <c r="B542" i="1"/>
  <c r="C542" i="1"/>
  <c r="D542" i="1"/>
  <c r="E542" i="1"/>
  <c r="F542" i="1"/>
  <c r="G542" i="1"/>
  <c r="H542" i="1"/>
  <c r="I542" i="1"/>
  <c r="J542" i="1"/>
  <c r="K542" i="1"/>
  <c r="L542" i="1"/>
  <c r="M542" i="1"/>
  <c r="N542" i="1"/>
  <c r="O542" i="1"/>
  <c r="P542" i="1"/>
  <c r="Q542" i="1"/>
  <c r="R542" i="1"/>
  <c r="S542" i="1"/>
  <c r="T542" i="1"/>
  <c r="U542" i="1"/>
  <c r="V542" i="1"/>
  <c r="A543" i="1"/>
  <c r="B543" i="1"/>
  <c r="C543" i="1"/>
  <c r="D543" i="1"/>
  <c r="E543" i="1"/>
  <c r="F543" i="1"/>
  <c r="G543" i="1"/>
  <c r="H543" i="1"/>
  <c r="I543" i="1"/>
  <c r="J543" i="1"/>
  <c r="K543" i="1"/>
  <c r="L543" i="1"/>
  <c r="M543" i="1"/>
  <c r="N543" i="1"/>
  <c r="O543" i="1"/>
  <c r="P543" i="1"/>
  <c r="Q543" i="1"/>
  <c r="R543" i="1"/>
  <c r="S543" i="1"/>
  <c r="T543" i="1"/>
  <c r="U543" i="1"/>
  <c r="V543" i="1"/>
  <c r="A544" i="1"/>
  <c r="B544" i="1"/>
  <c r="C544" i="1"/>
  <c r="D544" i="1"/>
  <c r="E544" i="1"/>
  <c r="F544" i="1"/>
  <c r="G544" i="1"/>
  <c r="H544" i="1"/>
  <c r="I544" i="1"/>
  <c r="J544" i="1"/>
  <c r="K544" i="1"/>
  <c r="L544" i="1"/>
  <c r="M544" i="1"/>
  <c r="N544" i="1"/>
  <c r="O544" i="1"/>
  <c r="P544" i="1"/>
  <c r="Q544" i="1"/>
  <c r="R544" i="1"/>
  <c r="S544" i="1"/>
  <c r="T544" i="1"/>
  <c r="U544" i="1"/>
  <c r="V544" i="1"/>
  <c r="A545" i="1"/>
  <c r="B545" i="1"/>
  <c r="C545" i="1"/>
  <c r="D545" i="1"/>
  <c r="Y545" i="1" s="1"/>
  <c r="E545" i="1"/>
  <c r="F545" i="1"/>
  <c r="G545" i="1"/>
  <c r="H545" i="1"/>
  <c r="I545" i="1"/>
  <c r="J545" i="1"/>
  <c r="K545" i="1"/>
  <c r="L545" i="1"/>
  <c r="M545" i="1"/>
  <c r="N545" i="1"/>
  <c r="O545" i="1"/>
  <c r="P545" i="1"/>
  <c r="Q545" i="1"/>
  <c r="R545" i="1"/>
  <c r="S545" i="1"/>
  <c r="T545" i="1"/>
  <c r="U545" i="1"/>
  <c r="V545" i="1"/>
  <c r="A546" i="1"/>
  <c r="B546" i="1"/>
  <c r="C546" i="1"/>
  <c r="D546" i="1"/>
  <c r="E546" i="1"/>
  <c r="F546" i="1"/>
  <c r="G546" i="1"/>
  <c r="H546" i="1"/>
  <c r="I546" i="1"/>
  <c r="J546" i="1"/>
  <c r="K546" i="1"/>
  <c r="L546" i="1"/>
  <c r="M546" i="1"/>
  <c r="N546" i="1"/>
  <c r="O546" i="1"/>
  <c r="P546" i="1"/>
  <c r="Q546" i="1"/>
  <c r="R546" i="1"/>
  <c r="S546" i="1"/>
  <c r="T546" i="1"/>
  <c r="U546" i="1"/>
  <c r="V546" i="1"/>
  <c r="A547" i="1"/>
  <c r="B547" i="1"/>
  <c r="C547" i="1"/>
  <c r="D547" i="1"/>
  <c r="E547" i="1"/>
  <c r="F547" i="1"/>
  <c r="G547" i="1"/>
  <c r="H547" i="1"/>
  <c r="I547" i="1"/>
  <c r="J547" i="1"/>
  <c r="K547" i="1"/>
  <c r="L547" i="1"/>
  <c r="M547" i="1"/>
  <c r="N547" i="1"/>
  <c r="O547" i="1"/>
  <c r="P547" i="1"/>
  <c r="Q547" i="1"/>
  <c r="R547" i="1"/>
  <c r="S547" i="1"/>
  <c r="T547" i="1"/>
  <c r="U547" i="1"/>
  <c r="V547" i="1"/>
  <c r="A548" i="1"/>
  <c r="B548" i="1"/>
  <c r="C548" i="1"/>
  <c r="D548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A549" i="1"/>
  <c r="B549" i="1"/>
  <c r="C549" i="1"/>
  <c r="D549" i="1"/>
  <c r="Y549" i="1" s="1"/>
  <c r="E549" i="1"/>
  <c r="F549" i="1"/>
  <c r="G549" i="1"/>
  <c r="H549" i="1"/>
  <c r="I549" i="1"/>
  <c r="J549" i="1"/>
  <c r="K549" i="1"/>
  <c r="L549" i="1"/>
  <c r="M549" i="1"/>
  <c r="N549" i="1"/>
  <c r="O549" i="1"/>
  <c r="P549" i="1"/>
  <c r="Q549" i="1"/>
  <c r="R549" i="1"/>
  <c r="S549" i="1"/>
  <c r="T549" i="1"/>
  <c r="U549" i="1"/>
  <c r="V549" i="1"/>
  <c r="A550" i="1"/>
  <c r="B550" i="1"/>
  <c r="C550" i="1"/>
  <c r="D550" i="1"/>
  <c r="E550" i="1"/>
  <c r="F550" i="1"/>
  <c r="G550" i="1"/>
  <c r="H550" i="1"/>
  <c r="I550" i="1"/>
  <c r="J550" i="1"/>
  <c r="K550" i="1"/>
  <c r="L550" i="1"/>
  <c r="M550" i="1"/>
  <c r="N550" i="1"/>
  <c r="O550" i="1"/>
  <c r="P550" i="1"/>
  <c r="Q550" i="1"/>
  <c r="R550" i="1"/>
  <c r="S550" i="1"/>
  <c r="T550" i="1"/>
  <c r="U550" i="1"/>
  <c r="V550" i="1"/>
  <c r="A551" i="1"/>
  <c r="B551" i="1"/>
  <c r="C551" i="1"/>
  <c r="D551" i="1"/>
  <c r="E551" i="1"/>
  <c r="F551" i="1"/>
  <c r="G551" i="1"/>
  <c r="H551" i="1"/>
  <c r="I551" i="1"/>
  <c r="J551" i="1"/>
  <c r="K551" i="1"/>
  <c r="L551" i="1"/>
  <c r="M551" i="1"/>
  <c r="N551" i="1"/>
  <c r="O551" i="1"/>
  <c r="P551" i="1"/>
  <c r="Q551" i="1"/>
  <c r="R551" i="1"/>
  <c r="S551" i="1"/>
  <c r="T551" i="1"/>
  <c r="U551" i="1"/>
  <c r="V551" i="1"/>
  <c r="A552" i="1"/>
  <c r="B552" i="1"/>
  <c r="C552" i="1"/>
  <c r="D552" i="1"/>
  <c r="E552" i="1"/>
  <c r="F552" i="1"/>
  <c r="G552" i="1"/>
  <c r="H552" i="1"/>
  <c r="I552" i="1"/>
  <c r="J552" i="1"/>
  <c r="K552" i="1"/>
  <c r="L552" i="1"/>
  <c r="M552" i="1"/>
  <c r="N552" i="1"/>
  <c r="O552" i="1"/>
  <c r="P552" i="1"/>
  <c r="Q552" i="1"/>
  <c r="R552" i="1"/>
  <c r="S552" i="1"/>
  <c r="T552" i="1"/>
  <c r="U552" i="1"/>
  <c r="V552" i="1"/>
  <c r="A553" i="1"/>
  <c r="B553" i="1"/>
  <c r="C553" i="1"/>
  <c r="D553" i="1"/>
  <c r="Y553" i="1" s="1"/>
  <c r="E553" i="1"/>
  <c r="F553" i="1"/>
  <c r="G553" i="1"/>
  <c r="H553" i="1"/>
  <c r="I553" i="1"/>
  <c r="J553" i="1"/>
  <c r="K553" i="1"/>
  <c r="L553" i="1"/>
  <c r="M553" i="1"/>
  <c r="N553" i="1"/>
  <c r="O553" i="1"/>
  <c r="P553" i="1"/>
  <c r="Q553" i="1"/>
  <c r="R553" i="1"/>
  <c r="S553" i="1"/>
  <c r="T553" i="1"/>
  <c r="U553" i="1"/>
  <c r="V553" i="1"/>
  <c r="A554" i="1"/>
  <c r="B554" i="1"/>
  <c r="C554" i="1"/>
  <c r="D554" i="1"/>
  <c r="E554" i="1"/>
  <c r="F554" i="1"/>
  <c r="G554" i="1"/>
  <c r="H554" i="1"/>
  <c r="I554" i="1"/>
  <c r="J554" i="1"/>
  <c r="K554" i="1"/>
  <c r="L554" i="1"/>
  <c r="M554" i="1"/>
  <c r="N554" i="1"/>
  <c r="O554" i="1"/>
  <c r="P554" i="1"/>
  <c r="Q554" i="1"/>
  <c r="R554" i="1"/>
  <c r="S554" i="1"/>
  <c r="T554" i="1"/>
  <c r="U554" i="1"/>
  <c r="V554" i="1"/>
  <c r="A555" i="1"/>
  <c r="B555" i="1"/>
  <c r="C555" i="1"/>
  <c r="D555" i="1"/>
  <c r="E555" i="1"/>
  <c r="F555" i="1"/>
  <c r="G555" i="1"/>
  <c r="H555" i="1"/>
  <c r="I555" i="1"/>
  <c r="J555" i="1"/>
  <c r="K555" i="1"/>
  <c r="L555" i="1"/>
  <c r="M555" i="1"/>
  <c r="N555" i="1"/>
  <c r="O555" i="1"/>
  <c r="P555" i="1"/>
  <c r="Q555" i="1"/>
  <c r="R555" i="1"/>
  <c r="S555" i="1"/>
  <c r="T555" i="1"/>
  <c r="U555" i="1"/>
  <c r="V555" i="1"/>
  <c r="A556" i="1"/>
  <c r="B556" i="1"/>
  <c r="C556" i="1"/>
  <c r="D556" i="1"/>
  <c r="E556" i="1"/>
  <c r="F556" i="1"/>
  <c r="G556" i="1"/>
  <c r="H556" i="1"/>
  <c r="I556" i="1"/>
  <c r="J556" i="1"/>
  <c r="K556" i="1"/>
  <c r="L556" i="1"/>
  <c r="M556" i="1"/>
  <c r="N556" i="1"/>
  <c r="O556" i="1"/>
  <c r="P556" i="1"/>
  <c r="Q556" i="1"/>
  <c r="R556" i="1"/>
  <c r="S556" i="1"/>
  <c r="T556" i="1"/>
  <c r="U556" i="1"/>
  <c r="V556" i="1"/>
  <c r="A557" i="1"/>
  <c r="B557" i="1"/>
  <c r="C557" i="1"/>
  <c r="D557" i="1"/>
  <c r="Y557" i="1" s="1"/>
  <c r="E557" i="1"/>
  <c r="F557" i="1"/>
  <c r="G557" i="1"/>
  <c r="H557" i="1"/>
  <c r="I557" i="1"/>
  <c r="J557" i="1"/>
  <c r="K557" i="1"/>
  <c r="L557" i="1"/>
  <c r="M557" i="1"/>
  <c r="N557" i="1"/>
  <c r="O557" i="1"/>
  <c r="P557" i="1"/>
  <c r="Q557" i="1"/>
  <c r="R557" i="1"/>
  <c r="S557" i="1"/>
  <c r="T557" i="1"/>
  <c r="U557" i="1"/>
  <c r="V557" i="1"/>
  <c r="A558" i="1"/>
  <c r="B558" i="1"/>
  <c r="C558" i="1"/>
  <c r="D558" i="1"/>
  <c r="E558" i="1"/>
  <c r="F558" i="1"/>
  <c r="G558" i="1"/>
  <c r="H558" i="1"/>
  <c r="I558" i="1"/>
  <c r="J558" i="1"/>
  <c r="K558" i="1"/>
  <c r="L558" i="1"/>
  <c r="M558" i="1"/>
  <c r="N558" i="1"/>
  <c r="O558" i="1"/>
  <c r="P558" i="1"/>
  <c r="Q558" i="1"/>
  <c r="R558" i="1"/>
  <c r="S558" i="1"/>
  <c r="T558" i="1"/>
  <c r="U558" i="1"/>
  <c r="V558" i="1"/>
  <c r="A559" i="1"/>
  <c r="B559" i="1"/>
  <c r="C559" i="1"/>
  <c r="D559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A560" i="1"/>
  <c r="B560" i="1"/>
  <c r="C560" i="1"/>
  <c r="D560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A561" i="1"/>
  <c r="B561" i="1"/>
  <c r="C561" i="1"/>
  <c r="D561" i="1"/>
  <c r="Y561" i="1" s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A562" i="1"/>
  <c r="B562" i="1"/>
  <c r="C562" i="1"/>
  <c r="D562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A563" i="1"/>
  <c r="B563" i="1"/>
  <c r="C563" i="1"/>
  <c r="D563" i="1"/>
  <c r="E563" i="1"/>
  <c r="F563" i="1"/>
  <c r="G563" i="1"/>
  <c r="H563" i="1"/>
  <c r="I563" i="1"/>
  <c r="J563" i="1"/>
  <c r="K563" i="1"/>
  <c r="L563" i="1"/>
  <c r="M563" i="1"/>
  <c r="N563" i="1"/>
  <c r="O563" i="1"/>
  <c r="P563" i="1"/>
  <c r="Q563" i="1"/>
  <c r="R563" i="1"/>
  <c r="S563" i="1"/>
  <c r="T563" i="1"/>
  <c r="U563" i="1"/>
  <c r="V563" i="1"/>
  <c r="A564" i="1"/>
  <c r="B564" i="1"/>
  <c r="C564" i="1"/>
  <c r="D564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A565" i="1"/>
  <c r="B565" i="1"/>
  <c r="C565" i="1"/>
  <c r="D565" i="1"/>
  <c r="Y565" i="1" s="1"/>
  <c r="E565" i="1"/>
  <c r="F565" i="1"/>
  <c r="G565" i="1"/>
  <c r="H565" i="1"/>
  <c r="I565" i="1"/>
  <c r="J565" i="1"/>
  <c r="K565" i="1"/>
  <c r="L565" i="1"/>
  <c r="M565" i="1"/>
  <c r="N565" i="1"/>
  <c r="O565" i="1"/>
  <c r="P565" i="1"/>
  <c r="Q565" i="1"/>
  <c r="R565" i="1"/>
  <c r="S565" i="1"/>
  <c r="T565" i="1"/>
  <c r="U565" i="1"/>
  <c r="V565" i="1"/>
  <c r="A566" i="1"/>
  <c r="B566" i="1"/>
  <c r="C566" i="1"/>
  <c r="D566" i="1"/>
  <c r="E566" i="1"/>
  <c r="F566" i="1"/>
  <c r="G566" i="1"/>
  <c r="H566" i="1"/>
  <c r="I566" i="1"/>
  <c r="J566" i="1"/>
  <c r="K566" i="1"/>
  <c r="L566" i="1"/>
  <c r="M566" i="1"/>
  <c r="N566" i="1"/>
  <c r="O566" i="1"/>
  <c r="P566" i="1"/>
  <c r="Q566" i="1"/>
  <c r="R566" i="1"/>
  <c r="S566" i="1"/>
  <c r="T566" i="1"/>
  <c r="U566" i="1"/>
  <c r="V566" i="1"/>
  <c r="A567" i="1"/>
  <c r="B567" i="1"/>
  <c r="C567" i="1"/>
  <c r="D567" i="1"/>
  <c r="E567" i="1"/>
  <c r="F567" i="1"/>
  <c r="G567" i="1"/>
  <c r="H567" i="1"/>
  <c r="I567" i="1"/>
  <c r="J567" i="1"/>
  <c r="K567" i="1"/>
  <c r="L567" i="1"/>
  <c r="M567" i="1"/>
  <c r="N567" i="1"/>
  <c r="O567" i="1"/>
  <c r="P567" i="1"/>
  <c r="Q567" i="1"/>
  <c r="R567" i="1"/>
  <c r="S567" i="1"/>
  <c r="T567" i="1"/>
  <c r="U567" i="1"/>
  <c r="V567" i="1"/>
  <c r="A568" i="1"/>
  <c r="B568" i="1"/>
  <c r="C568" i="1"/>
  <c r="D568" i="1"/>
  <c r="E568" i="1"/>
  <c r="F568" i="1"/>
  <c r="G568" i="1"/>
  <c r="H568" i="1"/>
  <c r="I568" i="1"/>
  <c r="J568" i="1"/>
  <c r="K568" i="1"/>
  <c r="L568" i="1"/>
  <c r="M568" i="1"/>
  <c r="N568" i="1"/>
  <c r="O568" i="1"/>
  <c r="P568" i="1"/>
  <c r="Q568" i="1"/>
  <c r="R568" i="1"/>
  <c r="S568" i="1"/>
  <c r="T568" i="1"/>
  <c r="U568" i="1"/>
  <c r="V568" i="1"/>
  <c r="A569" i="1"/>
  <c r="B569" i="1"/>
  <c r="C569" i="1"/>
  <c r="D569" i="1"/>
  <c r="Y569" i="1" s="1"/>
  <c r="E569" i="1"/>
  <c r="F569" i="1"/>
  <c r="G569" i="1"/>
  <c r="H569" i="1"/>
  <c r="I569" i="1"/>
  <c r="J569" i="1"/>
  <c r="K569" i="1"/>
  <c r="L569" i="1"/>
  <c r="M569" i="1"/>
  <c r="N569" i="1"/>
  <c r="O569" i="1"/>
  <c r="P569" i="1"/>
  <c r="Q569" i="1"/>
  <c r="R569" i="1"/>
  <c r="S569" i="1"/>
  <c r="T569" i="1"/>
  <c r="U569" i="1"/>
  <c r="V569" i="1"/>
  <c r="A570" i="1"/>
  <c r="B570" i="1"/>
  <c r="C570" i="1"/>
  <c r="D570" i="1"/>
  <c r="E570" i="1"/>
  <c r="F570" i="1"/>
  <c r="G570" i="1"/>
  <c r="H570" i="1"/>
  <c r="I570" i="1"/>
  <c r="J570" i="1"/>
  <c r="K570" i="1"/>
  <c r="L570" i="1"/>
  <c r="M570" i="1"/>
  <c r="N570" i="1"/>
  <c r="O570" i="1"/>
  <c r="P570" i="1"/>
  <c r="Q570" i="1"/>
  <c r="R570" i="1"/>
  <c r="S570" i="1"/>
  <c r="T570" i="1"/>
  <c r="U570" i="1"/>
  <c r="V570" i="1"/>
  <c r="A571" i="1"/>
  <c r="B571" i="1"/>
  <c r="C571" i="1"/>
  <c r="D571" i="1"/>
  <c r="E571" i="1"/>
  <c r="F571" i="1"/>
  <c r="G571" i="1"/>
  <c r="H571" i="1"/>
  <c r="I571" i="1"/>
  <c r="J571" i="1"/>
  <c r="K571" i="1"/>
  <c r="L571" i="1"/>
  <c r="M571" i="1"/>
  <c r="N571" i="1"/>
  <c r="O571" i="1"/>
  <c r="P571" i="1"/>
  <c r="Q571" i="1"/>
  <c r="R571" i="1"/>
  <c r="S571" i="1"/>
  <c r="T571" i="1"/>
  <c r="U571" i="1"/>
  <c r="V571" i="1"/>
  <c r="A572" i="1"/>
  <c r="B572" i="1"/>
  <c r="C572" i="1"/>
  <c r="D572" i="1"/>
  <c r="E572" i="1"/>
  <c r="F572" i="1"/>
  <c r="G572" i="1"/>
  <c r="H572" i="1"/>
  <c r="I572" i="1"/>
  <c r="J572" i="1"/>
  <c r="K572" i="1"/>
  <c r="L572" i="1"/>
  <c r="M572" i="1"/>
  <c r="N572" i="1"/>
  <c r="O572" i="1"/>
  <c r="P572" i="1"/>
  <c r="Q572" i="1"/>
  <c r="R572" i="1"/>
  <c r="S572" i="1"/>
  <c r="T572" i="1"/>
  <c r="U572" i="1"/>
  <c r="V572" i="1"/>
  <c r="A573" i="1"/>
  <c r="B573" i="1"/>
  <c r="C573" i="1"/>
  <c r="D573" i="1"/>
  <c r="Y573" i="1" s="1"/>
  <c r="E573" i="1"/>
  <c r="F573" i="1"/>
  <c r="G573" i="1"/>
  <c r="H573" i="1"/>
  <c r="I573" i="1"/>
  <c r="J573" i="1"/>
  <c r="K573" i="1"/>
  <c r="L573" i="1"/>
  <c r="M573" i="1"/>
  <c r="N573" i="1"/>
  <c r="O573" i="1"/>
  <c r="P573" i="1"/>
  <c r="Q573" i="1"/>
  <c r="R573" i="1"/>
  <c r="S573" i="1"/>
  <c r="T573" i="1"/>
  <c r="U573" i="1"/>
  <c r="V573" i="1"/>
  <c r="A574" i="1"/>
  <c r="B574" i="1"/>
  <c r="C574" i="1"/>
  <c r="D574" i="1"/>
  <c r="E574" i="1"/>
  <c r="F574" i="1"/>
  <c r="G574" i="1"/>
  <c r="H574" i="1"/>
  <c r="I574" i="1"/>
  <c r="J574" i="1"/>
  <c r="K574" i="1"/>
  <c r="L574" i="1"/>
  <c r="M574" i="1"/>
  <c r="N574" i="1"/>
  <c r="O574" i="1"/>
  <c r="P574" i="1"/>
  <c r="Q574" i="1"/>
  <c r="R574" i="1"/>
  <c r="S574" i="1"/>
  <c r="T574" i="1"/>
  <c r="U574" i="1"/>
  <c r="V574" i="1"/>
  <c r="A575" i="1"/>
  <c r="B575" i="1"/>
  <c r="C575" i="1"/>
  <c r="D575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A576" i="1"/>
  <c r="B576" i="1"/>
  <c r="C576" i="1"/>
  <c r="D576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A577" i="1"/>
  <c r="B577" i="1"/>
  <c r="C577" i="1"/>
  <c r="D577" i="1"/>
  <c r="Y577" i="1" s="1"/>
  <c r="E577" i="1"/>
  <c r="F577" i="1"/>
  <c r="G577" i="1"/>
  <c r="H577" i="1"/>
  <c r="I577" i="1"/>
  <c r="J577" i="1"/>
  <c r="K577" i="1"/>
  <c r="L577" i="1"/>
  <c r="M577" i="1"/>
  <c r="N577" i="1"/>
  <c r="O577" i="1"/>
  <c r="P577" i="1"/>
  <c r="Q577" i="1"/>
  <c r="R577" i="1"/>
  <c r="S577" i="1"/>
  <c r="T577" i="1"/>
  <c r="U577" i="1"/>
  <c r="V577" i="1"/>
  <c r="A578" i="1"/>
  <c r="B578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P578" i="1"/>
  <c r="Q578" i="1"/>
  <c r="R578" i="1"/>
  <c r="S578" i="1"/>
  <c r="T578" i="1"/>
  <c r="U578" i="1"/>
  <c r="V578" i="1"/>
  <c r="A579" i="1"/>
  <c r="B579" i="1"/>
  <c r="C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P579" i="1"/>
  <c r="Q579" i="1"/>
  <c r="R579" i="1"/>
  <c r="S579" i="1"/>
  <c r="T579" i="1"/>
  <c r="U579" i="1"/>
  <c r="V579" i="1"/>
  <c r="A580" i="1"/>
  <c r="B580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P580" i="1"/>
  <c r="Q580" i="1"/>
  <c r="R580" i="1"/>
  <c r="S580" i="1"/>
  <c r="T580" i="1"/>
  <c r="U580" i="1"/>
  <c r="V580" i="1"/>
  <c r="A581" i="1"/>
  <c r="B581" i="1"/>
  <c r="C581" i="1"/>
  <c r="D581" i="1"/>
  <c r="Y581" i="1" s="1"/>
  <c r="E581" i="1"/>
  <c r="F581" i="1"/>
  <c r="G581" i="1"/>
  <c r="H581" i="1"/>
  <c r="I581" i="1"/>
  <c r="J581" i="1"/>
  <c r="K581" i="1"/>
  <c r="L581" i="1"/>
  <c r="M581" i="1"/>
  <c r="N581" i="1"/>
  <c r="O581" i="1"/>
  <c r="P581" i="1"/>
  <c r="Q581" i="1"/>
  <c r="R581" i="1"/>
  <c r="S581" i="1"/>
  <c r="T581" i="1"/>
  <c r="U581" i="1"/>
  <c r="V581" i="1"/>
  <c r="A582" i="1"/>
  <c r="B582" i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P582" i="1"/>
  <c r="Q582" i="1"/>
  <c r="R582" i="1"/>
  <c r="S582" i="1"/>
  <c r="T582" i="1"/>
  <c r="U582" i="1"/>
  <c r="V582" i="1"/>
  <c r="A583" i="1"/>
  <c r="B583" i="1"/>
  <c r="C583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P583" i="1"/>
  <c r="Q583" i="1"/>
  <c r="R583" i="1"/>
  <c r="S583" i="1"/>
  <c r="T583" i="1"/>
  <c r="U583" i="1"/>
  <c r="V583" i="1"/>
  <c r="A584" i="1"/>
  <c r="B584" i="1"/>
  <c r="C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P584" i="1"/>
  <c r="Q584" i="1"/>
  <c r="R584" i="1"/>
  <c r="S584" i="1"/>
  <c r="T584" i="1"/>
  <c r="U584" i="1"/>
  <c r="V584" i="1"/>
  <c r="A585" i="1"/>
  <c r="B585" i="1"/>
  <c r="C585" i="1"/>
  <c r="D585" i="1"/>
  <c r="Y585" i="1" s="1"/>
  <c r="E585" i="1"/>
  <c r="F585" i="1"/>
  <c r="G585" i="1"/>
  <c r="H585" i="1"/>
  <c r="I585" i="1"/>
  <c r="J585" i="1"/>
  <c r="K585" i="1"/>
  <c r="L585" i="1"/>
  <c r="M585" i="1"/>
  <c r="N585" i="1"/>
  <c r="O585" i="1"/>
  <c r="P585" i="1"/>
  <c r="Q585" i="1"/>
  <c r="R585" i="1"/>
  <c r="S585" i="1"/>
  <c r="T585" i="1"/>
  <c r="U585" i="1"/>
  <c r="V585" i="1"/>
  <c r="A586" i="1"/>
  <c r="B586" i="1"/>
  <c r="C586" i="1"/>
  <c r="D586" i="1"/>
  <c r="E586" i="1"/>
  <c r="F586" i="1"/>
  <c r="G586" i="1"/>
  <c r="H586" i="1"/>
  <c r="I586" i="1"/>
  <c r="J586" i="1"/>
  <c r="K586" i="1"/>
  <c r="L586" i="1"/>
  <c r="M586" i="1"/>
  <c r="N586" i="1"/>
  <c r="O586" i="1"/>
  <c r="P586" i="1"/>
  <c r="Q586" i="1"/>
  <c r="R586" i="1"/>
  <c r="S586" i="1"/>
  <c r="T586" i="1"/>
  <c r="U586" i="1"/>
  <c r="V586" i="1"/>
  <c r="A587" i="1"/>
  <c r="B587" i="1"/>
  <c r="C587" i="1"/>
  <c r="D587" i="1"/>
  <c r="E587" i="1"/>
  <c r="F587" i="1"/>
  <c r="G587" i="1"/>
  <c r="H587" i="1"/>
  <c r="I587" i="1"/>
  <c r="J587" i="1"/>
  <c r="K587" i="1"/>
  <c r="L587" i="1"/>
  <c r="M587" i="1"/>
  <c r="N587" i="1"/>
  <c r="O587" i="1"/>
  <c r="P587" i="1"/>
  <c r="Q587" i="1"/>
  <c r="R587" i="1"/>
  <c r="S587" i="1"/>
  <c r="T587" i="1"/>
  <c r="U587" i="1"/>
  <c r="V587" i="1"/>
  <c r="A588" i="1"/>
  <c r="B588" i="1"/>
  <c r="C588" i="1"/>
  <c r="D588" i="1"/>
  <c r="E588" i="1"/>
  <c r="F588" i="1"/>
  <c r="G588" i="1"/>
  <c r="H588" i="1"/>
  <c r="I588" i="1"/>
  <c r="J588" i="1"/>
  <c r="K588" i="1"/>
  <c r="L588" i="1"/>
  <c r="M588" i="1"/>
  <c r="N588" i="1"/>
  <c r="O588" i="1"/>
  <c r="P588" i="1"/>
  <c r="Q588" i="1"/>
  <c r="R588" i="1"/>
  <c r="S588" i="1"/>
  <c r="T588" i="1"/>
  <c r="U588" i="1"/>
  <c r="V588" i="1"/>
  <c r="A589" i="1"/>
  <c r="B589" i="1"/>
  <c r="C589" i="1"/>
  <c r="D589" i="1"/>
  <c r="Y589" i="1" s="1"/>
  <c r="E589" i="1"/>
  <c r="F589" i="1"/>
  <c r="G589" i="1"/>
  <c r="H589" i="1"/>
  <c r="I589" i="1"/>
  <c r="J589" i="1"/>
  <c r="K589" i="1"/>
  <c r="L589" i="1"/>
  <c r="M589" i="1"/>
  <c r="N589" i="1"/>
  <c r="O589" i="1"/>
  <c r="P589" i="1"/>
  <c r="Q589" i="1"/>
  <c r="R589" i="1"/>
  <c r="S589" i="1"/>
  <c r="T589" i="1"/>
  <c r="U589" i="1"/>
  <c r="V589" i="1"/>
  <c r="A590" i="1"/>
  <c r="B590" i="1"/>
  <c r="C590" i="1"/>
  <c r="D590" i="1"/>
  <c r="E590" i="1"/>
  <c r="F590" i="1"/>
  <c r="G590" i="1"/>
  <c r="H590" i="1"/>
  <c r="I590" i="1"/>
  <c r="J590" i="1"/>
  <c r="K590" i="1"/>
  <c r="L590" i="1"/>
  <c r="M590" i="1"/>
  <c r="N590" i="1"/>
  <c r="O590" i="1"/>
  <c r="P590" i="1"/>
  <c r="Q590" i="1"/>
  <c r="R590" i="1"/>
  <c r="S590" i="1"/>
  <c r="T590" i="1"/>
  <c r="U590" i="1"/>
  <c r="V590" i="1"/>
  <c r="A591" i="1"/>
  <c r="B591" i="1"/>
  <c r="C591" i="1"/>
  <c r="D591" i="1"/>
  <c r="E591" i="1"/>
  <c r="F591" i="1"/>
  <c r="G591" i="1"/>
  <c r="H591" i="1"/>
  <c r="I591" i="1"/>
  <c r="J591" i="1"/>
  <c r="K591" i="1"/>
  <c r="L591" i="1"/>
  <c r="M591" i="1"/>
  <c r="N591" i="1"/>
  <c r="O591" i="1"/>
  <c r="P591" i="1"/>
  <c r="Q591" i="1"/>
  <c r="R591" i="1"/>
  <c r="S591" i="1"/>
  <c r="T591" i="1"/>
  <c r="U591" i="1"/>
  <c r="V591" i="1"/>
  <c r="A592" i="1"/>
  <c r="B592" i="1"/>
  <c r="C592" i="1"/>
  <c r="D592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A593" i="1"/>
  <c r="B593" i="1"/>
  <c r="C593" i="1"/>
  <c r="D593" i="1"/>
  <c r="Y593" i="1" s="1"/>
  <c r="E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A594" i="1"/>
  <c r="B594" i="1"/>
  <c r="C594" i="1"/>
  <c r="D594" i="1"/>
  <c r="E594" i="1"/>
  <c r="F594" i="1"/>
  <c r="G594" i="1"/>
  <c r="H594" i="1"/>
  <c r="I594" i="1"/>
  <c r="J594" i="1"/>
  <c r="K594" i="1"/>
  <c r="L594" i="1"/>
  <c r="M594" i="1"/>
  <c r="N594" i="1"/>
  <c r="O594" i="1"/>
  <c r="P594" i="1"/>
  <c r="Q594" i="1"/>
  <c r="R594" i="1"/>
  <c r="S594" i="1"/>
  <c r="T594" i="1"/>
  <c r="U594" i="1"/>
  <c r="V594" i="1"/>
  <c r="A595" i="1"/>
  <c r="B595" i="1"/>
  <c r="C595" i="1"/>
  <c r="D595" i="1"/>
  <c r="E595" i="1"/>
  <c r="F595" i="1"/>
  <c r="G595" i="1"/>
  <c r="H595" i="1"/>
  <c r="I595" i="1"/>
  <c r="J595" i="1"/>
  <c r="K595" i="1"/>
  <c r="L595" i="1"/>
  <c r="M595" i="1"/>
  <c r="N595" i="1"/>
  <c r="O595" i="1"/>
  <c r="P595" i="1"/>
  <c r="Q595" i="1"/>
  <c r="R595" i="1"/>
  <c r="S595" i="1"/>
  <c r="T595" i="1"/>
  <c r="U595" i="1"/>
  <c r="V595" i="1"/>
  <c r="A596" i="1"/>
  <c r="B596" i="1"/>
  <c r="C596" i="1"/>
  <c r="D596" i="1"/>
  <c r="E596" i="1"/>
  <c r="F596" i="1"/>
  <c r="G596" i="1"/>
  <c r="H596" i="1"/>
  <c r="I596" i="1"/>
  <c r="J596" i="1"/>
  <c r="K596" i="1"/>
  <c r="L596" i="1"/>
  <c r="M596" i="1"/>
  <c r="N596" i="1"/>
  <c r="O596" i="1"/>
  <c r="P596" i="1"/>
  <c r="Q596" i="1"/>
  <c r="R596" i="1"/>
  <c r="S596" i="1"/>
  <c r="T596" i="1"/>
  <c r="U596" i="1"/>
  <c r="V596" i="1"/>
  <c r="A597" i="1"/>
  <c r="B597" i="1"/>
  <c r="C597" i="1"/>
  <c r="D597" i="1"/>
  <c r="Y597" i="1" s="1"/>
  <c r="E597" i="1"/>
  <c r="F597" i="1"/>
  <c r="G597" i="1"/>
  <c r="H597" i="1"/>
  <c r="I597" i="1"/>
  <c r="J597" i="1"/>
  <c r="K597" i="1"/>
  <c r="L597" i="1"/>
  <c r="M597" i="1"/>
  <c r="N597" i="1"/>
  <c r="O597" i="1"/>
  <c r="P597" i="1"/>
  <c r="Q597" i="1"/>
  <c r="R597" i="1"/>
  <c r="S597" i="1"/>
  <c r="T597" i="1"/>
  <c r="U597" i="1"/>
  <c r="V597" i="1"/>
  <c r="A598" i="1"/>
  <c r="B598" i="1"/>
  <c r="C598" i="1"/>
  <c r="D598" i="1"/>
  <c r="E598" i="1"/>
  <c r="F598" i="1"/>
  <c r="G598" i="1"/>
  <c r="H598" i="1"/>
  <c r="I598" i="1"/>
  <c r="J598" i="1"/>
  <c r="K598" i="1"/>
  <c r="L598" i="1"/>
  <c r="M598" i="1"/>
  <c r="N598" i="1"/>
  <c r="O598" i="1"/>
  <c r="P598" i="1"/>
  <c r="Q598" i="1"/>
  <c r="R598" i="1"/>
  <c r="S598" i="1"/>
  <c r="T598" i="1"/>
  <c r="U598" i="1"/>
  <c r="V598" i="1"/>
  <c r="A599" i="1"/>
  <c r="B599" i="1"/>
  <c r="C599" i="1"/>
  <c r="D599" i="1"/>
  <c r="E599" i="1"/>
  <c r="F599" i="1"/>
  <c r="G599" i="1"/>
  <c r="H599" i="1"/>
  <c r="I599" i="1"/>
  <c r="J599" i="1"/>
  <c r="K599" i="1"/>
  <c r="L599" i="1"/>
  <c r="M599" i="1"/>
  <c r="N599" i="1"/>
  <c r="O599" i="1"/>
  <c r="P599" i="1"/>
  <c r="Q599" i="1"/>
  <c r="R599" i="1"/>
  <c r="S599" i="1"/>
  <c r="T599" i="1"/>
  <c r="U599" i="1"/>
  <c r="V599" i="1"/>
  <c r="A600" i="1"/>
  <c r="B600" i="1"/>
  <c r="C600" i="1"/>
  <c r="D600" i="1"/>
  <c r="E600" i="1"/>
  <c r="F600" i="1"/>
  <c r="G600" i="1"/>
  <c r="H600" i="1"/>
  <c r="I600" i="1"/>
  <c r="J600" i="1"/>
  <c r="K600" i="1"/>
  <c r="L600" i="1"/>
  <c r="M600" i="1"/>
  <c r="N600" i="1"/>
  <c r="O600" i="1"/>
  <c r="P600" i="1"/>
  <c r="Q600" i="1"/>
  <c r="R600" i="1"/>
  <c r="S600" i="1"/>
  <c r="T600" i="1"/>
  <c r="U600" i="1"/>
  <c r="V600" i="1"/>
  <c r="A601" i="1"/>
  <c r="B601" i="1"/>
  <c r="C601" i="1"/>
  <c r="D601" i="1"/>
  <c r="Y601" i="1" s="1"/>
  <c r="E601" i="1"/>
  <c r="F601" i="1"/>
  <c r="G601" i="1"/>
  <c r="H601" i="1"/>
  <c r="I601" i="1"/>
  <c r="J601" i="1"/>
  <c r="K601" i="1"/>
  <c r="L601" i="1"/>
  <c r="M601" i="1"/>
  <c r="N601" i="1"/>
  <c r="O601" i="1"/>
  <c r="P601" i="1"/>
  <c r="Q601" i="1"/>
  <c r="R601" i="1"/>
  <c r="S601" i="1"/>
  <c r="T601" i="1"/>
  <c r="U601" i="1"/>
  <c r="V601" i="1"/>
  <c r="A602" i="1"/>
  <c r="B602" i="1"/>
  <c r="C602" i="1"/>
  <c r="D602" i="1"/>
  <c r="E602" i="1"/>
  <c r="F602" i="1"/>
  <c r="G602" i="1"/>
  <c r="H602" i="1"/>
  <c r="I602" i="1"/>
  <c r="J602" i="1"/>
  <c r="K602" i="1"/>
  <c r="L602" i="1"/>
  <c r="M602" i="1"/>
  <c r="N602" i="1"/>
  <c r="O602" i="1"/>
  <c r="P602" i="1"/>
  <c r="Q602" i="1"/>
  <c r="R602" i="1"/>
  <c r="S602" i="1"/>
  <c r="T602" i="1"/>
  <c r="U602" i="1"/>
  <c r="V602" i="1"/>
  <c r="A603" i="1"/>
  <c r="B603" i="1"/>
  <c r="C603" i="1"/>
  <c r="D603" i="1"/>
  <c r="E603" i="1"/>
  <c r="F603" i="1"/>
  <c r="G603" i="1"/>
  <c r="H603" i="1"/>
  <c r="I603" i="1"/>
  <c r="J603" i="1"/>
  <c r="K603" i="1"/>
  <c r="L603" i="1"/>
  <c r="M603" i="1"/>
  <c r="N603" i="1"/>
  <c r="O603" i="1"/>
  <c r="P603" i="1"/>
  <c r="Q603" i="1"/>
  <c r="R603" i="1"/>
  <c r="S603" i="1"/>
  <c r="T603" i="1"/>
  <c r="U603" i="1"/>
  <c r="V603" i="1"/>
  <c r="A604" i="1"/>
  <c r="B604" i="1"/>
  <c r="C604" i="1"/>
  <c r="D604" i="1"/>
  <c r="E604" i="1"/>
  <c r="F604" i="1"/>
  <c r="G604" i="1"/>
  <c r="H604" i="1"/>
  <c r="I604" i="1"/>
  <c r="J604" i="1"/>
  <c r="K604" i="1"/>
  <c r="L604" i="1"/>
  <c r="M604" i="1"/>
  <c r="N604" i="1"/>
  <c r="O604" i="1"/>
  <c r="P604" i="1"/>
  <c r="Q604" i="1"/>
  <c r="R604" i="1"/>
  <c r="S604" i="1"/>
  <c r="T604" i="1"/>
  <c r="U604" i="1"/>
  <c r="V604" i="1"/>
  <c r="A605" i="1"/>
  <c r="B605" i="1"/>
  <c r="C605" i="1"/>
  <c r="D605" i="1"/>
  <c r="Y605" i="1" s="1"/>
  <c r="E605" i="1"/>
  <c r="F605" i="1"/>
  <c r="G605" i="1"/>
  <c r="H605" i="1"/>
  <c r="I605" i="1"/>
  <c r="J605" i="1"/>
  <c r="K605" i="1"/>
  <c r="L605" i="1"/>
  <c r="M605" i="1"/>
  <c r="N605" i="1"/>
  <c r="O605" i="1"/>
  <c r="P605" i="1"/>
  <c r="Q605" i="1"/>
  <c r="R605" i="1"/>
  <c r="S605" i="1"/>
  <c r="T605" i="1"/>
  <c r="U605" i="1"/>
  <c r="V605" i="1"/>
  <c r="A606" i="1"/>
  <c r="B606" i="1"/>
  <c r="C606" i="1"/>
  <c r="D606" i="1"/>
  <c r="E606" i="1"/>
  <c r="F606" i="1"/>
  <c r="G606" i="1"/>
  <c r="H606" i="1"/>
  <c r="I606" i="1"/>
  <c r="J606" i="1"/>
  <c r="K606" i="1"/>
  <c r="L606" i="1"/>
  <c r="M606" i="1"/>
  <c r="N606" i="1"/>
  <c r="O606" i="1"/>
  <c r="P606" i="1"/>
  <c r="Q606" i="1"/>
  <c r="R606" i="1"/>
  <c r="S606" i="1"/>
  <c r="T606" i="1"/>
  <c r="U606" i="1"/>
  <c r="V606" i="1"/>
  <c r="A607" i="1"/>
  <c r="B607" i="1"/>
  <c r="C607" i="1"/>
  <c r="D607" i="1"/>
  <c r="E607" i="1"/>
  <c r="F607" i="1"/>
  <c r="G607" i="1"/>
  <c r="H607" i="1"/>
  <c r="I607" i="1"/>
  <c r="J607" i="1"/>
  <c r="K607" i="1"/>
  <c r="L607" i="1"/>
  <c r="M607" i="1"/>
  <c r="N607" i="1"/>
  <c r="O607" i="1"/>
  <c r="P607" i="1"/>
  <c r="Q607" i="1"/>
  <c r="R607" i="1"/>
  <c r="S607" i="1"/>
  <c r="T607" i="1"/>
  <c r="U607" i="1"/>
  <c r="V607" i="1"/>
  <c r="A608" i="1"/>
  <c r="B608" i="1"/>
  <c r="C608" i="1"/>
  <c r="D608" i="1"/>
  <c r="E608" i="1"/>
  <c r="F608" i="1"/>
  <c r="G608" i="1"/>
  <c r="H608" i="1"/>
  <c r="I608" i="1"/>
  <c r="J608" i="1"/>
  <c r="K608" i="1"/>
  <c r="L608" i="1"/>
  <c r="M608" i="1"/>
  <c r="N608" i="1"/>
  <c r="O608" i="1"/>
  <c r="P608" i="1"/>
  <c r="Q608" i="1"/>
  <c r="R608" i="1"/>
  <c r="S608" i="1"/>
  <c r="T608" i="1"/>
  <c r="U608" i="1"/>
  <c r="V608" i="1"/>
  <c r="A609" i="1"/>
  <c r="B609" i="1"/>
  <c r="C609" i="1"/>
  <c r="D609" i="1"/>
  <c r="Y609" i="1" s="1"/>
  <c r="E609" i="1"/>
  <c r="F609" i="1"/>
  <c r="G609" i="1"/>
  <c r="H609" i="1"/>
  <c r="I609" i="1"/>
  <c r="J609" i="1"/>
  <c r="K609" i="1"/>
  <c r="L609" i="1"/>
  <c r="M609" i="1"/>
  <c r="N609" i="1"/>
  <c r="O609" i="1"/>
  <c r="P609" i="1"/>
  <c r="Q609" i="1"/>
  <c r="R609" i="1"/>
  <c r="S609" i="1"/>
  <c r="T609" i="1"/>
  <c r="U609" i="1"/>
  <c r="V609" i="1"/>
  <c r="A610" i="1"/>
  <c r="B610" i="1"/>
  <c r="C610" i="1"/>
  <c r="D610" i="1"/>
  <c r="E610" i="1"/>
  <c r="F610" i="1"/>
  <c r="G610" i="1"/>
  <c r="H610" i="1"/>
  <c r="I610" i="1"/>
  <c r="J610" i="1"/>
  <c r="K610" i="1"/>
  <c r="L610" i="1"/>
  <c r="M610" i="1"/>
  <c r="N610" i="1"/>
  <c r="O610" i="1"/>
  <c r="P610" i="1"/>
  <c r="Q610" i="1"/>
  <c r="R610" i="1"/>
  <c r="S610" i="1"/>
  <c r="T610" i="1"/>
  <c r="U610" i="1"/>
  <c r="V610" i="1"/>
  <c r="A611" i="1"/>
  <c r="B611" i="1"/>
  <c r="C611" i="1"/>
  <c r="D611" i="1"/>
  <c r="E611" i="1"/>
  <c r="F611" i="1"/>
  <c r="G611" i="1"/>
  <c r="H611" i="1"/>
  <c r="I611" i="1"/>
  <c r="J611" i="1"/>
  <c r="K611" i="1"/>
  <c r="L611" i="1"/>
  <c r="M611" i="1"/>
  <c r="N611" i="1"/>
  <c r="O611" i="1"/>
  <c r="P611" i="1"/>
  <c r="Q611" i="1"/>
  <c r="R611" i="1"/>
  <c r="S611" i="1"/>
  <c r="T611" i="1"/>
  <c r="U611" i="1"/>
  <c r="V611" i="1"/>
  <c r="A612" i="1"/>
  <c r="B612" i="1"/>
  <c r="C612" i="1"/>
  <c r="D612" i="1"/>
  <c r="E612" i="1"/>
  <c r="F612" i="1"/>
  <c r="G612" i="1"/>
  <c r="H612" i="1"/>
  <c r="I612" i="1"/>
  <c r="J612" i="1"/>
  <c r="K612" i="1"/>
  <c r="L612" i="1"/>
  <c r="M612" i="1"/>
  <c r="N612" i="1"/>
  <c r="O612" i="1"/>
  <c r="P612" i="1"/>
  <c r="Q612" i="1"/>
  <c r="R612" i="1"/>
  <c r="S612" i="1"/>
  <c r="T612" i="1"/>
  <c r="U612" i="1"/>
  <c r="V612" i="1"/>
  <c r="A613" i="1"/>
  <c r="B613" i="1"/>
  <c r="C613" i="1"/>
  <c r="D613" i="1"/>
  <c r="Y613" i="1" s="1"/>
  <c r="E613" i="1"/>
  <c r="F613" i="1"/>
  <c r="G613" i="1"/>
  <c r="H613" i="1"/>
  <c r="I613" i="1"/>
  <c r="J613" i="1"/>
  <c r="K613" i="1"/>
  <c r="L613" i="1"/>
  <c r="M613" i="1"/>
  <c r="N613" i="1"/>
  <c r="O613" i="1"/>
  <c r="P613" i="1"/>
  <c r="Q613" i="1"/>
  <c r="R613" i="1"/>
  <c r="S613" i="1"/>
  <c r="T613" i="1"/>
  <c r="U613" i="1"/>
  <c r="V613" i="1"/>
  <c r="A614" i="1"/>
  <c r="B614" i="1"/>
  <c r="C614" i="1"/>
  <c r="D614" i="1"/>
  <c r="E614" i="1"/>
  <c r="F614" i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A615" i="1"/>
  <c r="B615" i="1"/>
  <c r="C615" i="1"/>
  <c r="D615" i="1"/>
  <c r="E615" i="1"/>
  <c r="F615" i="1"/>
  <c r="G615" i="1"/>
  <c r="H615" i="1"/>
  <c r="I615" i="1"/>
  <c r="J615" i="1"/>
  <c r="K615" i="1"/>
  <c r="L615" i="1"/>
  <c r="M615" i="1"/>
  <c r="N615" i="1"/>
  <c r="O615" i="1"/>
  <c r="P615" i="1"/>
  <c r="Q615" i="1"/>
  <c r="R615" i="1"/>
  <c r="S615" i="1"/>
  <c r="T615" i="1"/>
  <c r="U615" i="1"/>
  <c r="V615" i="1"/>
  <c r="A616" i="1"/>
  <c r="B616" i="1"/>
  <c r="C616" i="1"/>
  <c r="D616" i="1"/>
  <c r="E616" i="1"/>
  <c r="F616" i="1"/>
  <c r="G616" i="1"/>
  <c r="H616" i="1"/>
  <c r="I616" i="1"/>
  <c r="J616" i="1"/>
  <c r="K616" i="1"/>
  <c r="L616" i="1"/>
  <c r="M616" i="1"/>
  <c r="N616" i="1"/>
  <c r="O616" i="1"/>
  <c r="P616" i="1"/>
  <c r="Q616" i="1"/>
  <c r="R616" i="1"/>
  <c r="S616" i="1"/>
  <c r="T616" i="1"/>
  <c r="U616" i="1"/>
  <c r="V616" i="1"/>
  <c r="A617" i="1"/>
  <c r="B617" i="1"/>
  <c r="C617" i="1"/>
  <c r="D617" i="1"/>
  <c r="Y617" i="1" s="1"/>
  <c r="E617" i="1"/>
  <c r="F617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A618" i="1"/>
  <c r="B618" i="1"/>
  <c r="C618" i="1"/>
  <c r="D618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Q618" i="1"/>
  <c r="R618" i="1"/>
  <c r="S618" i="1"/>
  <c r="T618" i="1"/>
  <c r="U618" i="1"/>
  <c r="V618" i="1"/>
  <c r="A619" i="1"/>
  <c r="B619" i="1"/>
  <c r="C619" i="1"/>
  <c r="D619" i="1"/>
  <c r="E619" i="1"/>
  <c r="F619" i="1"/>
  <c r="G619" i="1"/>
  <c r="H619" i="1"/>
  <c r="I619" i="1"/>
  <c r="J619" i="1"/>
  <c r="K619" i="1"/>
  <c r="L619" i="1"/>
  <c r="M619" i="1"/>
  <c r="N619" i="1"/>
  <c r="O619" i="1"/>
  <c r="P619" i="1"/>
  <c r="Q619" i="1"/>
  <c r="R619" i="1"/>
  <c r="S619" i="1"/>
  <c r="T619" i="1"/>
  <c r="U619" i="1"/>
  <c r="V619" i="1"/>
  <c r="A620" i="1"/>
  <c r="B620" i="1"/>
  <c r="C620" i="1"/>
  <c r="D620" i="1"/>
  <c r="E620" i="1"/>
  <c r="F620" i="1"/>
  <c r="G620" i="1"/>
  <c r="H620" i="1"/>
  <c r="I620" i="1"/>
  <c r="J620" i="1"/>
  <c r="K620" i="1"/>
  <c r="L620" i="1"/>
  <c r="M620" i="1"/>
  <c r="N620" i="1"/>
  <c r="O620" i="1"/>
  <c r="P620" i="1"/>
  <c r="Q620" i="1"/>
  <c r="R620" i="1"/>
  <c r="S620" i="1"/>
  <c r="T620" i="1"/>
  <c r="U620" i="1"/>
  <c r="V620" i="1"/>
  <c r="A621" i="1"/>
  <c r="B621" i="1"/>
  <c r="C621" i="1"/>
  <c r="D621" i="1"/>
  <c r="Y621" i="1" s="1"/>
  <c r="E621" i="1"/>
  <c r="F621" i="1"/>
  <c r="G621" i="1"/>
  <c r="H621" i="1"/>
  <c r="I621" i="1"/>
  <c r="J621" i="1"/>
  <c r="K621" i="1"/>
  <c r="L621" i="1"/>
  <c r="M621" i="1"/>
  <c r="N621" i="1"/>
  <c r="O621" i="1"/>
  <c r="P621" i="1"/>
  <c r="Q621" i="1"/>
  <c r="R621" i="1"/>
  <c r="S621" i="1"/>
  <c r="T621" i="1"/>
  <c r="U621" i="1"/>
  <c r="V621" i="1"/>
  <c r="A622" i="1"/>
  <c r="B622" i="1"/>
  <c r="C622" i="1"/>
  <c r="D622" i="1"/>
  <c r="E622" i="1"/>
  <c r="F622" i="1"/>
  <c r="G622" i="1"/>
  <c r="H622" i="1"/>
  <c r="I622" i="1"/>
  <c r="J622" i="1"/>
  <c r="K622" i="1"/>
  <c r="L622" i="1"/>
  <c r="M622" i="1"/>
  <c r="N622" i="1"/>
  <c r="O622" i="1"/>
  <c r="P622" i="1"/>
  <c r="Q622" i="1"/>
  <c r="R622" i="1"/>
  <c r="S622" i="1"/>
  <c r="T622" i="1"/>
  <c r="U622" i="1"/>
  <c r="V622" i="1"/>
  <c r="A623" i="1"/>
  <c r="B623" i="1"/>
  <c r="C623" i="1"/>
  <c r="D623" i="1"/>
  <c r="E623" i="1"/>
  <c r="F623" i="1"/>
  <c r="G623" i="1"/>
  <c r="H623" i="1"/>
  <c r="I623" i="1"/>
  <c r="J623" i="1"/>
  <c r="K623" i="1"/>
  <c r="L623" i="1"/>
  <c r="M623" i="1"/>
  <c r="N623" i="1"/>
  <c r="O623" i="1"/>
  <c r="P623" i="1"/>
  <c r="Q623" i="1"/>
  <c r="R623" i="1"/>
  <c r="S623" i="1"/>
  <c r="T623" i="1"/>
  <c r="U623" i="1"/>
  <c r="V623" i="1"/>
  <c r="A624" i="1"/>
  <c r="B624" i="1"/>
  <c r="C624" i="1"/>
  <c r="D624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A625" i="1"/>
  <c r="B625" i="1"/>
  <c r="C625" i="1"/>
  <c r="D625" i="1"/>
  <c r="Y625" i="1" s="1"/>
  <c r="E625" i="1"/>
  <c r="F625" i="1"/>
  <c r="G625" i="1"/>
  <c r="H625" i="1"/>
  <c r="I625" i="1"/>
  <c r="J625" i="1"/>
  <c r="K625" i="1"/>
  <c r="L625" i="1"/>
  <c r="M625" i="1"/>
  <c r="N625" i="1"/>
  <c r="O625" i="1"/>
  <c r="P625" i="1"/>
  <c r="Q625" i="1"/>
  <c r="R625" i="1"/>
  <c r="S625" i="1"/>
  <c r="T625" i="1"/>
  <c r="U625" i="1"/>
  <c r="V625" i="1"/>
  <c r="A626" i="1"/>
  <c r="B626" i="1"/>
  <c r="C626" i="1"/>
  <c r="D626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A627" i="1"/>
  <c r="B627" i="1"/>
  <c r="C627" i="1"/>
  <c r="D627" i="1"/>
  <c r="E627" i="1"/>
  <c r="F627" i="1"/>
  <c r="G627" i="1"/>
  <c r="H627" i="1"/>
  <c r="I627" i="1"/>
  <c r="J627" i="1"/>
  <c r="K627" i="1"/>
  <c r="L627" i="1"/>
  <c r="M627" i="1"/>
  <c r="N627" i="1"/>
  <c r="O627" i="1"/>
  <c r="P627" i="1"/>
  <c r="Q627" i="1"/>
  <c r="R627" i="1"/>
  <c r="S627" i="1"/>
  <c r="T627" i="1"/>
  <c r="U627" i="1"/>
  <c r="V627" i="1"/>
  <c r="A628" i="1"/>
  <c r="B628" i="1"/>
  <c r="C628" i="1"/>
  <c r="D628" i="1"/>
  <c r="E628" i="1"/>
  <c r="F628" i="1"/>
  <c r="G628" i="1"/>
  <c r="H628" i="1"/>
  <c r="I628" i="1"/>
  <c r="J628" i="1"/>
  <c r="K628" i="1"/>
  <c r="L628" i="1"/>
  <c r="M628" i="1"/>
  <c r="N628" i="1"/>
  <c r="O628" i="1"/>
  <c r="P628" i="1"/>
  <c r="Q628" i="1"/>
  <c r="R628" i="1"/>
  <c r="S628" i="1"/>
  <c r="T628" i="1"/>
  <c r="U628" i="1"/>
  <c r="V628" i="1"/>
  <c r="A629" i="1"/>
  <c r="B629" i="1"/>
  <c r="C629" i="1"/>
  <c r="D629" i="1"/>
  <c r="Y629" i="1" s="1"/>
  <c r="E629" i="1"/>
  <c r="F629" i="1"/>
  <c r="G629" i="1"/>
  <c r="H629" i="1"/>
  <c r="I629" i="1"/>
  <c r="J629" i="1"/>
  <c r="K629" i="1"/>
  <c r="L629" i="1"/>
  <c r="M629" i="1"/>
  <c r="N629" i="1"/>
  <c r="O629" i="1"/>
  <c r="P629" i="1"/>
  <c r="Q629" i="1"/>
  <c r="R629" i="1"/>
  <c r="S629" i="1"/>
  <c r="T629" i="1"/>
  <c r="U629" i="1"/>
  <c r="V629" i="1"/>
  <c r="A630" i="1"/>
  <c r="B630" i="1"/>
  <c r="C630" i="1"/>
  <c r="D630" i="1"/>
  <c r="E630" i="1"/>
  <c r="F630" i="1"/>
  <c r="G630" i="1"/>
  <c r="H630" i="1"/>
  <c r="I630" i="1"/>
  <c r="J630" i="1"/>
  <c r="K630" i="1"/>
  <c r="L630" i="1"/>
  <c r="M630" i="1"/>
  <c r="N630" i="1"/>
  <c r="O630" i="1"/>
  <c r="P630" i="1"/>
  <c r="Q630" i="1"/>
  <c r="R630" i="1"/>
  <c r="S630" i="1"/>
  <c r="T630" i="1"/>
  <c r="U630" i="1"/>
  <c r="V630" i="1"/>
  <c r="A631" i="1"/>
  <c r="B631" i="1"/>
  <c r="C631" i="1"/>
  <c r="D631" i="1"/>
  <c r="E631" i="1"/>
  <c r="F631" i="1"/>
  <c r="G631" i="1"/>
  <c r="H631" i="1"/>
  <c r="I631" i="1"/>
  <c r="J631" i="1"/>
  <c r="K631" i="1"/>
  <c r="L631" i="1"/>
  <c r="M631" i="1"/>
  <c r="N631" i="1"/>
  <c r="O631" i="1"/>
  <c r="P631" i="1"/>
  <c r="Q631" i="1"/>
  <c r="R631" i="1"/>
  <c r="S631" i="1"/>
  <c r="T631" i="1"/>
  <c r="U631" i="1"/>
  <c r="V631" i="1"/>
  <c r="A632" i="1"/>
  <c r="B632" i="1"/>
  <c r="C632" i="1"/>
  <c r="D632" i="1"/>
  <c r="E632" i="1"/>
  <c r="F632" i="1"/>
  <c r="G632" i="1"/>
  <c r="H632" i="1"/>
  <c r="I632" i="1"/>
  <c r="J632" i="1"/>
  <c r="K632" i="1"/>
  <c r="L632" i="1"/>
  <c r="M632" i="1"/>
  <c r="N632" i="1"/>
  <c r="O632" i="1"/>
  <c r="P632" i="1"/>
  <c r="Q632" i="1"/>
  <c r="R632" i="1"/>
  <c r="S632" i="1"/>
  <c r="T632" i="1"/>
  <c r="U632" i="1"/>
  <c r="V632" i="1"/>
  <c r="A633" i="1"/>
  <c r="B633" i="1"/>
  <c r="C633" i="1"/>
  <c r="D633" i="1"/>
  <c r="Y633" i="1" s="1"/>
  <c r="E633" i="1"/>
  <c r="F633" i="1"/>
  <c r="G633" i="1"/>
  <c r="H633" i="1"/>
  <c r="I633" i="1"/>
  <c r="J633" i="1"/>
  <c r="K633" i="1"/>
  <c r="L633" i="1"/>
  <c r="M633" i="1"/>
  <c r="N633" i="1"/>
  <c r="O633" i="1"/>
  <c r="P633" i="1"/>
  <c r="Q633" i="1"/>
  <c r="R633" i="1"/>
  <c r="S633" i="1"/>
  <c r="T633" i="1"/>
  <c r="U633" i="1"/>
  <c r="V633" i="1"/>
  <c r="A634" i="1"/>
  <c r="B634" i="1"/>
  <c r="C634" i="1"/>
  <c r="D634" i="1"/>
  <c r="E634" i="1"/>
  <c r="F634" i="1"/>
  <c r="G634" i="1"/>
  <c r="H634" i="1"/>
  <c r="I634" i="1"/>
  <c r="J634" i="1"/>
  <c r="K634" i="1"/>
  <c r="L634" i="1"/>
  <c r="M634" i="1"/>
  <c r="N634" i="1"/>
  <c r="O634" i="1"/>
  <c r="P634" i="1"/>
  <c r="Q634" i="1"/>
  <c r="R634" i="1"/>
  <c r="S634" i="1"/>
  <c r="T634" i="1"/>
  <c r="U634" i="1"/>
  <c r="V634" i="1"/>
  <c r="A635" i="1"/>
  <c r="B635" i="1"/>
  <c r="C635" i="1"/>
  <c r="D635" i="1"/>
  <c r="E635" i="1"/>
  <c r="F635" i="1"/>
  <c r="G635" i="1"/>
  <c r="H635" i="1"/>
  <c r="I635" i="1"/>
  <c r="J635" i="1"/>
  <c r="K635" i="1"/>
  <c r="L635" i="1"/>
  <c r="M635" i="1"/>
  <c r="N635" i="1"/>
  <c r="O635" i="1"/>
  <c r="P635" i="1"/>
  <c r="Q635" i="1"/>
  <c r="R635" i="1"/>
  <c r="S635" i="1"/>
  <c r="T635" i="1"/>
  <c r="U635" i="1"/>
  <c r="V635" i="1"/>
  <c r="A636" i="1"/>
  <c r="B636" i="1"/>
  <c r="C636" i="1"/>
  <c r="D636" i="1"/>
  <c r="E636" i="1"/>
  <c r="F636" i="1"/>
  <c r="G636" i="1"/>
  <c r="H636" i="1"/>
  <c r="I636" i="1"/>
  <c r="J636" i="1"/>
  <c r="K636" i="1"/>
  <c r="L636" i="1"/>
  <c r="M636" i="1"/>
  <c r="N636" i="1"/>
  <c r="O636" i="1"/>
  <c r="P636" i="1"/>
  <c r="Q636" i="1"/>
  <c r="R636" i="1"/>
  <c r="S636" i="1"/>
  <c r="T636" i="1"/>
  <c r="U636" i="1"/>
  <c r="V636" i="1"/>
  <c r="A637" i="1"/>
  <c r="B637" i="1"/>
  <c r="C637" i="1"/>
  <c r="D637" i="1"/>
  <c r="Y637" i="1" s="1"/>
  <c r="E637" i="1"/>
  <c r="F637" i="1"/>
  <c r="G637" i="1"/>
  <c r="H637" i="1"/>
  <c r="I637" i="1"/>
  <c r="J637" i="1"/>
  <c r="K637" i="1"/>
  <c r="L637" i="1"/>
  <c r="M637" i="1"/>
  <c r="N637" i="1"/>
  <c r="O637" i="1"/>
  <c r="P637" i="1"/>
  <c r="Q637" i="1"/>
  <c r="R637" i="1"/>
  <c r="S637" i="1"/>
  <c r="T637" i="1"/>
  <c r="U637" i="1"/>
  <c r="V637" i="1"/>
  <c r="A638" i="1"/>
  <c r="B638" i="1"/>
  <c r="C638" i="1"/>
  <c r="D638" i="1"/>
  <c r="E638" i="1"/>
  <c r="F638" i="1"/>
  <c r="G638" i="1"/>
  <c r="H638" i="1"/>
  <c r="I638" i="1"/>
  <c r="J638" i="1"/>
  <c r="K638" i="1"/>
  <c r="L638" i="1"/>
  <c r="M638" i="1"/>
  <c r="N638" i="1"/>
  <c r="O638" i="1"/>
  <c r="P638" i="1"/>
  <c r="Q638" i="1"/>
  <c r="R638" i="1"/>
  <c r="S638" i="1"/>
  <c r="T638" i="1"/>
  <c r="U638" i="1"/>
  <c r="V638" i="1"/>
  <c r="A639" i="1"/>
  <c r="B639" i="1"/>
  <c r="C639" i="1"/>
  <c r="D639" i="1"/>
  <c r="E639" i="1"/>
  <c r="F639" i="1"/>
  <c r="G639" i="1"/>
  <c r="H639" i="1"/>
  <c r="I639" i="1"/>
  <c r="J639" i="1"/>
  <c r="K639" i="1"/>
  <c r="L639" i="1"/>
  <c r="M639" i="1"/>
  <c r="N639" i="1"/>
  <c r="O639" i="1"/>
  <c r="P639" i="1"/>
  <c r="Q639" i="1"/>
  <c r="R639" i="1"/>
  <c r="S639" i="1"/>
  <c r="T639" i="1"/>
  <c r="U639" i="1"/>
  <c r="V639" i="1"/>
  <c r="A640" i="1"/>
  <c r="B640" i="1"/>
  <c r="C640" i="1"/>
  <c r="D640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A641" i="1"/>
  <c r="B641" i="1"/>
  <c r="C641" i="1"/>
  <c r="D641" i="1"/>
  <c r="Y641" i="1" s="1"/>
  <c r="E641" i="1"/>
  <c r="F641" i="1"/>
  <c r="G641" i="1"/>
  <c r="H641" i="1"/>
  <c r="I641" i="1"/>
  <c r="J641" i="1"/>
  <c r="K641" i="1"/>
  <c r="L641" i="1"/>
  <c r="M641" i="1"/>
  <c r="N641" i="1"/>
  <c r="O641" i="1"/>
  <c r="P641" i="1"/>
  <c r="Q641" i="1"/>
  <c r="R641" i="1"/>
  <c r="S641" i="1"/>
  <c r="T641" i="1"/>
  <c r="U641" i="1"/>
  <c r="V641" i="1"/>
  <c r="A642" i="1"/>
  <c r="B642" i="1"/>
  <c r="C642" i="1"/>
  <c r="D642" i="1"/>
  <c r="E642" i="1"/>
  <c r="F642" i="1"/>
  <c r="G642" i="1"/>
  <c r="H642" i="1"/>
  <c r="I642" i="1"/>
  <c r="J642" i="1"/>
  <c r="K642" i="1"/>
  <c r="L642" i="1"/>
  <c r="M642" i="1"/>
  <c r="N642" i="1"/>
  <c r="O642" i="1"/>
  <c r="P642" i="1"/>
  <c r="Q642" i="1"/>
  <c r="R642" i="1"/>
  <c r="S642" i="1"/>
  <c r="T642" i="1"/>
  <c r="U642" i="1"/>
  <c r="V642" i="1"/>
  <c r="A643" i="1"/>
  <c r="B643" i="1"/>
  <c r="C643" i="1"/>
  <c r="D643" i="1"/>
  <c r="E643" i="1"/>
  <c r="F643" i="1"/>
  <c r="G643" i="1"/>
  <c r="H643" i="1"/>
  <c r="I643" i="1"/>
  <c r="J643" i="1"/>
  <c r="K643" i="1"/>
  <c r="L643" i="1"/>
  <c r="M643" i="1"/>
  <c r="N643" i="1"/>
  <c r="O643" i="1"/>
  <c r="P643" i="1"/>
  <c r="Q643" i="1"/>
  <c r="R643" i="1"/>
  <c r="S643" i="1"/>
  <c r="T643" i="1"/>
  <c r="U643" i="1"/>
  <c r="V643" i="1"/>
  <c r="A644" i="1"/>
  <c r="B644" i="1"/>
  <c r="C644" i="1"/>
  <c r="D644" i="1"/>
  <c r="E644" i="1"/>
  <c r="F644" i="1"/>
  <c r="G644" i="1"/>
  <c r="H644" i="1"/>
  <c r="I644" i="1"/>
  <c r="J644" i="1"/>
  <c r="K644" i="1"/>
  <c r="L644" i="1"/>
  <c r="M644" i="1"/>
  <c r="N644" i="1"/>
  <c r="O644" i="1"/>
  <c r="P644" i="1"/>
  <c r="Q644" i="1"/>
  <c r="R644" i="1"/>
  <c r="S644" i="1"/>
  <c r="T644" i="1"/>
  <c r="U644" i="1"/>
  <c r="V644" i="1"/>
  <c r="A645" i="1"/>
  <c r="B645" i="1"/>
  <c r="C645" i="1"/>
  <c r="D645" i="1"/>
  <c r="Y645" i="1" s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A646" i="1"/>
  <c r="B646" i="1"/>
  <c r="C646" i="1"/>
  <c r="D646" i="1"/>
  <c r="E646" i="1"/>
  <c r="F646" i="1"/>
  <c r="G646" i="1"/>
  <c r="H646" i="1"/>
  <c r="I646" i="1"/>
  <c r="J646" i="1"/>
  <c r="K646" i="1"/>
  <c r="L646" i="1"/>
  <c r="M646" i="1"/>
  <c r="N646" i="1"/>
  <c r="O646" i="1"/>
  <c r="P646" i="1"/>
  <c r="Q646" i="1"/>
  <c r="R646" i="1"/>
  <c r="S646" i="1"/>
  <c r="T646" i="1"/>
  <c r="U646" i="1"/>
  <c r="V646" i="1"/>
  <c r="A647" i="1"/>
  <c r="B647" i="1"/>
  <c r="C647" i="1"/>
  <c r="D647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A648" i="1"/>
  <c r="B648" i="1"/>
  <c r="C648" i="1"/>
  <c r="D648" i="1"/>
  <c r="E648" i="1"/>
  <c r="F648" i="1"/>
  <c r="G648" i="1"/>
  <c r="H648" i="1"/>
  <c r="I648" i="1"/>
  <c r="J648" i="1"/>
  <c r="K648" i="1"/>
  <c r="L648" i="1"/>
  <c r="M648" i="1"/>
  <c r="N648" i="1"/>
  <c r="O648" i="1"/>
  <c r="P648" i="1"/>
  <c r="Q648" i="1"/>
  <c r="R648" i="1"/>
  <c r="S648" i="1"/>
  <c r="T648" i="1"/>
  <c r="U648" i="1"/>
  <c r="V648" i="1"/>
  <c r="A649" i="1"/>
  <c r="B649" i="1"/>
  <c r="C649" i="1"/>
  <c r="D649" i="1"/>
  <c r="Y649" i="1" s="1"/>
  <c r="E649" i="1"/>
  <c r="F649" i="1"/>
  <c r="G649" i="1"/>
  <c r="H649" i="1"/>
  <c r="I649" i="1"/>
  <c r="J649" i="1"/>
  <c r="K649" i="1"/>
  <c r="L649" i="1"/>
  <c r="M649" i="1"/>
  <c r="N649" i="1"/>
  <c r="O649" i="1"/>
  <c r="P649" i="1"/>
  <c r="Q649" i="1"/>
  <c r="R649" i="1"/>
  <c r="S649" i="1"/>
  <c r="T649" i="1"/>
  <c r="U649" i="1"/>
  <c r="V649" i="1"/>
  <c r="A650" i="1"/>
  <c r="B650" i="1"/>
  <c r="C650" i="1"/>
  <c r="D650" i="1"/>
  <c r="E650" i="1"/>
  <c r="F650" i="1"/>
  <c r="G650" i="1"/>
  <c r="H650" i="1"/>
  <c r="I650" i="1"/>
  <c r="J650" i="1"/>
  <c r="K650" i="1"/>
  <c r="L650" i="1"/>
  <c r="M650" i="1"/>
  <c r="N650" i="1"/>
  <c r="O650" i="1"/>
  <c r="P650" i="1"/>
  <c r="Q650" i="1"/>
  <c r="R650" i="1"/>
  <c r="S650" i="1"/>
  <c r="T650" i="1"/>
  <c r="U650" i="1"/>
  <c r="V650" i="1"/>
  <c r="A651" i="1"/>
  <c r="B651" i="1"/>
  <c r="C651" i="1"/>
  <c r="D651" i="1"/>
  <c r="E651" i="1"/>
  <c r="F651" i="1"/>
  <c r="G651" i="1"/>
  <c r="H651" i="1"/>
  <c r="I651" i="1"/>
  <c r="J651" i="1"/>
  <c r="K651" i="1"/>
  <c r="L651" i="1"/>
  <c r="M651" i="1"/>
  <c r="N651" i="1"/>
  <c r="O651" i="1"/>
  <c r="P651" i="1"/>
  <c r="Q651" i="1"/>
  <c r="R651" i="1"/>
  <c r="S651" i="1"/>
  <c r="T651" i="1"/>
  <c r="U651" i="1"/>
  <c r="V651" i="1"/>
  <c r="A652" i="1"/>
  <c r="B652" i="1"/>
  <c r="C652" i="1"/>
  <c r="D652" i="1"/>
  <c r="E652" i="1"/>
  <c r="F652" i="1"/>
  <c r="G652" i="1"/>
  <c r="H652" i="1"/>
  <c r="I652" i="1"/>
  <c r="J652" i="1"/>
  <c r="K652" i="1"/>
  <c r="L652" i="1"/>
  <c r="M652" i="1"/>
  <c r="N652" i="1"/>
  <c r="O652" i="1"/>
  <c r="P652" i="1"/>
  <c r="Q652" i="1"/>
  <c r="R652" i="1"/>
  <c r="S652" i="1"/>
  <c r="T652" i="1"/>
  <c r="U652" i="1"/>
  <c r="V652" i="1"/>
  <c r="A653" i="1"/>
  <c r="B653" i="1"/>
  <c r="C653" i="1"/>
  <c r="D653" i="1"/>
  <c r="Y653" i="1" s="1"/>
  <c r="E653" i="1"/>
  <c r="F653" i="1"/>
  <c r="G653" i="1"/>
  <c r="H653" i="1"/>
  <c r="I653" i="1"/>
  <c r="J653" i="1"/>
  <c r="K653" i="1"/>
  <c r="L653" i="1"/>
  <c r="M653" i="1"/>
  <c r="N653" i="1"/>
  <c r="O653" i="1"/>
  <c r="P653" i="1"/>
  <c r="Q653" i="1"/>
  <c r="R653" i="1"/>
  <c r="S653" i="1"/>
  <c r="T653" i="1"/>
  <c r="U653" i="1"/>
  <c r="V653" i="1"/>
  <c r="A654" i="1"/>
  <c r="B654" i="1"/>
  <c r="C654" i="1"/>
  <c r="D654" i="1"/>
  <c r="E654" i="1"/>
  <c r="F654" i="1"/>
  <c r="G654" i="1"/>
  <c r="H654" i="1"/>
  <c r="I654" i="1"/>
  <c r="J654" i="1"/>
  <c r="K654" i="1"/>
  <c r="L654" i="1"/>
  <c r="M654" i="1"/>
  <c r="N654" i="1"/>
  <c r="O654" i="1"/>
  <c r="P654" i="1"/>
  <c r="Q654" i="1"/>
  <c r="R654" i="1"/>
  <c r="S654" i="1"/>
  <c r="T654" i="1"/>
  <c r="U654" i="1"/>
  <c r="V654" i="1"/>
  <c r="A655" i="1"/>
  <c r="B655" i="1"/>
  <c r="C655" i="1"/>
  <c r="D655" i="1"/>
  <c r="E655" i="1"/>
  <c r="F655" i="1"/>
  <c r="G655" i="1"/>
  <c r="H655" i="1"/>
  <c r="I655" i="1"/>
  <c r="J655" i="1"/>
  <c r="K655" i="1"/>
  <c r="L655" i="1"/>
  <c r="M655" i="1"/>
  <c r="N655" i="1"/>
  <c r="O655" i="1"/>
  <c r="P655" i="1"/>
  <c r="Q655" i="1"/>
  <c r="R655" i="1"/>
  <c r="S655" i="1"/>
  <c r="T655" i="1"/>
  <c r="U655" i="1"/>
  <c r="V655" i="1"/>
  <c r="A656" i="1"/>
  <c r="B656" i="1"/>
  <c r="C656" i="1"/>
  <c r="D656" i="1"/>
  <c r="E656" i="1"/>
  <c r="F656" i="1"/>
  <c r="G656" i="1"/>
  <c r="H656" i="1"/>
  <c r="I656" i="1"/>
  <c r="J656" i="1"/>
  <c r="K656" i="1"/>
  <c r="L656" i="1"/>
  <c r="M656" i="1"/>
  <c r="N656" i="1"/>
  <c r="O656" i="1"/>
  <c r="P656" i="1"/>
  <c r="Q656" i="1"/>
  <c r="R656" i="1"/>
  <c r="S656" i="1"/>
  <c r="T656" i="1"/>
  <c r="U656" i="1"/>
  <c r="V656" i="1"/>
  <c r="A657" i="1"/>
  <c r="B657" i="1"/>
  <c r="C657" i="1"/>
  <c r="D657" i="1"/>
  <c r="Y657" i="1" s="1"/>
  <c r="E657" i="1"/>
  <c r="F657" i="1"/>
  <c r="G657" i="1"/>
  <c r="H657" i="1"/>
  <c r="I657" i="1"/>
  <c r="J657" i="1"/>
  <c r="K657" i="1"/>
  <c r="L657" i="1"/>
  <c r="M657" i="1"/>
  <c r="N657" i="1"/>
  <c r="O657" i="1"/>
  <c r="P657" i="1"/>
  <c r="Q657" i="1"/>
  <c r="R657" i="1"/>
  <c r="S657" i="1"/>
  <c r="T657" i="1"/>
  <c r="U657" i="1"/>
  <c r="V657" i="1"/>
  <c r="A658" i="1"/>
  <c r="B658" i="1"/>
  <c r="C658" i="1"/>
  <c r="D658" i="1"/>
  <c r="E658" i="1"/>
  <c r="F658" i="1"/>
  <c r="G658" i="1"/>
  <c r="H658" i="1"/>
  <c r="I658" i="1"/>
  <c r="J658" i="1"/>
  <c r="K658" i="1"/>
  <c r="L658" i="1"/>
  <c r="M658" i="1"/>
  <c r="N658" i="1"/>
  <c r="O658" i="1"/>
  <c r="P658" i="1"/>
  <c r="Q658" i="1"/>
  <c r="R658" i="1"/>
  <c r="S658" i="1"/>
  <c r="T658" i="1"/>
  <c r="U658" i="1"/>
  <c r="V658" i="1"/>
  <c r="A659" i="1"/>
  <c r="B659" i="1"/>
  <c r="C659" i="1"/>
  <c r="D659" i="1"/>
  <c r="E659" i="1"/>
  <c r="F659" i="1"/>
  <c r="G659" i="1"/>
  <c r="H659" i="1"/>
  <c r="I659" i="1"/>
  <c r="J659" i="1"/>
  <c r="K659" i="1"/>
  <c r="L659" i="1"/>
  <c r="M659" i="1"/>
  <c r="N659" i="1"/>
  <c r="O659" i="1"/>
  <c r="P659" i="1"/>
  <c r="Q659" i="1"/>
  <c r="R659" i="1"/>
  <c r="S659" i="1"/>
  <c r="T659" i="1"/>
  <c r="U659" i="1"/>
  <c r="V659" i="1"/>
  <c r="A660" i="1"/>
  <c r="B660" i="1"/>
  <c r="C660" i="1"/>
  <c r="D660" i="1"/>
  <c r="E660" i="1"/>
  <c r="F660" i="1"/>
  <c r="G660" i="1"/>
  <c r="H660" i="1"/>
  <c r="I660" i="1"/>
  <c r="J660" i="1"/>
  <c r="K660" i="1"/>
  <c r="L660" i="1"/>
  <c r="M660" i="1"/>
  <c r="N660" i="1"/>
  <c r="O660" i="1"/>
  <c r="P660" i="1"/>
  <c r="Q660" i="1"/>
  <c r="R660" i="1"/>
  <c r="S660" i="1"/>
  <c r="T660" i="1"/>
  <c r="U660" i="1"/>
  <c r="V660" i="1"/>
  <c r="A661" i="1"/>
  <c r="B661" i="1"/>
  <c r="C661" i="1"/>
  <c r="D661" i="1"/>
  <c r="Y661" i="1" s="1"/>
  <c r="E661" i="1"/>
  <c r="F661" i="1"/>
  <c r="G661" i="1"/>
  <c r="H661" i="1"/>
  <c r="I661" i="1"/>
  <c r="J661" i="1"/>
  <c r="K661" i="1"/>
  <c r="L661" i="1"/>
  <c r="M661" i="1"/>
  <c r="N661" i="1"/>
  <c r="O661" i="1"/>
  <c r="P661" i="1"/>
  <c r="Q661" i="1"/>
  <c r="R661" i="1"/>
  <c r="S661" i="1"/>
  <c r="T661" i="1"/>
  <c r="U661" i="1"/>
  <c r="V661" i="1"/>
  <c r="A662" i="1"/>
  <c r="B662" i="1"/>
  <c r="C662" i="1"/>
  <c r="D662" i="1"/>
  <c r="E662" i="1"/>
  <c r="F662" i="1"/>
  <c r="G662" i="1"/>
  <c r="H662" i="1"/>
  <c r="I662" i="1"/>
  <c r="J662" i="1"/>
  <c r="K662" i="1"/>
  <c r="L662" i="1"/>
  <c r="M662" i="1"/>
  <c r="N662" i="1"/>
  <c r="O662" i="1"/>
  <c r="P662" i="1"/>
  <c r="Q662" i="1"/>
  <c r="R662" i="1"/>
  <c r="S662" i="1"/>
  <c r="T662" i="1"/>
  <c r="U662" i="1"/>
  <c r="V662" i="1"/>
  <c r="A663" i="1"/>
  <c r="B663" i="1"/>
  <c r="C663" i="1"/>
  <c r="D663" i="1"/>
  <c r="E663" i="1"/>
  <c r="F663" i="1"/>
  <c r="G663" i="1"/>
  <c r="H663" i="1"/>
  <c r="I663" i="1"/>
  <c r="J663" i="1"/>
  <c r="K663" i="1"/>
  <c r="L663" i="1"/>
  <c r="M663" i="1"/>
  <c r="N663" i="1"/>
  <c r="O663" i="1"/>
  <c r="P663" i="1"/>
  <c r="Q663" i="1"/>
  <c r="R663" i="1"/>
  <c r="S663" i="1"/>
  <c r="T663" i="1"/>
  <c r="U663" i="1"/>
  <c r="V663" i="1"/>
  <c r="A664" i="1"/>
  <c r="B664" i="1"/>
  <c r="C664" i="1"/>
  <c r="D664" i="1"/>
  <c r="E664" i="1"/>
  <c r="F664" i="1"/>
  <c r="G664" i="1"/>
  <c r="H664" i="1"/>
  <c r="I664" i="1"/>
  <c r="J664" i="1"/>
  <c r="K664" i="1"/>
  <c r="L664" i="1"/>
  <c r="M664" i="1"/>
  <c r="N664" i="1"/>
  <c r="O664" i="1"/>
  <c r="P664" i="1"/>
  <c r="Q664" i="1"/>
  <c r="R664" i="1"/>
  <c r="S664" i="1"/>
  <c r="T664" i="1"/>
  <c r="U664" i="1"/>
  <c r="V664" i="1"/>
  <c r="A665" i="1"/>
  <c r="B665" i="1"/>
  <c r="C665" i="1"/>
  <c r="D665" i="1"/>
  <c r="Y665" i="1" s="1"/>
  <c r="E665" i="1"/>
  <c r="F665" i="1"/>
  <c r="G665" i="1"/>
  <c r="H665" i="1"/>
  <c r="I665" i="1"/>
  <c r="J665" i="1"/>
  <c r="K665" i="1"/>
  <c r="L665" i="1"/>
  <c r="M665" i="1"/>
  <c r="N665" i="1"/>
  <c r="O665" i="1"/>
  <c r="P665" i="1"/>
  <c r="Q665" i="1"/>
  <c r="R665" i="1"/>
  <c r="S665" i="1"/>
  <c r="T665" i="1"/>
  <c r="U665" i="1"/>
  <c r="V665" i="1"/>
  <c r="A666" i="1"/>
  <c r="B666" i="1"/>
  <c r="C666" i="1"/>
  <c r="D666" i="1"/>
  <c r="E666" i="1"/>
  <c r="F666" i="1"/>
  <c r="G666" i="1"/>
  <c r="H666" i="1"/>
  <c r="I666" i="1"/>
  <c r="J666" i="1"/>
  <c r="K666" i="1"/>
  <c r="L666" i="1"/>
  <c r="M666" i="1"/>
  <c r="N666" i="1"/>
  <c r="O666" i="1"/>
  <c r="P666" i="1"/>
  <c r="Q666" i="1"/>
  <c r="R666" i="1"/>
  <c r="S666" i="1"/>
  <c r="T666" i="1"/>
  <c r="U666" i="1"/>
  <c r="V666" i="1"/>
  <c r="A667" i="1"/>
  <c r="B667" i="1"/>
  <c r="C667" i="1"/>
  <c r="D667" i="1"/>
  <c r="E667" i="1"/>
  <c r="F667" i="1"/>
  <c r="G667" i="1"/>
  <c r="H667" i="1"/>
  <c r="I667" i="1"/>
  <c r="J667" i="1"/>
  <c r="K667" i="1"/>
  <c r="L667" i="1"/>
  <c r="M667" i="1"/>
  <c r="N667" i="1"/>
  <c r="O667" i="1"/>
  <c r="P667" i="1"/>
  <c r="Q667" i="1"/>
  <c r="R667" i="1"/>
  <c r="S667" i="1"/>
  <c r="T667" i="1"/>
  <c r="U667" i="1"/>
  <c r="V667" i="1"/>
  <c r="A668" i="1"/>
  <c r="B668" i="1"/>
  <c r="C668" i="1"/>
  <c r="D668" i="1"/>
  <c r="E668" i="1"/>
  <c r="F668" i="1"/>
  <c r="G668" i="1"/>
  <c r="H668" i="1"/>
  <c r="I668" i="1"/>
  <c r="J668" i="1"/>
  <c r="K668" i="1"/>
  <c r="L668" i="1"/>
  <c r="M668" i="1"/>
  <c r="N668" i="1"/>
  <c r="O668" i="1"/>
  <c r="P668" i="1"/>
  <c r="Q668" i="1"/>
  <c r="R668" i="1"/>
  <c r="S668" i="1"/>
  <c r="T668" i="1"/>
  <c r="U668" i="1"/>
  <c r="V668" i="1"/>
  <c r="A669" i="1"/>
  <c r="B669" i="1"/>
  <c r="C669" i="1"/>
  <c r="D669" i="1"/>
  <c r="Y669" i="1" s="1"/>
  <c r="E669" i="1"/>
  <c r="F669" i="1"/>
  <c r="G669" i="1"/>
  <c r="H669" i="1"/>
  <c r="I669" i="1"/>
  <c r="J669" i="1"/>
  <c r="K669" i="1"/>
  <c r="L669" i="1"/>
  <c r="M669" i="1"/>
  <c r="N669" i="1"/>
  <c r="O669" i="1"/>
  <c r="P669" i="1"/>
  <c r="Q669" i="1"/>
  <c r="R669" i="1"/>
  <c r="S669" i="1"/>
  <c r="T669" i="1"/>
  <c r="U669" i="1"/>
  <c r="V669" i="1"/>
  <c r="A670" i="1"/>
  <c r="B670" i="1"/>
  <c r="C670" i="1"/>
  <c r="D670" i="1"/>
  <c r="E670" i="1"/>
  <c r="F670" i="1"/>
  <c r="G670" i="1"/>
  <c r="H670" i="1"/>
  <c r="I670" i="1"/>
  <c r="J670" i="1"/>
  <c r="K670" i="1"/>
  <c r="L670" i="1"/>
  <c r="M670" i="1"/>
  <c r="N670" i="1"/>
  <c r="O670" i="1"/>
  <c r="P670" i="1"/>
  <c r="Q670" i="1"/>
  <c r="R670" i="1"/>
  <c r="S670" i="1"/>
  <c r="T670" i="1"/>
  <c r="U670" i="1"/>
  <c r="V670" i="1"/>
  <c r="A671" i="1"/>
  <c r="B671" i="1"/>
  <c r="C671" i="1"/>
  <c r="D671" i="1"/>
  <c r="E671" i="1"/>
  <c r="F671" i="1"/>
  <c r="G671" i="1"/>
  <c r="H671" i="1"/>
  <c r="I671" i="1"/>
  <c r="J671" i="1"/>
  <c r="K671" i="1"/>
  <c r="L671" i="1"/>
  <c r="M671" i="1"/>
  <c r="N671" i="1"/>
  <c r="O671" i="1"/>
  <c r="P671" i="1"/>
  <c r="Q671" i="1"/>
  <c r="R671" i="1"/>
  <c r="S671" i="1"/>
  <c r="T671" i="1"/>
  <c r="U671" i="1"/>
  <c r="V671" i="1"/>
  <c r="A672" i="1"/>
  <c r="B672" i="1"/>
  <c r="C672" i="1"/>
  <c r="D672" i="1"/>
  <c r="E672" i="1"/>
  <c r="F672" i="1"/>
  <c r="G672" i="1"/>
  <c r="H672" i="1"/>
  <c r="I672" i="1"/>
  <c r="J672" i="1"/>
  <c r="K672" i="1"/>
  <c r="L672" i="1"/>
  <c r="M672" i="1"/>
  <c r="N672" i="1"/>
  <c r="O672" i="1"/>
  <c r="P672" i="1"/>
  <c r="Q672" i="1"/>
  <c r="R672" i="1"/>
  <c r="S672" i="1"/>
  <c r="T672" i="1"/>
  <c r="U672" i="1"/>
  <c r="V672" i="1"/>
  <c r="A673" i="1"/>
  <c r="B673" i="1"/>
  <c r="C673" i="1"/>
  <c r="D673" i="1"/>
  <c r="Y673" i="1" s="1"/>
  <c r="E673" i="1"/>
  <c r="F673" i="1"/>
  <c r="G673" i="1"/>
  <c r="H673" i="1"/>
  <c r="I673" i="1"/>
  <c r="J673" i="1"/>
  <c r="K673" i="1"/>
  <c r="L673" i="1"/>
  <c r="M673" i="1"/>
  <c r="N673" i="1"/>
  <c r="O673" i="1"/>
  <c r="P673" i="1"/>
  <c r="Q673" i="1"/>
  <c r="R673" i="1"/>
  <c r="S673" i="1"/>
  <c r="T673" i="1"/>
  <c r="U673" i="1"/>
  <c r="V673" i="1"/>
  <c r="A674" i="1"/>
  <c r="B674" i="1"/>
  <c r="C674" i="1"/>
  <c r="D674" i="1"/>
  <c r="E674" i="1"/>
  <c r="F674" i="1"/>
  <c r="G674" i="1"/>
  <c r="H674" i="1"/>
  <c r="I674" i="1"/>
  <c r="J674" i="1"/>
  <c r="K674" i="1"/>
  <c r="L674" i="1"/>
  <c r="M674" i="1"/>
  <c r="N674" i="1"/>
  <c r="O674" i="1"/>
  <c r="P674" i="1"/>
  <c r="Q674" i="1"/>
  <c r="R674" i="1"/>
  <c r="S674" i="1"/>
  <c r="T674" i="1"/>
  <c r="U674" i="1"/>
  <c r="V674" i="1"/>
  <c r="A675" i="1"/>
  <c r="B675" i="1"/>
  <c r="C675" i="1"/>
  <c r="D675" i="1"/>
  <c r="E675" i="1"/>
  <c r="F675" i="1"/>
  <c r="G675" i="1"/>
  <c r="H675" i="1"/>
  <c r="I675" i="1"/>
  <c r="J675" i="1"/>
  <c r="K675" i="1"/>
  <c r="L675" i="1"/>
  <c r="M675" i="1"/>
  <c r="N675" i="1"/>
  <c r="O675" i="1"/>
  <c r="P675" i="1"/>
  <c r="Q675" i="1"/>
  <c r="R675" i="1"/>
  <c r="S675" i="1"/>
  <c r="T675" i="1"/>
  <c r="U675" i="1"/>
  <c r="V675" i="1"/>
  <c r="A676" i="1"/>
  <c r="B676" i="1"/>
  <c r="C676" i="1"/>
  <c r="D676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A677" i="1"/>
  <c r="B677" i="1"/>
  <c r="C677" i="1"/>
  <c r="D677" i="1"/>
  <c r="Y677" i="1" s="1"/>
  <c r="E677" i="1"/>
  <c r="F677" i="1"/>
  <c r="G677" i="1"/>
  <c r="H677" i="1"/>
  <c r="I677" i="1"/>
  <c r="J677" i="1"/>
  <c r="K677" i="1"/>
  <c r="L677" i="1"/>
  <c r="M677" i="1"/>
  <c r="N677" i="1"/>
  <c r="O677" i="1"/>
  <c r="P677" i="1"/>
  <c r="Q677" i="1"/>
  <c r="R677" i="1"/>
  <c r="S677" i="1"/>
  <c r="T677" i="1"/>
  <c r="U677" i="1"/>
  <c r="V677" i="1"/>
  <c r="A678" i="1"/>
  <c r="B678" i="1"/>
  <c r="C678" i="1"/>
  <c r="D678" i="1"/>
  <c r="E678" i="1"/>
  <c r="F678" i="1"/>
  <c r="G678" i="1"/>
  <c r="H678" i="1"/>
  <c r="I678" i="1"/>
  <c r="J678" i="1"/>
  <c r="K678" i="1"/>
  <c r="L678" i="1"/>
  <c r="M678" i="1"/>
  <c r="N678" i="1"/>
  <c r="O678" i="1"/>
  <c r="P678" i="1"/>
  <c r="Q678" i="1"/>
  <c r="R678" i="1"/>
  <c r="S678" i="1"/>
  <c r="T678" i="1"/>
  <c r="U678" i="1"/>
  <c r="V678" i="1"/>
  <c r="A679" i="1"/>
  <c r="B679" i="1"/>
  <c r="C679" i="1"/>
  <c r="D679" i="1"/>
  <c r="E679" i="1"/>
  <c r="F679" i="1"/>
  <c r="G679" i="1"/>
  <c r="H679" i="1"/>
  <c r="I679" i="1"/>
  <c r="J679" i="1"/>
  <c r="K679" i="1"/>
  <c r="L679" i="1"/>
  <c r="M679" i="1"/>
  <c r="N679" i="1"/>
  <c r="O679" i="1"/>
  <c r="P679" i="1"/>
  <c r="Q679" i="1"/>
  <c r="R679" i="1"/>
  <c r="S679" i="1"/>
  <c r="T679" i="1"/>
  <c r="U679" i="1"/>
  <c r="V679" i="1"/>
  <c r="A680" i="1"/>
  <c r="B680" i="1"/>
  <c r="C680" i="1"/>
  <c r="D680" i="1"/>
  <c r="E680" i="1"/>
  <c r="F680" i="1"/>
  <c r="G680" i="1"/>
  <c r="H680" i="1"/>
  <c r="I680" i="1"/>
  <c r="J680" i="1"/>
  <c r="K680" i="1"/>
  <c r="L680" i="1"/>
  <c r="M680" i="1"/>
  <c r="N680" i="1"/>
  <c r="O680" i="1"/>
  <c r="P680" i="1"/>
  <c r="Q680" i="1"/>
  <c r="R680" i="1"/>
  <c r="S680" i="1"/>
  <c r="T680" i="1"/>
  <c r="U680" i="1"/>
  <c r="V680" i="1"/>
  <c r="A681" i="1"/>
  <c r="B681" i="1"/>
  <c r="C681" i="1"/>
  <c r="D681" i="1"/>
  <c r="Y681" i="1" s="1"/>
  <c r="E681" i="1"/>
  <c r="F681" i="1"/>
  <c r="G681" i="1"/>
  <c r="H681" i="1"/>
  <c r="I681" i="1"/>
  <c r="J681" i="1"/>
  <c r="K681" i="1"/>
  <c r="L681" i="1"/>
  <c r="M681" i="1"/>
  <c r="N681" i="1"/>
  <c r="O681" i="1"/>
  <c r="P681" i="1"/>
  <c r="Q681" i="1"/>
  <c r="R681" i="1"/>
  <c r="S681" i="1"/>
  <c r="T681" i="1"/>
  <c r="U681" i="1"/>
  <c r="V681" i="1"/>
  <c r="A682" i="1"/>
  <c r="B682" i="1"/>
  <c r="C682" i="1"/>
  <c r="D682" i="1"/>
  <c r="E682" i="1"/>
  <c r="F682" i="1"/>
  <c r="G682" i="1"/>
  <c r="H682" i="1"/>
  <c r="I682" i="1"/>
  <c r="J682" i="1"/>
  <c r="K682" i="1"/>
  <c r="L682" i="1"/>
  <c r="M682" i="1"/>
  <c r="N682" i="1"/>
  <c r="O682" i="1"/>
  <c r="P682" i="1"/>
  <c r="Q682" i="1"/>
  <c r="R682" i="1"/>
  <c r="S682" i="1"/>
  <c r="T682" i="1"/>
  <c r="U682" i="1"/>
  <c r="V682" i="1"/>
  <c r="A683" i="1"/>
  <c r="B683" i="1"/>
  <c r="C683" i="1"/>
  <c r="D683" i="1"/>
  <c r="E683" i="1"/>
  <c r="F683" i="1"/>
  <c r="G683" i="1"/>
  <c r="H683" i="1"/>
  <c r="I683" i="1"/>
  <c r="J683" i="1"/>
  <c r="K683" i="1"/>
  <c r="L683" i="1"/>
  <c r="M683" i="1"/>
  <c r="N683" i="1"/>
  <c r="O683" i="1"/>
  <c r="P683" i="1"/>
  <c r="Q683" i="1"/>
  <c r="R683" i="1"/>
  <c r="S683" i="1"/>
  <c r="T683" i="1"/>
  <c r="U683" i="1"/>
  <c r="V683" i="1"/>
  <c r="A684" i="1"/>
  <c r="B684" i="1"/>
  <c r="C684" i="1"/>
  <c r="D684" i="1"/>
  <c r="E684" i="1"/>
  <c r="F684" i="1"/>
  <c r="G684" i="1"/>
  <c r="H684" i="1"/>
  <c r="I684" i="1"/>
  <c r="J684" i="1"/>
  <c r="K684" i="1"/>
  <c r="L684" i="1"/>
  <c r="M684" i="1"/>
  <c r="N684" i="1"/>
  <c r="O684" i="1"/>
  <c r="P684" i="1"/>
  <c r="Q684" i="1"/>
  <c r="R684" i="1"/>
  <c r="S684" i="1"/>
  <c r="T684" i="1"/>
  <c r="U684" i="1"/>
  <c r="V684" i="1"/>
  <c r="A685" i="1"/>
  <c r="B685" i="1"/>
  <c r="C685" i="1"/>
  <c r="D685" i="1"/>
  <c r="Y685" i="1" s="1"/>
  <c r="E685" i="1"/>
  <c r="F685" i="1"/>
  <c r="G685" i="1"/>
  <c r="H685" i="1"/>
  <c r="I685" i="1"/>
  <c r="J685" i="1"/>
  <c r="K685" i="1"/>
  <c r="L685" i="1"/>
  <c r="M685" i="1"/>
  <c r="N685" i="1"/>
  <c r="O685" i="1"/>
  <c r="P685" i="1"/>
  <c r="Q685" i="1"/>
  <c r="R685" i="1"/>
  <c r="S685" i="1"/>
  <c r="T685" i="1"/>
  <c r="U685" i="1"/>
  <c r="V685" i="1"/>
  <c r="A686" i="1"/>
  <c r="B686" i="1"/>
  <c r="C686" i="1"/>
  <c r="D686" i="1"/>
  <c r="E686" i="1"/>
  <c r="F686" i="1"/>
  <c r="G686" i="1"/>
  <c r="H686" i="1"/>
  <c r="I686" i="1"/>
  <c r="J686" i="1"/>
  <c r="K686" i="1"/>
  <c r="L686" i="1"/>
  <c r="M686" i="1"/>
  <c r="N686" i="1"/>
  <c r="O686" i="1"/>
  <c r="P686" i="1"/>
  <c r="Q686" i="1"/>
  <c r="R686" i="1"/>
  <c r="S686" i="1"/>
  <c r="T686" i="1"/>
  <c r="U686" i="1"/>
  <c r="V686" i="1"/>
  <c r="A687" i="1"/>
  <c r="B687" i="1"/>
  <c r="C687" i="1"/>
  <c r="D687" i="1"/>
  <c r="E687" i="1"/>
  <c r="F687" i="1"/>
  <c r="G687" i="1"/>
  <c r="H687" i="1"/>
  <c r="I687" i="1"/>
  <c r="J687" i="1"/>
  <c r="K687" i="1"/>
  <c r="L687" i="1"/>
  <c r="M687" i="1"/>
  <c r="N687" i="1"/>
  <c r="O687" i="1"/>
  <c r="P687" i="1"/>
  <c r="Q687" i="1"/>
  <c r="R687" i="1"/>
  <c r="S687" i="1"/>
  <c r="T687" i="1"/>
  <c r="U687" i="1"/>
  <c r="V687" i="1"/>
  <c r="A688" i="1"/>
  <c r="B688" i="1"/>
  <c r="C688" i="1"/>
  <c r="D688" i="1"/>
  <c r="E688" i="1"/>
  <c r="F688" i="1"/>
  <c r="G688" i="1"/>
  <c r="H688" i="1"/>
  <c r="I688" i="1"/>
  <c r="J688" i="1"/>
  <c r="K688" i="1"/>
  <c r="L688" i="1"/>
  <c r="M688" i="1"/>
  <c r="N688" i="1"/>
  <c r="O688" i="1"/>
  <c r="P688" i="1"/>
  <c r="Q688" i="1"/>
  <c r="R688" i="1"/>
  <c r="S688" i="1"/>
  <c r="T688" i="1"/>
  <c r="U688" i="1"/>
  <c r="V688" i="1"/>
  <c r="A689" i="1"/>
  <c r="B689" i="1"/>
  <c r="C689" i="1"/>
  <c r="D689" i="1"/>
  <c r="Y689" i="1" s="1"/>
  <c r="E689" i="1"/>
  <c r="F689" i="1"/>
  <c r="G689" i="1"/>
  <c r="H689" i="1"/>
  <c r="I689" i="1"/>
  <c r="J689" i="1"/>
  <c r="K689" i="1"/>
  <c r="L689" i="1"/>
  <c r="M689" i="1"/>
  <c r="N689" i="1"/>
  <c r="O689" i="1"/>
  <c r="P689" i="1"/>
  <c r="Q689" i="1"/>
  <c r="R689" i="1"/>
  <c r="S689" i="1"/>
  <c r="T689" i="1"/>
  <c r="U689" i="1"/>
  <c r="V689" i="1"/>
  <c r="A690" i="1"/>
  <c r="B690" i="1"/>
  <c r="C690" i="1"/>
  <c r="D690" i="1"/>
  <c r="E690" i="1"/>
  <c r="F690" i="1"/>
  <c r="G690" i="1"/>
  <c r="H690" i="1"/>
  <c r="I690" i="1"/>
  <c r="J690" i="1"/>
  <c r="K690" i="1"/>
  <c r="L690" i="1"/>
  <c r="M690" i="1"/>
  <c r="N690" i="1"/>
  <c r="O690" i="1"/>
  <c r="P690" i="1"/>
  <c r="Q690" i="1"/>
  <c r="R690" i="1"/>
  <c r="S690" i="1"/>
  <c r="T690" i="1"/>
  <c r="U690" i="1"/>
  <c r="V690" i="1"/>
  <c r="A691" i="1"/>
  <c r="B691" i="1"/>
  <c r="C691" i="1"/>
  <c r="D691" i="1"/>
  <c r="E691" i="1"/>
  <c r="F691" i="1"/>
  <c r="G691" i="1"/>
  <c r="H691" i="1"/>
  <c r="I691" i="1"/>
  <c r="J691" i="1"/>
  <c r="K691" i="1"/>
  <c r="L691" i="1"/>
  <c r="M691" i="1"/>
  <c r="N691" i="1"/>
  <c r="O691" i="1"/>
  <c r="P691" i="1"/>
  <c r="Q691" i="1"/>
  <c r="R691" i="1"/>
  <c r="S691" i="1"/>
  <c r="T691" i="1"/>
  <c r="U691" i="1"/>
  <c r="V691" i="1"/>
  <c r="A692" i="1"/>
  <c r="B692" i="1"/>
  <c r="C692" i="1"/>
  <c r="D692" i="1"/>
  <c r="E692" i="1"/>
  <c r="F692" i="1"/>
  <c r="G692" i="1"/>
  <c r="H692" i="1"/>
  <c r="I692" i="1"/>
  <c r="J692" i="1"/>
  <c r="K692" i="1"/>
  <c r="L692" i="1"/>
  <c r="M692" i="1"/>
  <c r="N692" i="1"/>
  <c r="O692" i="1"/>
  <c r="P692" i="1"/>
  <c r="Q692" i="1"/>
  <c r="R692" i="1"/>
  <c r="S692" i="1"/>
  <c r="T692" i="1"/>
  <c r="U692" i="1"/>
  <c r="V692" i="1"/>
  <c r="A693" i="1"/>
  <c r="B693" i="1"/>
  <c r="C693" i="1"/>
  <c r="D693" i="1"/>
  <c r="Y693" i="1" s="1"/>
  <c r="E693" i="1"/>
  <c r="F693" i="1"/>
  <c r="G693" i="1"/>
  <c r="H693" i="1"/>
  <c r="I693" i="1"/>
  <c r="J693" i="1"/>
  <c r="K693" i="1"/>
  <c r="L693" i="1"/>
  <c r="M693" i="1"/>
  <c r="N693" i="1"/>
  <c r="O693" i="1"/>
  <c r="P693" i="1"/>
  <c r="Q693" i="1"/>
  <c r="R693" i="1"/>
  <c r="S693" i="1"/>
  <c r="T693" i="1"/>
  <c r="U693" i="1"/>
  <c r="V693" i="1"/>
  <c r="A694" i="1"/>
  <c r="B694" i="1"/>
  <c r="C694" i="1"/>
  <c r="D694" i="1"/>
  <c r="E694" i="1"/>
  <c r="F694" i="1"/>
  <c r="G694" i="1"/>
  <c r="H694" i="1"/>
  <c r="I694" i="1"/>
  <c r="J694" i="1"/>
  <c r="K694" i="1"/>
  <c r="L694" i="1"/>
  <c r="M694" i="1"/>
  <c r="N694" i="1"/>
  <c r="O694" i="1"/>
  <c r="P694" i="1"/>
  <c r="Q694" i="1"/>
  <c r="R694" i="1"/>
  <c r="S694" i="1"/>
  <c r="T694" i="1"/>
  <c r="U694" i="1"/>
  <c r="V694" i="1"/>
  <c r="A695" i="1"/>
  <c r="B695" i="1"/>
  <c r="C695" i="1"/>
  <c r="D695" i="1"/>
  <c r="E695" i="1"/>
  <c r="F695" i="1"/>
  <c r="G695" i="1"/>
  <c r="H695" i="1"/>
  <c r="I695" i="1"/>
  <c r="J695" i="1"/>
  <c r="K695" i="1"/>
  <c r="L695" i="1"/>
  <c r="M695" i="1"/>
  <c r="N695" i="1"/>
  <c r="O695" i="1"/>
  <c r="P695" i="1"/>
  <c r="Q695" i="1"/>
  <c r="R695" i="1"/>
  <c r="S695" i="1"/>
  <c r="T695" i="1"/>
  <c r="U695" i="1"/>
  <c r="V695" i="1"/>
  <c r="A696" i="1"/>
  <c r="B696" i="1"/>
  <c r="C696" i="1"/>
  <c r="D696" i="1"/>
  <c r="E696" i="1"/>
  <c r="F696" i="1"/>
  <c r="G696" i="1"/>
  <c r="H696" i="1"/>
  <c r="I696" i="1"/>
  <c r="J696" i="1"/>
  <c r="K696" i="1"/>
  <c r="L696" i="1"/>
  <c r="M696" i="1"/>
  <c r="N696" i="1"/>
  <c r="O696" i="1"/>
  <c r="P696" i="1"/>
  <c r="Q696" i="1"/>
  <c r="R696" i="1"/>
  <c r="S696" i="1"/>
  <c r="T696" i="1"/>
  <c r="U696" i="1"/>
  <c r="V696" i="1"/>
  <c r="A697" i="1"/>
  <c r="B697" i="1"/>
  <c r="C697" i="1"/>
  <c r="D697" i="1"/>
  <c r="Y697" i="1" s="1"/>
  <c r="E697" i="1"/>
  <c r="F697" i="1"/>
  <c r="G697" i="1"/>
  <c r="H697" i="1"/>
  <c r="I697" i="1"/>
  <c r="J697" i="1"/>
  <c r="K697" i="1"/>
  <c r="L697" i="1"/>
  <c r="M697" i="1"/>
  <c r="N697" i="1"/>
  <c r="O697" i="1"/>
  <c r="P697" i="1"/>
  <c r="Q697" i="1"/>
  <c r="R697" i="1"/>
  <c r="S697" i="1"/>
  <c r="T697" i="1"/>
  <c r="U697" i="1"/>
  <c r="V697" i="1"/>
  <c r="A698" i="1"/>
  <c r="B698" i="1"/>
  <c r="C698" i="1"/>
  <c r="D698" i="1"/>
  <c r="E698" i="1"/>
  <c r="F698" i="1"/>
  <c r="G698" i="1"/>
  <c r="H698" i="1"/>
  <c r="I698" i="1"/>
  <c r="J698" i="1"/>
  <c r="K698" i="1"/>
  <c r="L698" i="1"/>
  <c r="M698" i="1"/>
  <c r="N698" i="1"/>
  <c r="O698" i="1"/>
  <c r="P698" i="1"/>
  <c r="Q698" i="1"/>
  <c r="R698" i="1"/>
  <c r="S698" i="1"/>
  <c r="T698" i="1"/>
  <c r="U698" i="1"/>
  <c r="V698" i="1"/>
  <c r="A699" i="1"/>
  <c r="B699" i="1"/>
  <c r="C699" i="1"/>
  <c r="D699" i="1"/>
  <c r="E699" i="1"/>
  <c r="F699" i="1"/>
  <c r="G699" i="1"/>
  <c r="H699" i="1"/>
  <c r="I699" i="1"/>
  <c r="J699" i="1"/>
  <c r="K699" i="1"/>
  <c r="L699" i="1"/>
  <c r="M699" i="1"/>
  <c r="N699" i="1"/>
  <c r="O699" i="1"/>
  <c r="P699" i="1"/>
  <c r="Q699" i="1"/>
  <c r="R699" i="1"/>
  <c r="S699" i="1"/>
  <c r="T699" i="1"/>
  <c r="U699" i="1"/>
  <c r="V699" i="1"/>
  <c r="A700" i="1"/>
  <c r="B700" i="1"/>
  <c r="C700" i="1"/>
  <c r="D700" i="1"/>
  <c r="E700" i="1"/>
  <c r="F700" i="1"/>
  <c r="G700" i="1"/>
  <c r="H700" i="1"/>
  <c r="I700" i="1"/>
  <c r="J700" i="1"/>
  <c r="K700" i="1"/>
  <c r="L700" i="1"/>
  <c r="M700" i="1"/>
  <c r="N700" i="1"/>
  <c r="O700" i="1"/>
  <c r="P700" i="1"/>
  <c r="Q700" i="1"/>
  <c r="R700" i="1"/>
  <c r="S700" i="1"/>
  <c r="T700" i="1"/>
  <c r="U700" i="1"/>
  <c r="V700" i="1"/>
  <c r="A701" i="1"/>
  <c r="B701" i="1"/>
  <c r="C701" i="1"/>
  <c r="D701" i="1"/>
  <c r="Y701" i="1" s="1"/>
  <c r="E701" i="1"/>
  <c r="F701" i="1"/>
  <c r="G701" i="1"/>
  <c r="H701" i="1"/>
  <c r="I701" i="1"/>
  <c r="J701" i="1"/>
  <c r="K701" i="1"/>
  <c r="L701" i="1"/>
  <c r="M701" i="1"/>
  <c r="N701" i="1"/>
  <c r="O701" i="1"/>
  <c r="P701" i="1"/>
  <c r="Q701" i="1"/>
  <c r="R701" i="1"/>
  <c r="S701" i="1"/>
  <c r="T701" i="1"/>
  <c r="U701" i="1"/>
  <c r="V701" i="1"/>
  <c r="A702" i="1"/>
  <c r="B702" i="1"/>
  <c r="C702" i="1"/>
  <c r="D702" i="1"/>
  <c r="E702" i="1"/>
  <c r="F702" i="1"/>
  <c r="G702" i="1"/>
  <c r="H702" i="1"/>
  <c r="I702" i="1"/>
  <c r="J702" i="1"/>
  <c r="K702" i="1"/>
  <c r="L702" i="1"/>
  <c r="M702" i="1"/>
  <c r="N702" i="1"/>
  <c r="O702" i="1"/>
  <c r="P702" i="1"/>
  <c r="Q702" i="1"/>
  <c r="R702" i="1"/>
  <c r="S702" i="1"/>
  <c r="T702" i="1"/>
  <c r="U702" i="1"/>
  <c r="V702" i="1"/>
  <c r="A703" i="1"/>
  <c r="B703" i="1"/>
  <c r="C703" i="1"/>
  <c r="D703" i="1"/>
  <c r="E703" i="1"/>
  <c r="F703" i="1"/>
  <c r="G703" i="1"/>
  <c r="H703" i="1"/>
  <c r="I703" i="1"/>
  <c r="J703" i="1"/>
  <c r="K703" i="1"/>
  <c r="L703" i="1"/>
  <c r="M703" i="1"/>
  <c r="N703" i="1"/>
  <c r="O703" i="1"/>
  <c r="P703" i="1"/>
  <c r="Q703" i="1"/>
  <c r="R703" i="1"/>
  <c r="S703" i="1"/>
  <c r="T703" i="1"/>
  <c r="U703" i="1"/>
  <c r="V703" i="1"/>
  <c r="A704" i="1"/>
  <c r="B704" i="1"/>
  <c r="C704" i="1"/>
  <c r="D704" i="1"/>
  <c r="E704" i="1"/>
  <c r="F704" i="1"/>
  <c r="G704" i="1"/>
  <c r="H704" i="1"/>
  <c r="I704" i="1"/>
  <c r="J704" i="1"/>
  <c r="K704" i="1"/>
  <c r="L704" i="1"/>
  <c r="M704" i="1"/>
  <c r="N704" i="1"/>
  <c r="O704" i="1"/>
  <c r="P704" i="1"/>
  <c r="Q704" i="1"/>
  <c r="R704" i="1"/>
  <c r="S704" i="1"/>
  <c r="T704" i="1"/>
  <c r="U704" i="1"/>
  <c r="V704" i="1"/>
  <c r="A705" i="1"/>
  <c r="B705" i="1"/>
  <c r="C705" i="1"/>
  <c r="D705" i="1"/>
  <c r="Y705" i="1" s="1"/>
  <c r="E705" i="1"/>
  <c r="F705" i="1"/>
  <c r="G705" i="1"/>
  <c r="H705" i="1"/>
  <c r="I705" i="1"/>
  <c r="J705" i="1"/>
  <c r="K705" i="1"/>
  <c r="L705" i="1"/>
  <c r="M705" i="1"/>
  <c r="N705" i="1"/>
  <c r="O705" i="1"/>
  <c r="P705" i="1"/>
  <c r="Q705" i="1"/>
  <c r="R705" i="1"/>
  <c r="S705" i="1"/>
  <c r="T705" i="1"/>
  <c r="U705" i="1"/>
  <c r="V705" i="1"/>
  <c r="A706" i="1"/>
  <c r="B706" i="1"/>
  <c r="C706" i="1"/>
  <c r="D706" i="1"/>
  <c r="E706" i="1"/>
  <c r="F706" i="1"/>
  <c r="G706" i="1"/>
  <c r="H706" i="1"/>
  <c r="I706" i="1"/>
  <c r="J706" i="1"/>
  <c r="K706" i="1"/>
  <c r="L706" i="1"/>
  <c r="M706" i="1"/>
  <c r="N706" i="1"/>
  <c r="O706" i="1"/>
  <c r="P706" i="1"/>
  <c r="Q706" i="1"/>
  <c r="R706" i="1"/>
  <c r="S706" i="1"/>
  <c r="T706" i="1"/>
  <c r="U706" i="1"/>
  <c r="V706" i="1"/>
  <c r="A707" i="1"/>
  <c r="B707" i="1"/>
  <c r="C707" i="1"/>
  <c r="D707" i="1"/>
  <c r="E707" i="1"/>
  <c r="F707" i="1"/>
  <c r="G707" i="1"/>
  <c r="H707" i="1"/>
  <c r="I707" i="1"/>
  <c r="J707" i="1"/>
  <c r="K707" i="1"/>
  <c r="L707" i="1"/>
  <c r="M707" i="1"/>
  <c r="N707" i="1"/>
  <c r="O707" i="1"/>
  <c r="P707" i="1"/>
  <c r="Q707" i="1"/>
  <c r="R707" i="1"/>
  <c r="S707" i="1"/>
  <c r="T707" i="1"/>
  <c r="U707" i="1"/>
  <c r="V707" i="1"/>
  <c r="A708" i="1"/>
  <c r="B708" i="1"/>
  <c r="C708" i="1"/>
  <c r="D708" i="1"/>
  <c r="E708" i="1"/>
  <c r="F708" i="1"/>
  <c r="G708" i="1"/>
  <c r="H708" i="1"/>
  <c r="I708" i="1"/>
  <c r="J708" i="1"/>
  <c r="K708" i="1"/>
  <c r="L708" i="1"/>
  <c r="M708" i="1"/>
  <c r="N708" i="1"/>
  <c r="O708" i="1"/>
  <c r="P708" i="1"/>
  <c r="Q708" i="1"/>
  <c r="R708" i="1"/>
  <c r="S708" i="1"/>
  <c r="T708" i="1"/>
  <c r="U708" i="1"/>
  <c r="V708" i="1"/>
  <c r="A709" i="1"/>
  <c r="B709" i="1"/>
  <c r="C709" i="1"/>
  <c r="D709" i="1"/>
  <c r="Y709" i="1" s="1"/>
  <c r="E709" i="1"/>
  <c r="F709" i="1"/>
  <c r="G709" i="1"/>
  <c r="H709" i="1"/>
  <c r="I709" i="1"/>
  <c r="J709" i="1"/>
  <c r="K709" i="1"/>
  <c r="L709" i="1"/>
  <c r="M709" i="1"/>
  <c r="N709" i="1"/>
  <c r="O709" i="1"/>
  <c r="P709" i="1"/>
  <c r="Q709" i="1"/>
  <c r="R709" i="1"/>
  <c r="S709" i="1"/>
  <c r="T709" i="1"/>
  <c r="U709" i="1"/>
  <c r="V709" i="1"/>
  <c r="A710" i="1"/>
  <c r="B710" i="1"/>
  <c r="C710" i="1"/>
  <c r="D710" i="1"/>
  <c r="E710" i="1"/>
  <c r="F710" i="1"/>
  <c r="G710" i="1"/>
  <c r="H710" i="1"/>
  <c r="I710" i="1"/>
  <c r="J710" i="1"/>
  <c r="K710" i="1"/>
  <c r="L710" i="1"/>
  <c r="M710" i="1"/>
  <c r="N710" i="1"/>
  <c r="O710" i="1"/>
  <c r="P710" i="1"/>
  <c r="Q710" i="1"/>
  <c r="R710" i="1"/>
  <c r="S710" i="1"/>
  <c r="T710" i="1"/>
  <c r="U710" i="1"/>
  <c r="V710" i="1"/>
  <c r="A711" i="1"/>
  <c r="B711" i="1"/>
  <c r="C711" i="1"/>
  <c r="D711" i="1"/>
  <c r="E711" i="1"/>
  <c r="F711" i="1"/>
  <c r="G711" i="1"/>
  <c r="H711" i="1"/>
  <c r="I711" i="1"/>
  <c r="J711" i="1"/>
  <c r="K711" i="1"/>
  <c r="L711" i="1"/>
  <c r="M711" i="1"/>
  <c r="N711" i="1"/>
  <c r="O711" i="1"/>
  <c r="P711" i="1"/>
  <c r="Q711" i="1"/>
  <c r="R711" i="1"/>
  <c r="S711" i="1"/>
  <c r="T711" i="1"/>
  <c r="U711" i="1"/>
  <c r="V711" i="1"/>
  <c r="A712" i="1"/>
  <c r="B712" i="1"/>
  <c r="C712" i="1"/>
  <c r="D712" i="1"/>
  <c r="E712" i="1"/>
  <c r="F712" i="1"/>
  <c r="G712" i="1"/>
  <c r="H712" i="1"/>
  <c r="I712" i="1"/>
  <c r="J712" i="1"/>
  <c r="K712" i="1"/>
  <c r="L712" i="1"/>
  <c r="M712" i="1"/>
  <c r="N712" i="1"/>
  <c r="O712" i="1"/>
  <c r="P712" i="1"/>
  <c r="Q712" i="1"/>
  <c r="R712" i="1"/>
  <c r="S712" i="1"/>
  <c r="T712" i="1"/>
  <c r="U712" i="1"/>
  <c r="V712" i="1"/>
  <c r="A713" i="1"/>
  <c r="B713" i="1"/>
  <c r="C713" i="1"/>
  <c r="D713" i="1"/>
  <c r="Y713" i="1" s="1"/>
  <c r="E713" i="1"/>
  <c r="F713" i="1"/>
  <c r="G713" i="1"/>
  <c r="H713" i="1"/>
  <c r="I713" i="1"/>
  <c r="J713" i="1"/>
  <c r="K713" i="1"/>
  <c r="L713" i="1"/>
  <c r="M713" i="1"/>
  <c r="N713" i="1"/>
  <c r="O713" i="1"/>
  <c r="P713" i="1"/>
  <c r="Q713" i="1"/>
  <c r="R713" i="1"/>
  <c r="S713" i="1"/>
  <c r="T713" i="1"/>
  <c r="U713" i="1"/>
  <c r="V713" i="1"/>
  <c r="A714" i="1"/>
  <c r="B714" i="1"/>
  <c r="C714" i="1"/>
  <c r="D714" i="1"/>
  <c r="E714" i="1"/>
  <c r="F714" i="1"/>
  <c r="G714" i="1"/>
  <c r="H714" i="1"/>
  <c r="I714" i="1"/>
  <c r="J714" i="1"/>
  <c r="K714" i="1"/>
  <c r="L714" i="1"/>
  <c r="M714" i="1"/>
  <c r="N714" i="1"/>
  <c r="O714" i="1"/>
  <c r="P714" i="1"/>
  <c r="Q714" i="1"/>
  <c r="R714" i="1"/>
  <c r="S714" i="1"/>
  <c r="T714" i="1"/>
  <c r="U714" i="1"/>
  <c r="V714" i="1"/>
  <c r="A715" i="1"/>
  <c r="B715" i="1"/>
  <c r="C715" i="1"/>
  <c r="D715" i="1"/>
  <c r="E715" i="1"/>
  <c r="F715" i="1"/>
  <c r="G715" i="1"/>
  <c r="H715" i="1"/>
  <c r="I715" i="1"/>
  <c r="J715" i="1"/>
  <c r="K715" i="1"/>
  <c r="L715" i="1"/>
  <c r="M715" i="1"/>
  <c r="N715" i="1"/>
  <c r="O715" i="1"/>
  <c r="P715" i="1"/>
  <c r="Q715" i="1"/>
  <c r="R715" i="1"/>
  <c r="S715" i="1"/>
  <c r="T715" i="1"/>
  <c r="U715" i="1"/>
  <c r="V715" i="1"/>
  <c r="A716" i="1"/>
  <c r="B716" i="1"/>
  <c r="C716" i="1"/>
  <c r="D716" i="1"/>
  <c r="E716" i="1"/>
  <c r="F716" i="1"/>
  <c r="G716" i="1"/>
  <c r="H716" i="1"/>
  <c r="I716" i="1"/>
  <c r="J716" i="1"/>
  <c r="K716" i="1"/>
  <c r="L716" i="1"/>
  <c r="M716" i="1"/>
  <c r="N716" i="1"/>
  <c r="O716" i="1"/>
  <c r="P716" i="1"/>
  <c r="Q716" i="1"/>
  <c r="R716" i="1"/>
  <c r="S716" i="1"/>
  <c r="T716" i="1"/>
  <c r="U716" i="1"/>
  <c r="V716" i="1"/>
  <c r="A717" i="1"/>
  <c r="B717" i="1"/>
  <c r="C717" i="1"/>
  <c r="D717" i="1"/>
  <c r="Y717" i="1" s="1"/>
  <c r="E717" i="1"/>
  <c r="F717" i="1"/>
  <c r="G717" i="1"/>
  <c r="H717" i="1"/>
  <c r="I717" i="1"/>
  <c r="J717" i="1"/>
  <c r="K717" i="1"/>
  <c r="L717" i="1"/>
  <c r="M717" i="1"/>
  <c r="N717" i="1"/>
  <c r="O717" i="1"/>
  <c r="P717" i="1"/>
  <c r="Q717" i="1"/>
  <c r="R717" i="1"/>
  <c r="S717" i="1"/>
  <c r="T717" i="1"/>
  <c r="U717" i="1"/>
  <c r="V717" i="1"/>
  <c r="A718" i="1"/>
  <c r="B718" i="1"/>
  <c r="C718" i="1"/>
  <c r="D718" i="1"/>
  <c r="E718" i="1"/>
  <c r="F718" i="1"/>
  <c r="G718" i="1"/>
  <c r="H718" i="1"/>
  <c r="I718" i="1"/>
  <c r="J718" i="1"/>
  <c r="K718" i="1"/>
  <c r="L718" i="1"/>
  <c r="M718" i="1"/>
  <c r="N718" i="1"/>
  <c r="O718" i="1"/>
  <c r="P718" i="1"/>
  <c r="Q718" i="1"/>
  <c r="R718" i="1"/>
  <c r="S718" i="1"/>
  <c r="T718" i="1"/>
  <c r="U718" i="1"/>
  <c r="V718" i="1"/>
  <c r="A719" i="1"/>
  <c r="B719" i="1"/>
  <c r="C719" i="1"/>
  <c r="D719" i="1"/>
  <c r="E719" i="1"/>
  <c r="F719" i="1"/>
  <c r="G719" i="1"/>
  <c r="H719" i="1"/>
  <c r="I719" i="1"/>
  <c r="J719" i="1"/>
  <c r="K719" i="1"/>
  <c r="L719" i="1"/>
  <c r="M719" i="1"/>
  <c r="N719" i="1"/>
  <c r="O719" i="1"/>
  <c r="P719" i="1"/>
  <c r="Q719" i="1"/>
  <c r="R719" i="1"/>
  <c r="S719" i="1"/>
  <c r="T719" i="1"/>
  <c r="U719" i="1"/>
  <c r="V719" i="1"/>
  <c r="A720" i="1"/>
  <c r="B720" i="1"/>
  <c r="C720" i="1"/>
  <c r="D720" i="1"/>
  <c r="E720" i="1"/>
  <c r="F720" i="1"/>
  <c r="G720" i="1"/>
  <c r="H720" i="1"/>
  <c r="I720" i="1"/>
  <c r="J720" i="1"/>
  <c r="K720" i="1"/>
  <c r="L720" i="1"/>
  <c r="M720" i="1"/>
  <c r="N720" i="1"/>
  <c r="O720" i="1"/>
  <c r="P720" i="1"/>
  <c r="Q720" i="1"/>
  <c r="R720" i="1"/>
  <c r="S720" i="1"/>
  <c r="T720" i="1"/>
  <c r="U720" i="1"/>
  <c r="V720" i="1"/>
  <c r="A721" i="1"/>
  <c r="B721" i="1"/>
  <c r="C721" i="1"/>
  <c r="D721" i="1"/>
  <c r="Y721" i="1" s="1"/>
  <c r="E721" i="1"/>
  <c r="F721" i="1"/>
  <c r="G721" i="1"/>
  <c r="H721" i="1"/>
  <c r="I721" i="1"/>
  <c r="J721" i="1"/>
  <c r="K721" i="1"/>
  <c r="L721" i="1"/>
  <c r="M721" i="1"/>
  <c r="N721" i="1"/>
  <c r="O721" i="1"/>
  <c r="P721" i="1"/>
  <c r="Q721" i="1"/>
  <c r="R721" i="1"/>
  <c r="S721" i="1"/>
  <c r="T721" i="1"/>
  <c r="U721" i="1"/>
  <c r="V721" i="1"/>
  <c r="A722" i="1"/>
  <c r="B722" i="1"/>
  <c r="C722" i="1"/>
  <c r="D722" i="1"/>
  <c r="E722" i="1"/>
  <c r="F722" i="1"/>
  <c r="G722" i="1"/>
  <c r="H722" i="1"/>
  <c r="I722" i="1"/>
  <c r="J722" i="1"/>
  <c r="K722" i="1"/>
  <c r="L722" i="1"/>
  <c r="M722" i="1"/>
  <c r="N722" i="1"/>
  <c r="O722" i="1"/>
  <c r="P722" i="1"/>
  <c r="Q722" i="1"/>
  <c r="R722" i="1"/>
  <c r="S722" i="1"/>
  <c r="T722" i="1"/>
  <c r="U722" i="1"/>
  <c r="V722" i="1"/>
  <c r="A723" i="1"/>
  <c r="B723" i="1"/>
  <c r="C723" i="1"/>
  <c r="D723" i="1"/>
  <c r="E723" i="1"/>
  <c r="F723" i="1"/>
  <c r="G723" i="1"/>
  <c r="H723" i="1"/>
  <c r="I723" i="1"/>
  <c r="J723" i="1"/>
  <c r="K723" i="1"/>
  <c r="L723" i="1"/>
  <c r="M723" i="1"/>
  <c r="N723" i="1"/>
  <c r="O723" i="1"/>
  <c r="P723" i="1"/>
  <c r="Q723" i="1"/>
  <c r="R723" i="1"/>
  <c r="S723" i="1"/>
  <c r="T723" i="1"/>
  <c r="U723" i="1"/>
  <c r="V723" i="1"/>
  <c r="A724" i="1"/>
  <c r="B724" i="1"/>
  <c r="C724" i="1"/>
  <c r="D724" i="1"/>
  <c r="E724" i="1"/>
  <c r="F724" i="1"/>
  <c r="G724" i="1"/>
  <c r="H724" i="1"/>
  <c r="I724" i="1"/>
  <c r="J724" i="1"/>
  <c r="K724" i="1"/>
  <c r="L724" i="1"/>
  <c r="M724" i="1"/>
  <c r="N724" i="1"/>
  <c r="O724" i="1"/>
  <c r="P724" i="1"/>
  <c r="Q724" i="1"/>
  <c r="R724" i="1"/>
  <c r="S724" i="1"/>
  <c r="T724" i="1"/>
  <c r="U724" i="1"/>
  <c r="V724" i="1"/>
  <c r="A725" i="1"/>
  <c r="B725" i="1"/>
  <c r="C725" i="1"/>
  <c r="D725" i="1"/>
  <c r="Y725" i="1" s="1"/>
  <c r="E725" i="1"/>
  <c r="F725" i="1"/>
  <c r="G725" i="1"/>
  <c r="H725" i="1"/>
  <c r="I725" i="1"/>
  <c r="J725" i="1"/>
  <c r="K725" i="1"/>
  <c r="L725" i="1"/>
  <c r="M725" i="1"/>
  <c r="N725" i="1"/>
  <c r="O725" i="1"/>
  <c r="P725" i="1"/>
  <c r="Q725" i="1"/>
  <c r="R725" i="1"/>
  <c r="S725" i="1"/>
  <c r="T725" i="1"/>
  <c r="U725" i="1"/>
  <c r="V725" i="1"/>
  <c r="A726" i="1"/>
  <c r="B726" i="1"/>
  <c r="C726" i="1"/>
  <c r="D726" i="1"/>
  <c r="E726" i="1"/>
  <c r="F726" i="1"/>
  <c r="G726" i="1"/>
  <c r="H726" i="1"/>
  <c r="I726" i="1"/>
  <c r="J726" i="1"/>
  <c r="K726" i="1"/>
  <c r="L726" i="1"/>
  <c r="M726" i="1"/>
  <c r="N726" i="1"/>
  <c r="O726" i="1"/>
  <c r="P726" i="1"/>
  <c r="Q726" i="1"/>
  <c r="R726" i="1"/>
  <c r="S726" i="1"/>
  <c r="T726" i="1"/>
  <c r="U726" i="1"/>
  <c r="V726" i="1"/>
  <c r="A727" i="1"/>
  <c r="B727" i="1"/>
  <c r="C727" i="1"/>
  <c r="D727" i="1"/>
  <c r="E727" i="1"/>
  <c r="F727" i="1"/>
  <c r="G727" i="1"/>
  <c r="H727" i="1"/>
  <c r="I727" i="1"/>
  <c r="J727" i="1"/>
  <c r="K727" i="1"/>
  <c r="L727" i="1"/>
  <c r="M727" i="1"/>
  <c r="N727" i="1"/>
  <c r="O727" i="1"/>
  <c r="P727" i="1"/>
  <c r="Q727" i="1"/>
  <c r="R727" i="1"/>
  <c r="S727" i="1"/>
  <c r="T727" i="1"/>
  <c r="U727" i="1"/>
  <c r="V727" i="1"/>
  <c r="A728" i="1"/>
  <c r="B728" i="1"/>
  <c r="C728" i="1"/>
  <c r="D728" i="1"/>
  <c r="E728" i="1"/>
  <c r="F728" i="1"/>
  <c r="G728" i="1"/>
  <c r="H728" i="1"/>
  <c r="I728" i="1"/>
  <c r="J728" i="1"/>
  <c r="K728" i="1"/>
  <c r="L728" i="1"/>
  <c r="M728" i="1"/>
  <c r="N728" i="1"/>
  <c r="O728" i="1"/>
  <c r="P728" i="1"/>
  <c r="Q728" i="1"/>
  <c r="R728" i="1"/>
  <c r="S728" i="1"/>
  <c r="T728" i="1"/>
  <c r="U728" i="1"/>
  <c r="V728" i="1"/>
  <c r="A729" i="1"/>
  <c r="B729" i="1"/>
  <c r="C729" i="1"/>
  <c r="D729" i="1"/>
  <c r="Y729" i="1" s="1"/>
  <c r="E729" i="1"/>
  <c r="F729" i="1"/>
  <c r="G729" i="1"/>
  <c r="H729" i="1"/>
  <c r="I729" i="1"/>
  <c r="J729" i="1"/>
  <c r="K729" i="1"/>
  <c r="L729" i="1"/>
  <c r="M729" i="1"/>
  <c r="N729" i="1"/>
  <c r="O729" i="1"/>
  <c r="P729" i="1"/>
  <c r="Q729" i="1"/>
  <c r="R729" i="1"/>
  <c r="S729" i="1"/>
  <c r="T729" i="1"/>
  <c r="U729" i="1"/>
  <c r="V729" i="1"/>
  <c r="A730" i="1"/>
  <c r="B730" i="1"/>
  <c r="C730" i="1"/>
  <c r="D730" i="1"/>
  <c r="E730" i="1"/>
  <c r="F730" i="1"/>
  <c r="G730" i="1"/>
  <c r="H730" i="1"/>
  <c r="I730" i="1"/>
  <c r="J730" i="1"/>
  <c r="K730" i="1"/>
  <c r="L730" i="1"/>
  <c r="M730" i="1"/>
  <c r="N730" i="1"/>
  <c r="O730" i="1"/>
  <c r="P730" i="1"/>
  <c r="Q730" i="1"/>
  <c r="R730" i="1"/>
  <c r="S730" i="1"/>
  <c r="T730" i="1"/>
  <c r="U730" i="1"/>
  <c r="V730" i="1"/>
  <c r="A731" i="1"/>
  <c r="B731" i="1"/>
  <c r="C731" i="1"/>
  <c r="D731" i="1"/>
  <c r="E731" i="1"/>
  <c r="F731" i="1"/>
  <c r="G731" i="1"/>
  <c r="H731" i="1"/>
  <c r="I731" i="1"/>
  <c r="J731" i="1"/>
  <c r="K731" i="1"/>
  <c r="L731" i="1"/>
  <c r="M731" i="1"/>
  <c r="N731" i="1"/>
  <c r="O731" i="1"/>
  <c r="P731" i="1"/>
  <c r="Q731" i="1"/>
  <c r="R731" i="1"/>
  <c r="S731" i="1"/>
  <c r="T731" i="1"/>
  <c r="U731" i="1"/>
  <c r="V731" i="1"/>
  <c r="A732" i="1"/>
  <c r="B732" i="1"/>
  <c r="C732" i="1"/>
  <c r="D732" i="1"/>
  <c r="E732" i="1"/>
  <c r="F732" i="1"/>
  <c r="G732" i="1"/>
  <c r="H732" i="1"/>
  <c r="I732" i="1"/>
  <c r="J732" i="1"/>
  <c r="K732" i="1"/>
  <c r="L732" i="1"/>
  <c r="M732" i="1"/>
  <c r="N732" i="1"/>
  <c r="O732" i="1"/>
  <c r="P732" i="1"/>
  <c r="Q732" i="1"/>
  <c r="R732" i="1"/>
  <c r="S732" i="1"/>
  <c r="T732" i="1"/>
  <c r="U732" i="1"/>
  <c r="V732" i="1"/>
  <c r="A733" i="1"/>
  <c r="B733" i="1"/>
  <c r="C733" i="1"/>
  <c r="D733" i="1"/>
  <c r="Y733" i="1" s="1"/>
  <c r="E733" i="1"/>
  <c r="F733" i="1"/>
  <c r="G733" i="1"/>
  <c r="H733" i="1"/>
  <c r="I733" i="1"/>
  <c r="J733" i="1"/>
  <c r="K733" i="1"/>
  <c r="L733" i="1"/>
  <c r="M733" i="1"/>
  <c r="N733" i="1"/>
  <c r="O733" i="1"/>
  <c r="P733" i="1"/>
  <c r="Q733" i="1"/>
  <c r="R733" i="1"/>
  <c r="S733" i="1"/>
  <c r="T733" i="1"/>
  <c r="U733" i="1"/>
  <c r="V733" i="1"/>
  <c r="A734" i="1"/>
  <c r="B734" i="1"/>
  <c r="C734" i="1"/>
  <c r="D734" i="1"/>
  <c r="E734" i="1"/>
  <c r="F734" i="1"/>
  <c r="G734" i="1"/>
  <c r="H734" i="1"/>
  <c r="I734" i="1"/>
  <c r="J734" i="1"/>
  <c r="K734" i="1"/>
  <c r="L734" i="1"/>
  <c r="M734" i="1"/>
  <c r="N734" i="1"/>
  <c r="O734" i="1"/>
  <c r="P734" i="1"/>
  <c r="Q734" i="1"/>
  <c r="R734" i="1"/>
  <c r="S734" i="1"/>
  <c r="T734" i="1"/>
  <c r="U734" i="1"/>
  <c r="V734" i="1"/>
  <c r="A735" i="1"/>
  <c r="B735" i="1"/>
  <c r="C735" i="1"/>
  <c r="D735" i="1"/>
  <c r="E735" i="1"/>
  <c r="F735" i="1"/>
  <c r="G735" i="1"/>
  <c r="H735" i="1"/>
  <c r="I735" i="1"/>
  <c r="J735" i="1"/>
  <c r="K735" i="1"/>
  <c r="L735" i="1"/>
  <c r="M735" i="1"/>
  <c r="N735" i="1"/>
  <c r="O735" i="1"/>
  <c r="P735" i="1"/>
  <c r="Q735" i="1"/>
  <c r="R735" i="1"/>
  <c r="S735" i="1"/>
  <c r="T735" i="1"/>
  <c r="U735" i="1"/>
  <c r="V735" i="1"/>
  <c r="A736" i="1"/>
  <c r="B736" i="1"/>
  <c r="C736" i="1"/>
  <c r="D736" i="1"/>
  <c r="E736" i="1"/>
  <c r="F736" i="1"/>
  <c r="G736" i="1"/>
  <c r="H736" i="1"/>
  <c r="I736" i="1"/>
  <c r="J736" i="1"/>
  <c r="K736" i="1"/>
  <c r="L736" i="1"/>
  <c r="M736" i="1"/>
  <c r="N736" i="1"/>
  <c r="O736" i="1"/>
  <c r="P736" i="1"/>
  <c r="Q736" i="1"/>
  <c r="R736" i="1"/>
  <c r="S736" i="1"/>
  <c r="T736" i="1"/>
  <c r="U736" i="1"/>
  <c r="V736" i="1"/>
  <c r="A737" i="1"/>
  <c r="B737" i="1"/>
  <c r="C737" i="1"/>
  <c r="D737" i="1"/>
  <c r="Y737" i="1" s="1"/>
  <c r="E737" i="1"/>
  <c r="F737" i="1"/>
  <c r="G737" i="1"/>
  <c r="H737" i="1"/>
  <c r="I737" i="1"/>
  <c r="J737" i="1"/>
  <c r="K737" i="1"/>
  <c r="L737" i="1"/>
  <c r="M737" i="1"/>
  <c r="N737" i="1"/>
  <c r="O737" i="1"/>
  <c r="P737" i="1"/>
  <c r="Q737" i="1"/>
  <c r="R737" i="1"/>
  <c r="S737" i="1"/>
  <c r="T737" i="1"/>
  <c r="U737" i="1"/>
  <c r="V737" i="1"/>
  <c r="A738" i="1"/>
  <c r="B738" i="1"/>
  <c r="C738" i="1"/>
  <c r="D738" i="1"/>
  <c r="E738" i="1"/>
  <c r="F738" i="1"/>
  <c r="G738" i="1"/>
  <c r="H738" i="1"/>
  <c r="I738" i="1"/>
  <c r="J738" i="1"/>
  <c r="K738" i="1"/>
  <c r="L738" i="1"/>
  <c r="M738" i="1"/>
  <c r="N738" i="1"/>
  <c r="O738" i="1"/>
  <c r="P738" i="1"/>
  <c r="Q738" i="1"/>
  <c r="R738" i="1"/>
  <c r="S738" i="1"/>
  <c r="T738" i="1"/>
  <c r="U738" i="1"/>
  <c r="V738" i="1"/>
  <c r="A739" i="1"/>
  <c r="B739" i="1"/>
  <c r="C739" i="1"/>
  <c r="D739" i="1"/>
  <c r="E739" i="1"/>
  <c r="F739" i="1"/>
  <c r="G739" i="1"/>
  <c r="H739" i="1"/>
  <c r="I739" i="1"/>
  <c r="J739" i="1"/>
  <c r="K739" i="1"/>
  <c r="L739" i="1"/>
  <c r="M739" i="1"/>
  <c r="N739" i="1"/>
  <c r="O739" i="1"/>
  <c r="P739" i="1"/>
  <c r="Q739" i="1"/>
  <c r="R739" i="1"/>
  <c r="S739" i="1"/>
  <c r="T739" i="1"/>
  <c r="U739" i="1"/>
  <c r="V739" i="1"/>
  <c r="A740" i="1"/>
  <c r="B740" i="1"/>
  <c r="C740" i="1"/>
  <c r="D740" i="1"/>
  <c r="E740" i="1"/>
  <c r="F740" i="1"/>
  <c r="G740" i="1"/>
  <c r="H740" i="1"/>
  <c r="I740" i="1"/>
  <c r="J740" i="1"/>
  <c r="K740" i="1"/>
  <c r="L740" i="1"/>
  <c r="M740" i="1"/>
  <c r="N740" i="1"/>
  <c r="O740" i="1"/>
  <c r="P740" i="1"/>
  <c r="Q740" i="1"/>
  <c r="R740" i="1"/>
  <c r="S740" i="1"/>
  <c r="T740" i="1"/>
  <c r="U740" i="1"/>
  <c r="V740" i="1"/>
  <c r="A741" i="1"/>
  <c r="B741" i="1"/>
  <c r="C741" i="1"/>
  <c r="D741" i="1"/>
  <c r="Y741" i="1" s="1"/>
  <c r="E741" i="1"/>
  <c r="F741" i="1"/>
  <c r="G741" i="1"/>
  <c r="H741" i="1"/>
  <c r="I741" i="1"/>
  <c r="J741" i="1"/>
  <c r="K741" i="1"/>
  <c r="L741" i="1"/>
  <c r="M741" i="1"/>
  <c r="N741" i="1"/>
  <c r="O741" i="1"/>
  <c r="P741" i="1"/>
  <c r="Q741" i="1"/>
  <c r="R741" i="1"/>
  <c r="S741" i="1"/>
  <c r="T741" i="1"/>
  <c r="U741" i="1"/>
  <c r="V741" i="1"/>
  <c r="A742" i="1"/>
  <c r="B742" i="1"/>
  <c r="C742" i="1"/>
  <c r="D742" i="1"/>
  <c r="E742" i="1"/>
  <c r="F742" i="1"/>
  <c r="G742" i="1"/>
  <c r="H742" i="1"/>
  <c r="I742" i="1"/>
  <c r="J742" i="1"/>
  <c r="K742" i="1"/>
  <c r="L742" i="1"/>
  <c r="M742" i="1"/>
  <c r="N742" i="1"/>
  <c r="O742" i="1"/>
  <c r="P742" i="1"/>
  <c r="Q742" i="1"/>
  <c r="R742" i="1"/>
  <c r="S742" i="1"/>
  <c r="T742" i="1"/>
  <c r="U742" i="1"/>
  <c r="V742" i="1"/>
  <c r="A743" i="1"/>
  <c r="B743" i="1"/>
  <c r="C743" i="1"/>
  <c r="D743" i="1"/>
  <c r="E743" i="1"/>
  <c r="F743" i="1"/>
  <c r="G743" i="1"/>
  <c r="H743" i="1"/>
  <c r="I743" i="1"/>
  <c r="J743" i="1"/>
  <c r="K743" i="1"/>
  <c r="L743" i="1"/>
  <c r="M743" i="1"/>
  <c r="N743" i="1"/>
  <c r="O743" i="1"/>
  <c r="P743" i="1"/>
  <c r="Q743" i="1"/>
  <c r="R743" i="1"/>
  <c r="S743" i="1"/>
  <c r="T743" i="1"/>
  <c r="U743" i="1"/>
  <c r="V743" i="1"/>
  <c r="A744" i="1"/>
  <c r="B744" i="1"/>
  <c r="C744" i="1"/>
  <c r="D744" i="1"/>
  <c r="E744" i="1"/>
  <c r="F744" i="1"/>
  <c r="G744" i="1"/>
  <c r="H744" i="1"/>
  <c r="I744" i="1"/>
  <c r="J744" i="1"/>
  <c r="K744" i="1"/>
  <c r="L744" i="1"/>
  <c r="M744" i="1"/>
  <c r="N744" i="1"/>
  <c r="O744" i="1"/>
  <c r="P744" i="1"/>
  <c r="Q744" i="1"/>
  <c r="R744" i="1"/>
  <c r="S744" i="1"/>
  <c r="T744" i="1"/>
  <c r="U744" i="1"/>
  <c r="V744" i="1"/>
  <c r="A745" i="1"/>
  <c r="B745" i="1"/>
  <c r="C745" i="1"/>
  <c r="D745" i="1"/>
  <c r="Y745" i="1" s="1"/>
  <c r="E745" i="1"/>
  <c r="F745" i="1"/>
  <c r="G745" i="1"/>
  <c r="H745" i="1"/>
  <c r="I745" i="1"/>
  <c r="J745" i="1"/>
  <c r="K745" i="1"/>
  <c r="L745" i="1"/>
  <c r="M745" i="1"/>
  <c r="N745" i="1"/>
  <c r="O745" i="1"/>
  <c r="P745" i="1"/>
  <c r="Q745" i="1"/>
  <c r="R745" i="1"/>
  <c r="S745" i="1"/>
  <c r="T745" i="1"/>
  <c r="U745" i="1"/>
  <c r="V745" i="1"/>
  <c r="A746" i="1"/>
  <c r="B746" i="1"/>
  <c r="C746" i="1"/>
  <c r="D746" i="1"/>
  <c r="E746" i="1"/>
  <c r="F746" i="1"/>
  <c r="G746" i="1"/>
  <c r="H746" i="1"/>
  <c r="I746" i="1"/>
  <c r="J746" i="1"/>
  <c r="K746" i="1"/>
  <c r="L746" i="1"/>
  <c r="M746" i="1"/>
  <c r="N746" i="1"/>
  <c r="O746" i="1"/>
  <c r="P746" i="1"/>
  <c r="Q746" i="1"/>
  <c r="R746" i="1"/>
  <c r="S746" i="1"/>
  <c r="T746" i="1"/>
  <c r="U746" i="1"/>
  <c r="V746" i="1"/>
  <c r="A747" i="1"/>
  <c r="B747" i="1"/>
  <c r="C747" i="1"/>
  <c r="D747" i="1"/>
  <c r="E747" i="1"/>
  <c r="F747" i="1"/>
  <c r="G747" i="1"/>
  <c r="H747" i="1"/>
  <c r="I747" i="1"/>
  <c r="J747" i="1"/>
  <c r="K747" i="1"/>
  <c r="L747" i="1"/>
  <c r="M747" i="1"/>
  <c r="N747" i="1"/>
  <c r="O747" i="1"/>
  <c r="P747" i="1"/>
  <c r="Q747" i="1"/>
  <c r="R747" i="1"/>
  <c r="S747" i="1"/>
  <c r="T747" i="1"/>
  <c r="U747" i="1"/>
  <c r="V747" i="1"/>
  <c r="A748" i="1"/>
  <c r="B748" i="1"/>
  <c r="C748" i="1"/>
  <c r="D748" i="1"/>
  <c r="E748" i="1"/>
  <c r="F748" i="1"/>
  <c r="G748" i="1"/>
  <c r="H748" i="1"/>
  <c r="I748" i="1"/>
  <c r="J748" i="1"/>
  <c r="K748" i="1"/>
  <c r="L748" i="1"/>
  <c r="M748" i="1"/>
  <c r="N748" i="1"/>
  <c r="O748" i="1"/>
  <c r="P748" i="1"/>
  <c r="Q748" i="1"/>
  <c r="R748" i="1"/>
  <c r="S748" i="1"/>
  <c r="T748" i="1"/>
  <c r="U748" i="1"/>
  <c r="V748" i="1"/>
  <c r="A749" i="1"/>
  <c r="B749" i="1"/>
  <c r="C749" i="1"/>
  <c r="D749" i="1"/>
  <c r="Y749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A750" i="1"/>
  <c r="B750" i="1"/>
  <c r="C750" i="1"/>
  <c r="D750" i="1"/>
  <c r="E750" i="1"/>
  <c r="F750" i="1"/>
  <c r="G750" i="1"/>
  <c r="H750" i="1"/>
  <c r="I750" i="1"/>
  <c r="J750" i="1"/>
  <c r="K750" i="1"/>
  <c r="L750" i="1"/>
  <c r="M750" i="1"/>
  <c r="N750" i="1"/>
  <c r="O750" i="1"/>
  <c r="P750" i="1"/>
  <c r="Q750" i="1"/>
  <c r="R750" i="1"/>
  <c r="S750" i="1"/>
  <c r="T750" i="1"/>
  <c r="U750" i="1"/>
  <c r="V750" i="1"/>
  <c r="A751" i="1"/>
  <c r="B751" i="1"/>
  <c r="C751" i="1"/>
  <c r="D751" i="1"/>
  <c r="E751" i="1"/>
  <c r="F751" i="1"/>
  <c r="G751" i="1"/>
  <c r="H751" i="1"/>
  <c r="I751" i="1"/>
  <c r="J751" i="1"/>
  <c r="K751" i="1"/>
  <c r="L751" i="1"/>
  <c r="M751" i="1"/>
  <c r="N751" i="1"/>
  <c r="O751" i="1"/>
  <c r="P751" i="1"/>
  <c r="Q751" i="1"/>
  <c r="R751" i="1"/>
  <c r="S751" i="1"/>
  <c r="T751" i="1"/>
  <c r="U751" i="1"/>
  <c r="V751" i="1"/>
  <c r="A752" i="1"/>
  <c r="B752" i="1"/>
  <c r="C752" i="1"/>
  <c r="D752" i="1"/>
  <c r="E752" i="1"/>
  <c r="F752" i="1"/>
  <c r="G752" i="1"/>
  <c r="H752" i="1"/>
  <c r="I752" i="1"/>
  <c r="J752" i="1"/>
  <c r="K752" i="1"/>
  <c r="L752" i="1"/>
  <c r="M752" i="1"/>
  <c r="N752" i="1"/>
  <c r="O752" i="1"/>
  <c r="P752" i="1"/>
  <c r="Q752" i="1"/>
  <c r="R752" i="1"/>
  <c r="S752" i="1"/>
  <c r="T752" i="1"/>
  <c r="U752" i="1"/>
  <c r="V752" i="1"/>
  <c r="A753" i="1"/>
  <c r="B753" i="1"/>
  <c r="C753" i="1"/>
  <c r="D753" i="1"/>
  <c r="Y753" i="1" s="1"/>
  <c r="E753" i="1"/>
  <c r="F753" i="1"/>
  <c r="G753" i="1"/>
  <c r="H753" i="1"/>
  <c r="I753" i="1"/>
  <c r="J753" i="1"/>
  <c r="K753" i="1"/>
  <c r="L753" i="1"/>
  <c r="M753" i="1"/>
  <c r="N753" i="1"/>
  <c r="O753" i="1"/>
  <c r="P753" i="1"/>
  <c r="Q753" i="1"/>
  <c r="R753" i="1"/>
  <c r="S753" i="1"/>
  <c r="T753" i="1"/>
  <c r="U753" i="1"/>
  <c r="V753" i="1"/>
  <c r="A754" i="1"/>
  <c r="B754" i="1"/>
  <c r="C754" i="1"/>
  <c r="D754" i="1"/>
  <c r="E754" i="1"/>
  <c r="F754" i="1"/>
  <c r="G754" i="1"/>
  <c r="H754" i="1"/>
  <c r="I754" i="1"/>
  <c r="J754" i="1"/>
  <c r="K754" i="1"/>
  <c r="L754" i="1"/>
  <c r="M754" i="1"/>
  <c r="N754" i="1"/>
  <c r="O754" i="1"/>
  <c r="P754" i="1"/>
  <c r="Q754" i="1"/>
  <c r="R754" i="1"/>
  <c r="S754" i="1"/>
  <c r="T754" i="1"/>
  <c r="U754" i="1"/>
  <c r="V754" i="1"/>
  <c r="A755" i="1"/>
  <c r="B755" i="1"/>
  <c r="C755" i="1"/>
  <c r="D755" i="1"/>
  <c r="E755" i="1"/>
  <c r="F755" i="1"/>
  <c r="G755" i="1"/>
  <c r="H755" i="1"/>
  <c r="I755" i="1"/>
  <c r="J755" i="1"/>
  <c r="K755" i="1"/>
  <c r="L755" i="1"/>
  <c r="M755" i="1"/>
  <c r="N755" i="1"/>
  <c r="O755" i="1"/>
  <c r="P755" i="1"/>
  <c r="Q755" i="1"/>
  <c r="R755" i="1"/>
  <c r="S755" i="1"/>
  <c r="T755" i="1"/>
  <c r="U755" i="1"/>
  <c r="V755" i="1"/>
  <c r="A756" i="1"/>
  <c r="B756" i="1"/>
  <c r="C756" i="1"/>
  <c r="D756" i="1"/>
  <c r="E756" i="1"/>
  <c r="F756" i="1"/>
  <c r="G756" i="1"/>
  <c r="H756" i="1"/>
  <c r="I756" i="1"/>
  <c r="J756" i="1"/>
  <c r="K756" i="1"/>
  <c r="L756" i="1"/>
  <c r="M756" i="1"/>
  <c r="N756" i="1"/>
  <c r="O756" i="1"/>
  <c r="P756" i="1"/>
  <c r="Q756" i="1"/>
  <c r="R756" i="1"/>
  <c r="S756" i="1"/>
  <c r="T756" i="1"/>
  <c r="U756" i="1"/>
  <c r="V756" i="1"/>
  <c r="A757" i="1"/>
  <c r="B757" i="1"/>
  <c r="C757" i="1"/>
  <c r="D757" i="1"/>
  <c r="Y757" i="1" s="1"/>
  <c r="E757" i="1"/>
  <c r="F757" i="1"/>
  <c r="G757" i="1"/>
  <c r="H757" i="1"/>
  <c r="I757" i="1"/>
  <c r="J757" i="1"/>
  <c r="K757" i="1"/>
  <c r="L757" i="1"/>
  <c r="M757" i="1"/>
  <c r="N757" i="1"/>
  <c r="O757" i="1"/>
  <c r="P757" i="1"/>
  <c r="Q757" i="1"/>
  <c r="R757" i="1"/>
  <c r="S757" i="1"/>
  <c r="T757" i="1"/>
  <c r="U757" i="1"/>
  <c r="V757" i="1"/>
  <c r="A758" i="1"/>
  <c r="B758" i="1"/>
  <c r="C758" i="1"/>
  <c r="D758" i="1"/>
  <c r="E758" i="1"/>
  <c r="F758" i="1"/>
  <c r="G758" i="1"/>
  <c r="H758" i="1"/>
  <c r="I758" i="1"/>
  <c r="J758" i="1"/>
  <c r="K758" i="1"/>
  <c r="L758" i="1"/>
  <c r="M758" i="1"/>
  <c r="N758" i="1"/>
  <c r="O758" i="1"/>
  <c r="P758" i="1"/>
  <c r="Q758" i="1"/>
  <c r="R758" i="1"/>
  <c r="S758" i="1"/>
  <c r="T758" i="1"/>
  <c r="U758" i="1"/>
  <c r="V758" i="1"/>
  <c r="A759" i="1"/>
  <c r="B759" i="1"/>
  <c r="C759" i="1"/>
  <c r="D759" i="1"/>
  <c r="E759" i="1"/>
  <c r="F759" i="1"/>
  <c r="G759" i="1"/>
  <c r="H759" i="1"/>
  <c r="I759" i="1"/>
  <c r="J759" i="1"/>
  <c r="K759" i="1"/>
  <c r="L759" i="1"/>
  <c r="M759" i="1"/>
  <c r="N759" i="1"/>
  <c r="O759" i="1"/>
  <c r="P759" i="1"/>
  <c r="Q759" i="1"/>
  <c r="R759" i="1"/>
  <c r="S759" i="1"/>
  <c r="T759" i="1"/>
  <c r="U759" i="1"/>
  <c r="V759" i="1"/>
  <c r="A760" i="1"/>
  <c r="B760" i="1"/>
  <c r="C760" i="1"/>
  <c r="D760" i="1"/>
  <c r="E760" i="1"/>
  <c r="F760" i="1"/>
  <c r="G760" i="1"/>
  <c r="H760" i="1"/>
  <c r="I760" i="1"/>
  <c r="J760" i="1"/>
  <c r="K760" i="1"/>
  <c r="L760" i="1"/>
  <c r="M760" i="1"/>
  <c r="N760" i="1"/>
  <c r="O760" i="1"/>
  <c r="P760" i="1"/>
  <c r="Q760" i="1"/>
  <c r="R760" i="1"/>
  <c r="S760" i="1"/>
  <c r="T760" i="1"/>
  <c r="U760" i="1"/>
  <c r="V760" i="1"/>
  <c r="A761" i="1"/>
  <c r="B761" i="1"/>
  <c r="C761" i="1"/>
  <c r="D761" i="1"/>
  <c r="Y761" i="1" s="1"/>
  <c r="E761" i="1"/>
  <c r="F761" i="1"/>
  <c r="G761" i="1"/>
  <c r="H761" i="1"/>
  <c r="I761" i="1"/>
  <c r="J761" i="1"/>
  <c r="K761" i="1"/>
  <c r="L761" i="1"/>
  <c r="M761" i="1"/>
  <c r="N761" i="1"/>
  <c r="O761" i="1"/>
  <c r="P761" i="1"/>
  <c r="Q761" i="1"/>
  <c r="R761" i="1"/>
  <c r="S761" i="1"/>
  <c r="T761" i="1"/>
  <c r="U761" i="1"/>
  <c r="V761" i="1"/>
  <c r="A762" i="1"/>
  <c r="B762" i="1"/>
  <c r="C762" i="1"/>
  <c r="D762" i="1"/>
  <c r="E762" i="1"/>
  <c r="F762" i="1"/>
  <c r="G762" i="1"/>
  <c r="H762" i="1"/>
  <c r="I762" i="1"/>
  <c r="J762" i="1"/>
  <c r="K762" i="1"/>
  <c r="L762" i="1"/>
  <c r="M762" i="1"/>
  <c r="N762" i="1"/>
  <c r="O762" i="1"/>
  <c r="P762" i="1"/>
  <c r="Q762" i="1"/>
  <c r="R762" i="1"/>
  <c r="S762" i="1"/>
  <c r="T762" i="1"/>
  <c r="U762" i="1"/>
  <c r="V762" i="1"/>
  <c r="A763" i="1"/>
  <c r="B763" i="1"/>
  <c r="C763" i="1"/>
  <c r="D763" i="1"/>
  <c r="E763" i="1"/>
  <c r="F763" i="1"/>
  <c r="G763" i="1"/>
  <c r="H763" i="1"/>
  <c r="I763" i="1"/>
  <c r="J763" i="1"/>
  <c r="K763" i="1"/>
  <c r="L763" i="1"/>
  <c r="M763" i="1"/>
  <c r="N763" i="1"/>
  <c r="O763" i="1"/>
  <c r="P763" i="1"/>
  <c r="Q763" i="1"/>
  <c r="R763" i="1"/>
  <c r="S763" i="1"/>
  <c r="T763" i="1"/>
  <c r="U763" i="1"/>
  <c r="V763" i="1"/>
  <c r="A764" i="1"/>
  <c r="B764" i="1"/>
  <c r="C764" i="1"/>
  <c r="D764" i="1"/>
  <c r="E764" i="1"/>
  <c r="F764" i="1"/>
  <c r="G764" i="1"/>
  <c r="H764" i="1"/>
  <c r="I764" i="1"/>
  <c r="J764" i="1"/>
  <c r="K764" i="1"/>
  <c r="L764" i="1"/>
  <c r="M764" i="1"/>
  <c r="N764" i="1"/>
  <c r="O764" i="1"/>
  <c r="P764" i="1"/>
  <c r="Q764" i="1"/>
  <c r="R764" i="1"/>
  <c r="S764" i="1"/>
  <c r="T764" i="1"/>
  <c r="U764" i="1"/>
  <c r="V764" i="1"/>
  <c r="A765" i="1"/>
  <c r="B765" i="1"/>
  <c r="C765" i="1"/>
  <c r="D765" i="1"/>
  <c r="Y765" i="1" s="1"/>
  <c r="E765" i="1"/>
  <c r="F765" i="1"/>
  <c r="G765" i="1"/>
  <c r="H765" i="1"/>
  <c r="I765" i="1"/>
  <c r="J765" i="1"/>
  <c r="K765" i="1"/>
  <c r="L765" i="1"/>
  <c r="M765" i="1"/>
  <c r="N765" i="1"/>
  <c r="O765" i="1"/>
  <c r="P765" i="1"/>
  <c r="Q765" i="1"/>
  <c r="R765" i="1"/>
  <c r="S765" i="1"/>
  <c r="T765" i="1"/>
  <c r="U765" i="1"/>
  <c r="V765" i="1"/>
  <c r="A766" i="1"/>
  <c r="B766" i="1"/>
  <c r="C766" i="1"/>
  <c r="D766" i="1"/>
  <c r="E766" i="1"/>
  <c r="F766" i="1"/>
  <c r="G766" i="1"/>
  <c r="H766" i="1"/>
  <c r="I766" i="1"/>
  <c r="J766" i="1"/>
  <c r="K766" i="1"/>
  <c r="L766" i="1"/>
  <c r="M766" i="1"/>
  <c r="N766" i="1"/>
  <c r="O766" i="1"/>
  <c r="P766" i="1"/>
  <c r="Q766" i="1"/>
  <c r="R766" i="1"/>
  <c r="S766" i="1"/>
  <c r="T766" i="1"/>
  <c r="U766" i="1"/>
  <c r="V766" i="1"/>
  <c r="A767" i="1"/>
  <c r="B767" i="1"/>
  <c r="C767" i="1"/>
  <c r="D767" i="1"/>
  <c r="E767" i="1"/>
  <c r="F767" i="1"/>
  <c r="G767" i="1"/>
  <c r="H767" i="1"/>
  <c r="I767" i="1"/>
  <c r="J767" i="1"/>
  <c r="K767" i="1"/>
  <c r="L767" i="1"/>
  <c r="M767" i="1"/>
  <c r="N767" i="1"/>
  <c r="O767" i="1"/>
  <c r="P767" i="1"/>
  <c r="Q767" i="1"/>
  <c r="R767" i="1"/>
  <c r="S767" i="1"/>
  <c r="T767" i="1"/>
  <c r="U767" i="1"/>
  <c r="V767" i="1"/>
  <c r="A768" i="1"/>
  <c r="B768" i="1"/>
  <c r="C768" i="1"/>
  <c r="D768" i="1"/>
  <c r="E768" i="1"/>
  <c r="F768" i="1"/>
  <c r="G768" i="1"/>
  <c r="H768" i="1"/>
  <c r="I768" i="1"/>
  <c r="J768" i="1"/>
  <c r="K768" i="1"/>
  <c r="L768" i="1"/>
  <c r="M768" i="1"/>
  <c r="N768" i="1"/>
  <c r="O768" i="1"/>
  <c r="P768" i="1"/>
  <c r="Q768" i="1"/>
  <c r="R768" i="1"/>
  <c r="S768" i="1"/>
  <c r="T768" i="1"/>
  <c r="U768" i="1"/>
  <c r="V768" i="1"/>
  <c r="A769" i="1"/>
  <c r="B769" i="1"/>
  <c r="C769" i="1"/>
  <c r="D769" i="1"/>
  <c r="Y769" i="1" s="1"/>
  <c r="E769" i="1"/>
  <c r="F769" i="1"/>
  <c r="G769" i="1"/>
  <c r="H769" i="1"/>
  <c r="I769" i="1"/>
  <c r="J769" i="1"/>
  <c r="K769" i="1"/>
  <c r="L769" i="1"/>
  <c r="M769" i="1"/>
  <c r="N769" i="1"/>
  <c r="O769" i="1"/>
  <c r="P769" i="1"/>
  <c r="Q769" i="1"/>
  <c r="R769" i="1"/>
  <c r="S769" i="1"/>
  <c r="T769" i="1"/>
  <c r="U769" i="1"/>
  <c r="V769" i="1"/>
  <c r="A770" i="1"/>
  <c r="B770" i="1"/>
  <c r="C770" i="1"/>
  <c r="D770" i="1"/>
  <c r="E770" i="1"/>
  <c r="F770" i="1"/>
  <c r="G770" i="1"/>
  <c r="H770" i="1"/>
  <c r="I770" i="1"/>
  <c r="J770" i="1"/>
  <c r="K770" i="1"/>
  <c r="L770" i="1"/>
  <c r="M770" i="1"/>
  <c r="N770" i="1"/>
  <c r="O770" i="1"/>
  <c r="P770" i="1"/>
  <c r="Q770" i="1"/>
  <c r="R770" i="1"/>
  <c r="S770" i="1"/>
  <c r="T770" i="1"/>
  <c r="U770" i="1"/>
  <c r="V770" i="1"/>
  <c r="A771" i="1"/>
  <c r="B771" i="1"/>
  <c r="C771" i="1"/>
  <c r="D771" i="1"/>
  <c r="E771" i="1"/>
  <c r="F771" i="1"/>
  <c r="G771" i="1"/>
  <c r="H771" i="1"/>
  <c r="I771" i="1"/>
  <c r="J771" i="1"/>
  <c r="K771" i="1"/>
  <c r="L771" i="1"/>
  <c r="M771" i="1"/>
  <c r="N771" i="1"/>
  <c r="O771" i="1"/>
  <c r="P771" i="1"/>
  <c r="Q771" i="1"/>
  <c r="R771" i="1"/>
  <c r="S771" i="1"/>
  <c r="T771" i="1"/>
  <c r="U771" i="1"/>
  <c r="V771" i="1"/>
  <c r="A772" i="1"/>
  <c r="B772" i="1"/>
  <c r="C772" i="1"/>
  <c r="D772" i="1"/>
  <c r="E772" i="1"/>
  <c r="F772" i="1"/>
  <c r="G772" i="1"/>
  <c r="H772" i="1"/>
  <c r="I772" i="1"/>
  <c r="J772" i="1"/>
  <c r="K772" i="1"/>
  <c r="L772" i="1"/>
  <c r="M772" i="1"/>
  <c r="N772" i="1"/>
  <c r="O772" i="1"/>
  <c r="P772" i="1"/>
  <c r="Q772" i="1"/>
  <c r="R772" i="1"/>
  <c r="S772" i="1"/>
  <c r="T772" i="1"/>
  <c r="U772" i="1"/>
  <c r="V772" i="1"/>
  <c r="A773" i="1"/>
  <c r="B773" i="1"/>
  <c r="C773" i="1"/>
  <c r="D773" i="1"/>
  <c r="Y773" i="1" s="1"/>
  <c r="E773" i="1"/>
  <c r="F773" i="1"/>
  <c r="G773" i="1"/>
  <c r="H773" i="1"/>
  <c r="I773" i="1"/>
  <c r="J773" i="1"/>
  <c r="K773" i="1"/>
  <c r="L773" i="1"/>
  <c r="M773" i="1"/>
  <c r="N773" i="1"/>
  <c r="O773" i="1"/>
  <c r="P773" i="1"/>
  <c r="Q773" i="1"/>
  <c r="R773" i="1"/>
  <c r="S773" i="1"/>
  <c r="T773" i="1"/>
  <c r="U773" i="1"/>
  <c r="V773" i="1"/>
  <c r="A774" i="1"/>
  <c r="B774" i="1"/>
  <c r="C774" i="1"/>
  <c r="D774" i="1"/>
  <c r="E774" i="1"/>
  <c r="F774" i="1"/>
  <c r="G774" i="1"/>
  <c r="H774" i="1"/>
  <c r="I774" i="1"/>
  <c r="J774" i="1"/>
  <c r="K774" i="1"/>
  <c r="L774" i="1"/>
  <c r="M774" i="1"/>
  <c r="N774" i="1"/>
  <c r="O774" i="1"/>
  <c r="P774" i="1"/>
  <c r="Q774" i="1"/>
  <c r="R774" i="1"/>
  <c r="S774" i="1"/>
  <c r="T774" i="1"/>
  <c r="U774" i="1"/>
  <c r="V774" i="1"/>
  <c r="A775" i="1"/>
  <c r="B775" i="1"/>
  <c r="C775" i="1"/>
  <c r="D775" i="1"/>
  <c r="E775" i="1"/>
  <c r="F775" i="1"/>
  <c r="G775" i="1"/>
  <c r="H775" i="1"/>
  <c r="I775" i="1"/>
  <c r="J775" i="1"/>
  <c r="K775" i="1"/>
  <c r="L775" i="1"/>
  <c r="M775" i="1"/>
  <c r="N775" i="1"/>
  <c r="O775" i="1"/>
  <c r="P775" i="1"/>
  <c r="Q775" i="1"/>
  <c r="R775" i="1"/>
  <c r="S775" i="1"/>
  <c r="T775" i="1"/>
  <c r="U775" i="1"/>
  <c r="V775" i="1"/>
  <c r="A776" i="1"/>
  <c r="B776" i="1"/>
  <c r="C776" i="1"/>
  <c r="D776" i="1"/>
  <c r="E776" i="1"/>
  <c r="F776" i="1"/>
  <c r="G776" i="1"/>
  <c r="H776" i="1"/>
  <c r="I776" i="1"/>
  <c r="J776" i="1"/>
  <c r="K776" i="1"/>
  <c r="L776" i="1"/>
  <c r="M776" i="1"/>
  <c r="N776" i="1"/>
  <c r="O776" i="1"/>
  <c r="P776" i="1"/>
  <c r="Q776" i="1"/>
  <c r="R776" i="1"/>
  <c r="S776" i="1"/>
  <c r="T776" i="1"/>
  <c r="U776" i="1"/>
  <c r="V776" i="1"/>
  <c r="A777" i="1"/>
  <c r="B777" i="1"/>
  <c r="C777" i="1"/>
  <c r="D777" i="1"/>
  <c r="Y777" i="1" s="1"/>
  <c r="E777" i="1"/>
  <c r="F777" i="1"/>
  <c r="G777" i="1"/>
  <c r="H777" i="1"/>
  <c r="I777" i="1"/>
  <c r="J777" i="1"/>
  <c r="K777" i="1"/>
  <c r="L777" i="1"/>
  <c r="M777" i="1"/>
  <c r="N777" i="1"/>
  <c r="O777" i="1"/>
  <c r="P777" i="1"/>
  <c r="Q777" i="1"/>
  <c r="R777" i="1"/>
  <c r="S777" i="1"/>
  <c r="T777" i="1"/>
  <c r="U777" i="1"/>
  <c r="V777" i="1"/>
  <c r="A778" i="1"/>
  <c r="B778" i="1"/>
  <c r="C778" i="1"/>
  <c r="D778" i="1"/>
  <c r="E778" i="1"/>
  <c r="F778" i="1"/>
  <c r="G778" i="1"/>
  <c r="H778" i="1"/>
  <c r="I778" i="1"/>
  <c r="J778" i="1"/>
  <c r="K778" i="1"/>
  <c r="L778" i="1"/>
  <c r="M778" i="1"/>
  <c r="N778" i="1"/>
  <c r="O778" i="1"/>
  <c r="P778" i="1"/>
  <c r="Q778" i="1"/>
  <c r="R778" i="1"/>
  <c r="S778" i="1"/>
  <c r="T778" i="1"/>
  <c r="U778" i="1"/>
  <c r="V778" i="1"/>
  <c r="A779" i="1"/>
  <c r="B779" i="1"/>
  <c r="C779" i="1"/>
  <c r="D779" i="1"/>
  <c r="E779" i="1"/>
  <c r="F779" i="1"/>
  <c r="G779" i="1"/>
  <c r="H779" i="1"/>
  <c r="I779" i="1"/>
  <c r="J779" i="1"/>
  <c r="K779" i="1"/>
  <c r="L779" i="1"/>
  <c r="M779" i="1"/>
  <c r="N779" i="1"/>
  <c r="O779" i="1"/>
  <c r="P779" i="1"/>
  <c r="Q779" i="1"/>
  <c r="R779" i="1"/>
  <c r="S779" i="1"/>
  <c r="T779" i="1"/>
  <c r="U779" i="1"/>
  <c r="V779" i="1"/>
  <c r="A780" i="1"/>
  <c r="B780" i="1"/>
  <c r="C780" i="1"/>
  <c r="D780" i="1"/>
  <c r="E780" i="1"/>
  <c r="F780" i="1"/>
  <c r="G780" i="1"/>
  <c r="H780" i="1"/>
  <c r="I780" i="1"/>
  <c r="J780" i="1"/>
  <c r="K780" i="1"/>
  <c r="L780" i="1"/>
  <c r="M780" i="1"/>
  <c r="N780" i="1"/>
  <c r="O780" i="1"/>
  <c r="P780" i="1"/>
  <c r="Q780" i="1"/>
  <c r="R780" i="1"/>
  <c r="S780" i="1"/>
  <c r="T780" i="1"/>
  <c r="U780" i="1"/>
  <c r="V780" i="1"/>
  <c r="A781" i="1"/>
  <c r="B781" i="1"/>
  <c r="C781" i="1"/>
  <c r="D781" i="1"/>
  <c r="Y781" i="1" s="1"/>
  <c r="E781" i="1"/>
  <c r="F781" i="1"/>
  <c r="G781" i="1"/>
  <c r="H781" i="1"/>
  <c r="I781" i="1"/>
  <c r="J781" i="1"/>
  <c r="K781" i="1"/>
  <c r="L781" i="1"/>
  <c r="M781" i="1"/>
  <c r="N781" i="1"/>
  <c r="O781" i="1"/>
  <c r="P781" i="1"/>
  <c r="Q781" i="1"/>
  <c r="R781" i="1"/>
  <c r="S781" i="1"/>
  <c r="T781" i="1"/>
  <c r="U781" i="1"/>
  <c r="V781" i="1"/>
  <c r="A782" i="1"/>
  <c r="B782" i="1"/>
  <c r="C782" i="1"/>
  <c r="D782" i="1"/>
  <c r="E782" i="1"/>
  <c r="F782" i="1"/>
  <c r="G782" i="1"/>
  <c r="H782" i="1"/>
  <c r="I782" i="1"/>
  <c r="J782" i="1"/>
  <c r="K782" i="1"/>
  <c r="L782" i="1"/>
  <c r="M782" i="1"/>
  <c r="N782" i="1"/>
  <c r="O782" i="1"/>
  <c r="P782" i="1"/>
  <c r="Q782" i="1"/>
  <c r="R782" i="1"/>
  <c r="S782" i="1"/>
  <c r="T782" i="1"/>
  <c r="U782" i="1"/>
  <c r="V782" i="1"/>
  <c r="A783" i="1"/>
  <c r="B783" i="1"/>
  <c r="C783" i="1"/>
  <c r="D783" i="1"/>
  <c r="E783" i="1"/>
  <c r="F783" i="1"/>
  <c r="G783" i="1"/>
  <c r="H783" i="1"/>
  <c r="I783" i="1"/>
  <c r="J783" i="1"/>
  <c r="K783" i="1"/>
  <c r="L783" i="1"/>
  <c r="M783" i="1"/>
  <c r="N783" i="1"/>
  <c r="O783" i="1"/>
  <c r="P783" i="1"/>
  <c r="Q783" i="1"/>
  <c r="R783" i="1"/>
  <c r="S783" i="1"/>
  <c r="T783" i="1"/>
  <c r="U783" i="1"/>
  <c r="V783" i="1"/>
  <c r="A784" i="1"/>
  <c r="B784" i="1"/>
  <c r="C784" i="1"/>
  <c r="D784" i="1"/>
  <c r="E784" i="1"/>
  <c r="F784" i="1"/>
  <c r="G784" i="1"/>
  <c r="H784" i="1"/>
  <c r="I784" i="1"/>
  <c r="J784" i="1"/>
  <c r="K784" i="1"/>
  <c r="L784" i="1"/>
  <c r="M784" i="1"/>
  <c r="N784" i="1"/>
  <c r="O784" i="1"/>
  <c r="P784" i="1"/>
  <c r="Q784" i="1"/>
  <c r="R784" i="1"/>
  <c r="S784" i="1"/>
  <c r="T784" i="1"/>
  <c r="U784" i="1"/>
  <c r="V784" i="1"/>
  <c r="A785" i="1"/>
  <c r="B785" i="1"/>
  <c r="C785" i="1"/>
  <c r="D785" i="1"/>
  <c r="Y785" i="1" s="1"/>
  <c r="E785" i="1"/>
  <c r="F785" i="1"/>
  <c r="G785" i="1"/>
  <c r="H785" i="1"/>
  <c r="I785" i="1"/>
  <c r="J785" i="1"/>
  <c r="K785" i="1"/>
  <c r="L785" i="1"/>
  <c r="M785" i="1"/>
  <c r="N785" i="1"/>
  <c r="O785" i="1"/>
  <c r="P785" i="1"/>
  <c r="Q785" i="1"/>
  <c r="R785" i="1"/>
  <c r="S785" i="1"/>
  <c r="T785" i="1"/>
  <c r="U785" i="1"/>
  <c r="V785" i="1"/>
  <c r="A786" i="1"/>
  <c r="B786" i="1"/>
  <c r="C786" i="1"/>
  <c r="D786" i="1"/>
  <c r="E786" i="1"/>
  <c r="F786" i="1"/>
  <c r="G786" i="1"/>
  <c r="H786" i="1"/>
  <c r="I786" i="1"/>
  <c r="J786" i="1"/>
  <c r="K786" i="1"/>
  <c r="L786" i="1"/>
  <c r="M786" i="1"/>
  <c r="N786" i="1"/>
  <c r="O786" i="1"/>
  <c r="P786" i="1"/>
  <c r="Q786" i="1"/>
  <c r="R786" i="1"/>
  <c r="S786" i="1"/>
  <c r="T786" i="1"/>
  <c r="U786" i="1"/>
  <c r="V786" i="1"/>
  <c r="A787" i="1"/>
  <c r="B787" i="1"/>
  <c r="C787" i="1"/>
  <c r="D787" i="1"/>
  <c r="E787" i="1"/>
  <c r="F787" i="1"/>
  <c r="G787" i="1"/>
  <c r="H787" i="1"/>
  <c r="I787" i="1"/>
  <c r="J787" i="1"/>
  <c r="K787" i="1"/>
  <c r="L787" i="1"/>
  <c r="M787" i="1"/>
  <c r="N787" i="1"/>
  <c r="O787" i="1"/>
  <c r="P787" i="1"/>
  <c r="Q787" i="1"/>
  <c r="R787" i="1"/>
  <c r="S787" i="1"/>
  <c r="T787" i="1"/>
  <c r="U787" i="1"/>
  <c r="V787" i="1"/>
  <c r="A788" i="1"/>
  <c r="B788" i="1"/>
  <c r="C788" i="1"/>
  <c r="D788" i="1"/>
  <c r="E788" i="1"/>
  <c r="F788" i="1"/>
  <c r="G788" i="1"/>
  <c r="H788" i="1"/>
  <c r="I788" i="1"/>
  <c r="J788" i="1"/>
  <c r="K788" i="1"/>
  <c r="L788" i="1"/>
  <c r="M788" i="1"/>
  <c r="N788" i="1"/>
  <c r="O788" i="1"/>
  <c r="P788" i="1"/>
  <c r="Q788" i="1"/>
  <c r="R788" i="1"/>
  <c r="S788" i="1"/>
  <c r="T788" i="1"/>
  <c r="U788" i="1"/>
  <c r="V788" i="1"/>
  <c r="A789" i="1"/>
  <c r="B789" i="1"/>
  <c r="C789" i="1"/>
  <c r="D789" i="1"/>
  <c r="Y789" i="1" s="1"/>
  <c r="E789" i="1"/>
  <c r="F789" i="1"/>
  <c r="G789" i="1"/>
  <c r="H789" i="1"/>
  <c r="I789" i="1"/>
  <c r="J789" i="1"/>
  <c r="K789" i="1"/>
  <c r="L789" i="1"/>
  <c r="M789" i="1"/>
  <c r="N789" i="1"/>
  <c r="O789" i="1"/>
  <c r="P789" i="1"/>
  <c r="Q789" i="1"/>
  <c r="R789" i="1"/>
  <c r="S789" i="1"/>
  <c r="T789" i="1"/>
  <c r="U789" i="1"/>
  <c r="V789" i="1"/>
  <c r="A790" i="1"/>
  <c r="B790" i="1"/>
  <c r="C790" i="1"/>
  <c r="D790" i="1"/>
  <c r="E790" i="1"/>
  <c r="F790" i="1"/>
  <c r="G790" i="1"/>
  <c r="H790" i="1"/>
  <c r="I790" i="1"/>
  <c r="J790" i="1"/>
  <c r="K790" i="1"/>
  <c r="L790" i="1"/>
  <c r="M790" i="1"/>
  <c r="N790" i="1"/>
  <c r="O790" i="1"/>
  <c r="P790" i="1"/>
  <c r="Q790" i="1"/>
  <c r="R790" i="1"/>
  <c r="S790" i="1"/>
  <c r="T790" i="1"/>
  <c r="U790" i="1"/>
  <c r="V790" i="1"/>
  <c r="A791" i="1"/>
  <c r="B791" i="1"/>
  <c r="C791" i="1"/>
  <c r="D791" i="1"/>
  <c r="E791" i="1"/>
  <c r="F791" i="1"/>
  <c r="G791" i="1"/>
  <c r="H791" i="1"/>
  <c r="I791" i="1"/>
  <c r="J791" i="1"/>
  <c r="K791" i="1"/>
  <c r="L791" i="1"/>
  <c r="M791" i="1"/>
  <c r="N791" i="1"/>
  <c r="O791" i="1"/>
  <c r="P791" i="1"/>
  <c r="Q791" i="1"/>
  <c r="R791" i="1"/>
  <c r="S791" i="1"/>
  <c r="T791" i="1"/>
  <c r="U791" i="1"/>
  <c r="V791" i="1"/>
  <c r="A792" i="1"/>
  <c r="B792" i="1"/>
  <c r="C792" i="1"/>
  <c r="D792" i="1"/>
  <c r="E792" i="1"/>
  <c r="F792" i="1"/>
  <c r="G792" i="1"/>
  <c r="H792" i="1"/>
  <c r="I792" i="1"/>
  <c r="J792" i="1"/>
  <c r="K792" i="1"/>
  <c r="L792" i="1"/>
  <c r="M792" i="1"/>
  <c r="N792" i="1"/>
  <c r="O792" i="1"/>
  <c r="P792" i="1"/>
  <c r="Q792" i="1"/>
  <c r="R792" i="1"/>
  <c r="S792" i="1"/>
  <c r="T792" i="1"/>
  <c r="U792" i="1"/>
  <c r="V792" i="1"/>
  <c r="A793" i="1"/>
  <c r="B793" i="1"/>
  <c r="C793" i="1"/>
  <c r="D793" i="1"/>
  <c r="Y793" i="1" s="1"/>
  <c r="E793" i="1"/>
  <c r="F793" i="1"/>
  <c r="G793" i="1"/>
  <c r="H793" i="1"/>
  <c r="I793" i="1"/>
  <c r="J793" i="1"/>
  <c r="K793" i="1"/>
  <c r="L793" i="1"/>
  <c r="M793" i="1"/>
  <c r="N793" i="1"/>
  <c r="O793" i="1"/>
  <c r="P793" i="1"/>
  <c r="Q793" i="1"/>
  <c r="R793" i="1"/>
  <c r="S793" i="1"/>
  <c r="T793" i="1"/>
  <c r="U793" i="1"/>
  <c r="V793" i="1"/>
  <c r="A794" i="1"/>
  <c r="B794" i="1"/>
  <c r="C794" i="1"/>
  <c r="D794" i="1"/>
  <c r="E794" i="1"/>
  <c r="F794" i="1"/>
  <c r="G794" i="1"/>
  <c r="H794" i="1"/>
  <c r="I794" i="1"/>
  <c r="J794" i="1"/>
  <c r="K794" i="1"/>
  <c r="L794" i="1"/>
  <c r="M794" i="1"/>
  <c r="N794" i="1"/>
  <c r="O794" i="1"/>
  <c r="P794" i="1"/>
  <c r="Q794" i="1"/>
  <c r="R794" i="1"/>
  <c r="S794" i="1"/>
  <c r="T794" i="1"/>
  <c r="U794" i="1"/>
  <c r="V794" i="1"/>
  <c r="A795" i="1"/>
  <c r="B795" i="1"/>
  <c r="C795" i="1"/>
  <c r="D795" i="1"/>
  <c r="E795" i="1"/>
  <c r="F795" i="1"/>
  <c r="G795" i="1"/>
  <c r="H795" i="1"/>
  <c r="I795" i="1"/>
  <c r="J795" i="1"/>
  <c r="K795" i="1"/>
  <c r="L795" i="1"/>
  <c r="M795" i="1"/>
  <c r="N795" i="1"/>
  <c r="O795" i="1"/>
  <c r="P795" i="1"/>
  <c r="Q795" i="1"/>
  <c r="R795" i="1"/>
  <c r="S795" i="1"/>
  <c r="T795" i="1"/>
  <c r="U795" i="1"/>
  <c r="V795" i="1"/>
  <c r="A796" i="1"/>
  <c r="B796" i="1"/>
  <c r="C796" i="1"/>
  <c r="D796" i="1"/>
  <c r="E796" i="1"/>
  <c r="F796" i="1"/>
  <c r="G796" i="1"/>
  <c r="H796" i="1"/>
  <c r="I796" i="1"/>
  <c r="J796" i="1"/>
  <c r="K796" i="1"/>
  <c r="L796" i="1"/>
  <c r="M796" i="1"/>
  <c r="N796" i="1"/>
  <c r="O796" i="1"/>
  <c r="P796" i="1"/>
  <c r="Q796" i="1"/>
  <c r="R796" i="1"/>
  <c r="S796" i="1"/>
  <c r="T796" i="1"/>
  <c r="U796" i="1"/>
  <c r="V796" i="1"/>
  <c r="A797" i="1"/>
  <c r="B797" i="1"/>
  <c r="C797" i="1"/>
  <c r="D797" i="1"/>
  <c r="Y797" i="1" s="1"/>
  <c r="E797" i="1"/>
  <c r="F797" i="1"/>
  <c r="G797" i="1"/>
  <c r="H797" i="1"/>
  <c r="I797" i="1"/>
  <c r="J797" i="1"/>
  <c r="K797" i="1"/>
  <c r="L797" i="1"/>
  <c r="M797" i="1"/>
  <c r="N797" i="1"/>
  <c r="O797" i="1"/>
  <c r="P797" i="1"/>
  <c r="Q797" i="1"/>
  <c r="R797" i="1"/>
  <c r="S797" i="1"/>
  <c r="T797" i="1"/>
  <c r="U797" i="1"/>
  <c r="V797" i="1"/>
  <c r="A798" i="1"/>
  <c r="B798" i="1"/>
  <c r="C798" i="1"/>
  <c r="D798" i="1"/>
  <c r="E798" i="1"/>
  <c r="F798" i="1"/>
  <c r="G798" i="1"/>
  <c r="H798" i="1"/>
  <c r="I798" i="1"/>
  <c r="J798" i="1"/>
  <c r="K798" i="1"/>
  <c r="L798" i="1"/>
  <c r="M798" i="1"/>
  <c r="N798" i="1"/>
  <c r="O798" i="1"/>
  <c r="P798" i="1"/>
  <c r="Q798" i="1"/>
  <c r="R798" i="1"/>
  <c r="S798" i="1"/>
  <c r="T798" i="1"/>
  <c r="U798" i="1"/>
  <c r="V798" i="1"/>
  <c r="A799" i="1"/>
  <c r="B799" i="1"/>
  <c r="C799" i="1"/>
  <c r="D799" i="1"/>
  <c r="E799" i="1"/>
  <c r="F799" i="1"/>
  <c r="G799" i="1"/>
  <c r="H799" i="1"/>
  <c r="I799" i="1"/>
  <c r="J799" i="1"/>
  <c r="K799" i="1"/>
  <c r="L799" i="1"/>
  <c r="M799" i="1"/>
  <c r="N799" i="1"/>
  <c r="O799" i="1"/>
  <c r="P799" i="1"/>
  <c r="Q799" i="1"/>
  <c r="R799" i="1"/>
  <c r="S799" i="1"/>
  <c r="T799" i="1"/>
  <c r="U799" i="1"/>
  <c r="V799" i="1"/>
  <c r="A800" i="1"/>
  <c r="B800" i="1"/>
  <c r="C800" i="1"/>
  <c r="D800" i="1"/>
  <c r="E800" i="1"/>
  <c r="F800" i="1"/>
  <c r="G800" i="1"/>
  <c r="H800" i="1"/>
  <c r="I800" i="1"/>
  <c r="J800" i="1"/>
  <c r="K800" i="1"/>
  <c r="L800" i="1"/>
  <c r="M800" i="1"/>
  <c r="N800" i="1"/>
  <c r="O800" i="1"/>
  <c r="P800" i="1"/>
  <c r="Q800" i="1"/>
  <c r="R800" i="1"/>
  <c r="S800" i="1"/>
  <c r="T800" i="1"/>
  <c r="U800" i="1"/>
  <c r="V800" i="1"/>
  <c r="A801" i="1"/>
  <c r="B801" i="1"/>
  <c r="C801" i="1"/>
  <c r="D801" i="1"/>
  <c r="Y801" i="1" s="1"/>
  <c r="E801" i="1"/>
  <c r="F801" i="1"/>
  <c r="G801" i="1"/>
  <c r="H801" i="1"/>
  <c r="I801" i="1"/>
  <c r="J801" i="1"/>
  <c r="K801" i="1"/>
  <c r="L801" i="1"/>
  <c r="M801" i="1"/>
  <c r="N801" i="1"/>
  <c r="O801" i="1"/>
  <c r="P801" i="1"/>
  <c r="Q801" i="1"/>
  <c r="R801" i="1"/>
  <c r="S801" i="1"/>
  <c r="T801" i="1"/>
  <c r="U801" i="1"/>
  <c r="V801" i="1"/>
  <c r="A802" i="1"/>
  <c r="B802" i="1"/>
  <c r="C802" i="1"/>
  <c r="D802" i="1"/>
  <c r="E802" i="1"/>
  <c r="F802" i="1"/>
  <c r="G802" i="1"/>
  <c r="H802" i="1"/>
  <c r="I802" i="1"/>
  <c r="J802" i="1"/>
  <c r="K802" i="1"/>
  <c r="L802" i="1"/>
  <c r="M802" i="1"/>
  <c r="N802" i="1"/>
  <c r="O802" i="1"/>
  <c r="P802" i="1"/>
  <c r="Q802" i="1"/>
  <c r="R802" i="1"/>
  <c r="S802" i="1"/>
  <c r="T802" i="1"/>
  <c r="U802" i="1"/>
  <c r="V802" i="1"/>
  <c r="A803" i="1"/>
  <c r="B803" i="1"/>
  <c r="C803" i="1"/>
  <c r="D803" i="1"/>
  <c r="E803" i="1"/>
  <c r="F803" i="1"/>
  <c r="G803" i="1"/>
  <c r="H803" i="1"/>
  <c r="I803" i="1"/>
  <c r="J803" i="1"/>
  <c r="K803" i="1"/>
  <c r="L803" i="1"/>
  <c r="M803" i="1"/>
  <c r="N803" i="1"/>
  <c r="O803" i="1"/>
  <c r="P803" i="1"/>
  <c r="Q803" i="1"/>
  <c r="R803" i="1"/>
  <c r="S803" i="1"/>
  <c r="T803" i="1"/>
  <c r="U803" i="1"/>
  <c r="V803" i="1"/>
  <c r="A804" i="1"/>
  <c r="B804" i="1"/>
  <c r="C804" i="1"/>
  <c r="D804" i="1"/>
  <c r="E804" i="1"/>
  <c r="F804" i="1"/>
  <c r="G804" i="1"/>
  <c r="H804" i="1"/>
  <c r="I804" i="1"/>
  <c r="J804" i="1"/>
  <c r="K804" i="1"/>
  <c r="L804" i="1"/>
  <c r="M804" i="1"/>
  <c r="N804" i="1"/>
  <c r="O804" i="1"/>
  <c r="P804" i="1"/>
  <c r="Q804" i="1"/>
  <c r="R804" i="1"/>
  <c r="S804" i="1"/>
  <c r="T804" i="1"/>
  <c r="U804" i="1"/>
  <c r="V804" i="1"/>
  <c r="A805" i="1"/>
  <c r="B805" i="1"/>
  <c r="C805" i="1"/>
  <c r="D805" i="1"/>
  <c r="Y805" i="1" s="1"/>
  <c r="E805" i="1"/>
  <c r="F805" i="1"/>
  <c r="G805" i="1"/>
  <c r="H805" i="1"/>
  <c r="I805" i="1"/>
  <c r="J805" i="1"/>
  <c r="K805" i="1"/>
  <c r="L805" i="1"/>
  <c r="M805" i="1"/>
  <c r="N805" i="1"/>
  <c r="O805" i="1"/>
  <c r="P805" i="1"/>
  <c r="Q805" i="1"/>
  <c r="R805" i="1"/>
  <c r="S805" i="1"/>
  <c r="T805" i="1"/>
  <c r="U805" i="1"/>
  <c r="V805" i="1"/>
  <c r="A806" i="1"/>
  <c r="B806" i="1"/>
  <c r="C806" i="1"/>
  <c r="D806" i="1"/>
  <c r="E806" i="1"/>
  <c r="F806" i="1"/>
  <c r="G806" i="1"/>
  <c r="H806" i="1"/>
  <c r="I806" i="1"/>
  <c r="J806" i="1"/>
  <c r="K806" i="1"/>
  <c r="L806" i="1"/>
  <c r="M806" i="1"/>
  <c r="N806" i="1"/>
  <c r="O806" i="1"/>
  <c r="P806" i="1"/>
  <c r="Q806" i="1"/>
  <c r="R806" i="1"/>
  <c r="S806" i="1"/>
  <c r="T806" i="1"/>
  <c r="U806" i="1"/>
  <c r="V806" i="1"/>
  <c r="A807" i="1"/>
  <c r="B807" i="1"/>
  <c r="C807" i="1"/>
  <c r="D807" i="1"/>
  <c r="E807" i="1"/>
  <c r="F807" i="1"/>
  <c r="G807" i="1"/>
  <c r="H807" i="1"/>
  <c r="I807" i="1"/>
  <c r="J807" i="1"/>
  <c r="K807" i="1"/>
  <c r="L807" i="1"/>
  <c r="M807" i="1"/>
  <c r="N807" i="1"/>
  <c r="O807" i="1"/>
  <c r="P807" i="1"/>
  <c r="Q807" i="1"/>
  <c r="R807" i="1"/>
  <c r="S807" i="1"/>
  <c r="T807" i="1"/>
  <c r="U807" i="1"/>
  <c r="V807" i="1"/>
  <c r="A808" i="1"/>
  <c r="B808" i="1"/>
  <c r="C808" i="1"/>
  <c r="D808" i="1"/>
  <c r="E808" i="1"/>
  <c r="F808" i="1"/>
  <c r="G808" i="1"/>
  <c r="H808" i="1"/>
  <c r="I808" i="1"/>
  <c r="J808" i="1"/>
  <c r="K808" i="1"/>
  <c r="L808" i="1"/>
  <c r="M808" i="1"/>
  <c r="N808" i="1"/>
  <c r="O808" i="1"/>
  <c r="P808" i="1"/>
  <c r="Q808" i="1"/>
  <c r="R808" i="1"/>
  <c r="S808" i="1"/>
  <c r="T808" i="1"/>
  <c r="U808" i="1"/>
  <c r="V808" i="1"/>
  <c r="A809" i="1"/>
  <c r="B809" i="1"/>
  <c r="C809" i="1"/>
  <c r="D809" i="1"/>
  <c r="Y809" i="1" s="1"/>
  <c r="E809" i="1"/>
  <c r="F809" i="1"/>
  <c r="G809" i="1"/>
  <c r="H809" i="1"/>
  <c r="I809" i="1"/>
  <c r="J809" i="1"/>
  <c r="K809" i="1"/>
  <c r="L809" i="1"/>
  <c r="M809" i="1"/>
  <c r="N809" i="1"/>
  <c r="O809" i="1"/>
  <c r="P809" i="1"/>
  <c r="Q809" i="1"/>
  <c r="R809" i="1"/>
  <c r="S809" i="1"/>
  <c r="T809" i="1"/>
  <c r="U809" i="1"/>
  <c r="V809" i="1"/>
  <c r="A810" i="1"/>
  <c r="B810" i="1"/>
  <c r="C810" i="1"/>
  <c r="D810" i="1"/>
  <c r="E810" i="1"/>
  <c r="F810" i="1"/>
  <c r="G810" i="1"/>
  <c r="H810" i="1"/>
  <c r="I810" i="1"/>
  <c r="J810" i="1"/>
  <c r="K810" i="1"/>
  <c r="L810" i="1"/>
  <c r="M810" i="1"/>
  <c r="N810" i="1"/>
  <c r="O810" i="1"/>
  <c r="P810" i="1"/>
  <c r="Q810" i="1"/>
  <c r="R810" i="1"/>
  <c r="S810" i="1"/>
  <c r="T810" i="1"/>
  <c r="U810" i="1"/>
  <c r="V810" i="1"/>
  <c r="A811" i="1"/>
  <c r="B811" i="1"/>
  <c r="C811" i="1"/>
  <c r="D811" i="1"/>
  <c r="E811" i="1"/>
  <c r="F811" i="1"/>
  <c r="G811" i="1"/>
  <c r="H811" i="1"/>
  <c r="I811" i="1"/>
  <c r="J811" i="1"/>
  <c r="K811" i="1"/>
  <c r="L811" i="1"/>
  <c r="M811" i="1"/>
  <c r="N811" i="1"/>
  <c r="O811" i="1"/>
  <c r="P811" i="1"/>
  <c r="Q811" i="1"/>
  <c r="R811" i="1"/>
  <c r="S811" i="1"/>
  <c r="T811" i="1"/>
  <c r="U811" i="1"/>
  <c r="V811" i="1"/>
  <c r="A812" i="1"/>
  <c r="B812" i="1"/>
  <c r="C812" i="1"/>
  <c r="D812" i="1"/>
  <c r="E812" i="1"/>
  <c r="F812" i="1"/>
  <c r="G812" i="1"/>
  <c r="H812" i="1"/>
  <c r="I812" i="1"/>
  <c r="J812" i="1"/>
  <c r="K812" i="1"/>
  <c r="L812" i="1"/>
  <c r="M812" i="1"/>
  <c r="N812" i="1"/>
  <c r="O812" i="1"/>
  <c r="P812" i="1"/>
  <c r="Q812" i="1"/>
  <c r="R812" i="1"/>
  <c r="S812" i="1"/>
  <c r="T812" i="1"/>
  <c r="U812" i="1"/>
  <c r="V812" i="1"/>
  <c r="A813" i="1"/>
  <c r="B813" i="1"/>
  <c r="C813" i="1"/>
  <c r="D813" i="1"/>
  <c r="Y813" i="1" s="1"/>
  <c r="E813" i="1"/>
  <c r="F813" i="1"/>
  <c r="G813" i="1"/>
  <c r="H813" i="1"/>
  <c r="I813" i="1"/>
  <c r="J813" i="1"/>
  <c r="K813" i="1"/>
  <c r="L813" i="1"/>
  <c r="M813" i="1"/>
  <c r="N813" i="1"/>
  <c r="O813" i="1"/>
  <c r="P813" i="1"/>
  <c r="Q813" i="1"/>
  <c r="R813" i="1"/>
  <c r="S813" i="1"/>
  <c r="T813" i="1"/>
  <c r="U813" i="1"/>
  <c r="V813" i="1"/>
  <c r="A814" i="1"/>
  <c r="B814" i="1"/>
  <c r="C814" i="1"/>
  <c r="D814" i="1"/>
  <c r="E814" i="1"/>
  <c r="F814" i="1"/>
  <c r="G814" i="1"/>
  <c r="H814" i="1"/>
  <c r="I814" i="1"/>
  <c r="J814" i="1"/>
  <c r="K814" i="1"/>
  <c r="L814" i="1"/>
  <c r="M814" i="1"/>
  <c r="N814" i="1"/>
  <c r="O814" i="1"/>
  <c r="P814" i="1"/>
  <c r="Q814" i="1"/>
  <c r="R814" i="1"/>
  <c r="S814" i="1"/>
  <c r="T814" i="1"/>
  <c r="U814" i="1"/>
  <c r="V814" i="1"/>
  <c r="A815" i="1"/>
  <c r="B815" i="1"/>
  <c r="C815" i="1"/>
  <c r="D815" i="1"/>
  <c r="E815" i="1"/>
  <c r="F815" i="1"/>
  <c r="G815" i="1"/>
  <c r="H815" i="1"/>
  <c r="I815" i="1"/>
  <c r="J815" i="1"/>
  <c r="K815" i="1"/>
  <c r="L815" i="1"/>
  <c r="M815" i="1"/>
  <c r="N815" i="1"/>
  <c r="O815" i="1"/>
  <c r="P815" i="1"/>
  <c r="Q815" i="1"/>
  <c r="R815" i="1"/>
  <c r="S815" i="1"/>
  <c r="T815" i="1"/>
  <c r="U815" i="1"/>
  <c r="V815" i="1"/>
  <c r="A816" i="1"/>
  <c r="B816" i="1"/>
  <c r="C816" i="1"/>
  <c r="D816" i="1"/>
  <c r="E816" i="1"/>
  <c r="F816" i="1"/>
  <c r="G816" i="1"/>
  <c r="H816" i="1"/>
  <c r="I816" i="1"/>
  <c r="J816" i="1"/>
  <c r="K816" i="1"/>
  <c r="L816" i="1"/>
  <c r="M816" i="1"/>
  <c r="N816" i="1"/>
  <c r="O816" i="1"/>
  <c r="P816" i="1"/>
  <c r="Q816" i="1"/>
  <c r="R816" i="1"/>
  <c r="S816" i="1"/>
  <c r="T816" i="1"/>
  <c r="U816" i="1"/>
  <c r="V816" i="1"/>
  <c r="A817" i="1"/>
  <c r="B817" i="1"/>
  <c r="C817" i="1"/>
  <c r="D817" i="1"/>
  <c r="Y817" i="1" s="1"/>
  <c r="E817" i="1"/>
  <c r="F817" i="1"/>
  <c r="G817" i="1"/>
  <c r="H817" i="1"/>
  <c r="I817" i="1"/>
  <c r="J817" i="1"/>
  <c r="K817" i="1"/>
  <c r="L817" i="1"/>
  <c r="M817" i="1"/>
  <c r="N817" i="1"/>
  <c r="O817" i="1"/>
  <c r="P817" i="1"/>
  <c r="Q817" i="1"/>
  <c r="R817" i="1"/>
  <c r="S817" i="1"/>
  <c r="T817" i="1"/>
  <c r="U817" i="1"/>
  <c r="V817" i="1"/>
  <c r="A818" i="1"/>
  <c r="B818" i="1"/>
  <c r="C818" i="1"/>
  <c r="D818" i="1"/>
  <c r="E818" i="1"/>
  <c r="F818" i="1"/>
  <c r="G818" i="1"/>
  <c r="H818" i="1"/>
  <c r="I818" i="1"/>
  <c r="J818" i="1"/>
  <c r="K818" i="1"/>
  <c r="L818" i="1"/>
  <c r="M818" i="1"/>
  <c r="N818" i="1"/>
  <c r="O818" i="1"/>
  <c r="P818" i="1"/>
  <c r="Q818" i="1"/>
  <c r="R818" i="1"/>
  <c r="S818" i="1"/>
  <c r="T818" i="1"/>
  <c r="U818" i="1"/>
  <c r="V818" i="1"/>
  <c r="A819" i="1"/>
  <c r="B819" i="1"/>
  <c r="C819" i="1"/>
  <c r="D819" i="1"/>
  <c r="E819" i="1"/>
  <c r="F819" i="1"/>
  <c r="G819" i="1"/>
  <c r="H819" i="1"/>
  <c r="I819" i="1"/>
  <c r="J819" i="1"/>
  <c r="K819" i="1"/>
  <c r="L819" i="1"/>
  <c r="M819" i="1"/>
  <c r="N819" i="1"/>
  <c r="O819" i="1"/>
  <c r="P819" i="1"/>
  <c r="Q819" i="1"/>
  <c r="R819" i="1"/>
  <c r="S819" i="1"/>
  <c r="T819" i="1"/>
  <c r="U819" i="1"/>
  <c r="V819" i="1"/>
  <c r="A820" i="1"/>
  <c r="B820" i="1"/>
  <c r="C820" i="1"/>
  <c r="D820" i="1"/>
  <c r="E820" i="1"/>
  <c r="F820" i="1"/>
  <c r="G820" i="1"/>
  <c r="H820" i="1"/>
  <c r="I820" i="1"/>
  <c r="J820" i="1"/>
  <c r="K820" i="1"/>
  <c r="L820" i="1"/>
  <c r="M820" i="1"/>
  <c r="N820" i="1"/>
  <c r="O820" i="1"/>
  <c r="P820" i="1"/>
  <c r="Q820" i="1"/>
  <c r="R820" i="1"/>
  <c r="S820" i="1"/>
  <c r="T820" i="1"/>
  <c r="U820" i="1"/>
  <c r="V820" i="1"/>
  <c r="A821" i="1"/>
  <c r="B821" i="1"/>
  <c r="C821" i="1"/>
  <c r="D821" i="1"/>
  <c r="Y821" i="1" s="1"/>
  <c r="E821" i="1"/>
  <c r="F821" i="1"/>
  <c r="G821" i="1"/>
  <c r="H821" i="1"/>
  <c r="I821" i="1"/>
  <c r="J821" i="1"/>
  <c r="K821" i="1"/>
  <c r="L821" i="1"/>
  <c r="M821" i="1"/>
  <c r="N821" i="1"/>
  <c r="O821" i="1"/>
  <c r="P821" i="1"/>
  <c r="Q821" i="1"/>
  <c r="R821" i="1"/>
  <c r="S821" i="1"/>
  <c r="T821" i="1"/>
  <c r="U821" i="1"/>
  <c r="V821" i="1"/>
  <c r="A822" i="1"/>
  <c r="B822" i="1"/>
  <c r="C822" i="1"/>
  <c r="D822" i="1"/>
  <c r="E822" i="1"/>
  <c r="F822" i="1"/>
  <c r="G822" i="1"/>
  <c r="H822" i="1"/>
  <c r="I822" i="1"/>
  <c r="J822" i="1"/>
  <c r="K822" i="1"/>
  <c r="L822" i="1"/>
  <c r="M822" i="1"/>
  <c r="N822" i="1"/>
  <c r="O822" i="1"/>
  <c r="P822" i="1"/>
  <c r="Q822" i="1"/>
  <c r="R822" i="1"/>
  <c r="S822" i="1"/>
  <c r="T822" i="1"/>
  <c r="U822" i="1"/>
  <c r="V822" i="1"/>
  <c r="A823" i="1"/>
  <c r="B823" i="1"/>
  <c r="C823" i="1"/>
  <c r="D823" i="1"/>
  <c r="E823" i="1"/>
  <c r="F823" i="1"/>
  <c r="G823" i="1"/>
  <c r="H823" i="1"/>
  <c r="I823" i="1"/>
  <c r="J823" i="1"/>
  <c r="K823" i="1"/>
  <c r="L823" i="1"/>
  <c r="M823" i="1"/>
  <c r="N823" i="1"/>
  <c r="O823" i="1"/>
  <c r="P823" i="1"/>
  <c r="Q823" i="1"/>
  <c r="R823" i="1"/>
  <c r="S823" i="1"/>
  <c r="T823" i="1"/>
  <c r="U823" i="1"/>
  <c r="V823" i="1"/>
  <c r="A824" i="1"/>
  <c r="B824" i="1"/>
  <c r="C824" i="1"/>
  <c r="D824" i="1"/>
  <c r="E824" i="1"/>
  <c r="F824" i="1"/>
  <c r="G824" i="1"/>
  <c r="H824" i="1"/>
  <c r="I824" i="1"/>
  <c r="J824" i="1"/>
  <c r="K824" i="1"/>
  <c r="L824" i="1"/>
  <c r="M824" i="1"/>
  <c r="N824" i="1"/>
  <c r="O824" i="1"/>
  <c r="P824" i="1"/>
  <c r="Q824" i="1"/>
  <c r="R824" i="1"/>
  <c r="S824" i="1"/>
  <c r="T824" i="1"/>
  <c r="U824" i="1"/>
  <c r="V824" i="1"/>
  <c r="A825" i="1"/>
  <c r="B825" i="1"/>
  <c r="C825" i="1"/>
  <c r="D825" i="1"/>
  <c r="Y825" i="1" s="1"/>
  <c r="E825" i="1"/>
  <c r="F825" i="1"/>
  <c r="G825" i="1"/>
  <c r="H825" i="1"/>
  <c r="I825" i="1"/>
  <c r="J825" i="1"/>
  <c r="K825" i="1"/>
  <c r="L825" i="1"/>
  <c r="M825" i="1"/>
  <c r="N825" i="1"/>
  <c r="O825" i="1"/>
  <c r="P825" i="1"/>
  <c r="Q825" i="1"/>
  <c r="R825" i="1"/>
  <c r="S825" i="1"/>
  <c r="T825" i="1"/>
  <c r="U825" i="1"/>
  <c r="V825" i="1"/>
  <c r="A826" i="1"/>
  <c r="B826" i="1"/>
  <c r="C826" i="1"/>
  <c r="D826" i="1"/>
  <c r="E826" i="1"/>
  <c r="F826" i="1"/>
  <c r="G826" i="1"/>
  <c r="H826" i="1"/>
  <c r="I826" i="1"/>
  <c r="J826" i="1"/>
  <c r="K826" i="1"/>
  <c r="L826" i="1"/>
  <c r="M826" i="1"/>
  <c r="N826" i="1"/>
  <c r="O826" i="1"/>
  <c r="P826" i="1"/>
  <c r="Q826" i="1"/>
  <c r="R826" i="1"/>
  <c r="S826" i="1"/>
  <c r="T826" i="1"/>
  <c r="U826" i="1"/>
  <c r="V826" i="1"/>
  <c r="A827" i="1"/>
  <c r="B827" i="1"/>
  <c r="C827" i="1"/>
  <c r="D827" i="1"/>
  <c r="E827" i="1"/>
  <c r="F827" i="1"/>
  <c r="G827" i="1"/>
  <c r="H827" i="1"/>
  <c r="I827" i="1"/>
  <c r="J827" i="1"/>
  <c r="K827" i="1"/>
  <c r="L827" i="1"/>
  <c r="M827" i="1"/>
  <c r="N827" i="1"/>
  <c r="O827" i="1"/>
  <c r="P827" i="1"/>
  <c r="Q827" i="1"/>
  <c r="R827" i="1"/>
  <c r="S827" i="1"/>
  <c r="T827" i="1"/>
  <c r="U827" i="1"/>
  <c r="V827" i="1"/>
  <c r="A828" i="1"/>
  <c r="B828" i="1"/>
  <c r="C828" i="1"/>
  <c r="D828" i="1"/>
  <c r="E828" i="1"/>
  <c r="F828" i="1"/>
  <c r="G828" i="1"/>
  <c r="H828" i="1"/>
  <c r="I828" i="1"/>
  <c r="J828" i="1"/>
  <c r="K828" i="1"/>
  <c r="L828" i="1"/>
  <c r="M828" i="1"/>
  <c r="N828" i="1"/>
  <c r="O828" i="1"/>
  <c r="P828" i="1"/>
  <c r="Q828" i="1"/>
  <c r="R828" i="1"/>
  <c r="S828" i="1"/>
  <c r="T828" i="1"/>
  <c r="U828" i="1"/>
  <c r="V828" i="1"/>
  <c r="A829" i="1"/>
  <c r="B829" i="1"/>
  <c r="C829" i="1"/>
  <c r="D829" i="1"/>
  <c r="Y829" i="1" s="1"/>
  <c r="E829" i="1"/>
  <c r="F829" i="1"/>
  <c r="G829" i="1"/>
  <c r="H829" i="1"/>
  <c r="I829" i="1"/>
  <c r="J829" i="1"/>
  <c r="K829" i="1"/>
  <c r="L829" i="1"/>
  <c r="M829" i="1"/>
  <c r="N829" i="1"/>
  <c r="O829" i="1"/>
  <c r="P829" i="1"/>
  <c r="Q829" i="1"/>
  <c r="R829" i="1"/>
  <c r="S829" i="1"/>
  <c r="T829" i="1"/>
  <c r="U829" i="1"/>
  <c r="V829" i="1"/>
  <c r="A830" i="1"/>
  <c r="B830" i="1"/>
  <c r="C830" i="1"/>
  <c r="D830" i="1"/>
  <c r="E830" i="1"/>
  <c r="F830" i="1"/>
  <c r="G830" i="1"/>
  <c r="H830" i="1"/>
  <c r="I830" i="1"/>
  <c r="J830" i="1"/>
  <c r="K830" i="1"/>
  <c r="L830" i="1"/>
  <c r="M830" i="1"/>
  <c r="N830" i="1"/>
  <c r="O830" i="1"/>
  <c r="P830" i="1"/>
  <c r="Q830" i="1"/>
  <c r="R830" i="1"/>
  <c r="S830" i="1"/>
  <c r="T830" i="1"/>
  <c r="U830" i="1"/>
  <c r="V830" i="1"/>
  <c r="A831" i="1"/>
  <c r="B831" i="1"/>
  <c r="C831" i="1"/>
  <c r="D831" i="1"/>
  <c r="E831" i="1"/>
  <c r="F831" i="1"/>
  <c r="G831" i="1"/>
  <c r="H831" i="1"/>
  <c r="I831" i="1"/>
  <c r="J831" i="1"/>
  <c r="K831" i="1"/>
  <c r="L831" i="1"/>
  <c r="M831" i="1"/>
  <c r="N831" i="1"/>
  <c r="O831" i="1"/>
  <c r="P831" i="1"/>
  <c r="Q831" i="1"/>
  <c r="R831" i="1"/>
  <c r="S831" i="1"/>
  <c r="T831" i="1"/>
  <c r="U831" i="1"/>
  <c r="V831" i="1"/>
  <c r="A832" i="1"/>
  <c r="B832" i="1"/>
  <c r="C832" i="1"/>
  <c r="D832" i="1"/>
  <c r="E832" i="1"/>
  <c r="F832" i="1"/>
  <c r="G832" i="1"/>
  <c r="H832" i="1"/>
  <c r="I832" i="1"/>
  <c r="J832" i="1"/>
  <c r="K832" i="1"/>
  <c r="L832" i="1"/>
  <c r="M832" i="1"/>
  <c r="N832" i="1"/>
  <c r="O832" i="1"/>
  <c r="P832" i="1"/>
  <c r="Q832" i="1"/>
  <c r="R832" i="1"/>
  <c r="S832" i="1"/>
  <c r="T832" i="1"/>
  <c r="U832" i="1"/>
  <c r="V832" i="1"/>
  <c r="A833" i="1"/>
  <c r="B833" i="1"/>
  <c r="C833" i="1"/>
  <c r="D833" i="1"/>
  <c r="Y833" i="1" s="1"/>
  <c r="E833" i="1"/>
  <c r="F833" i="1"/>
  <c r="G833" i="1"/>
  <c r="H833" i="1"/>
  <c r="I833" i="1"/>
  <c r="J833" i="1"/>
  <c r="K833" i="1"/>
  <c r="L833" i="1"/>
  <c r="M833" i="1"/>
  <c r="N833" i="1"/>
  <c r="O833" i="1"/>
  <c r="P833" i="1"/>
  <c r="Q833" i="1"/>
  <c r="R833" i="1"/>
  <c r="S833" i="1"/>
  <c r="T833" i="1"/>
  <c r="U833" i="1"/>
  <c r="V833" i="1"/>
  <c r="A834" i="1"/>
  <c r="B834" i="1"/>
  <c r="C834" i="1"/>
  <c r="D834" i="1"/>
  <c r="E834" i="1"/>
  <c r="F834" i="1"/>
  <c r="G834" i="1"/>
  <c r="H834" i="1"/>
  <c r="I834" i="1"/>
  <c r="J834" i="1"/>
  <c r="K834" i="1"/>
  <c r="L834" i="1"/>
  <c r="M834" i="1"/>
  <c r="N834" i="1"/>
  <c r="O834" i="1"/>
  <c r="P834" i="1"/>
  <c r="Q834" i="1"/>
  <c r="R834" i="1"/>
  <c r="S834" i="1"/>
  <c r="T834" i="1"/>
  <c r="U834" i="1"/>
  <c r="V834" i="1"/>
  <c r="A835" i="1"/>
  <c r="B835" i="1"/>
  <c r="C835" i="1"/>
  <c r="D835" i="1"/>
  <c r="E835" i="1"/>
  <c r="F835" i="1"/>
  <c r="G835" i="1"/>
  <c r="H835" i="1"/>
  <c r="I835" i="1"/>
  <c r="J835" i="1"/>
  <c r="K835" i="1"/>
  <c r="L835" i="1"/>
  <c r="M835" i="1"/>
  <c r="N835" i="1"/>
  <c r="O835" i="1"/>
  <c r="P835" i="1"/>
  <c r="Q835" i="1"/>
  <c r="R835" i="1"/>
  <c r="S835" i="1"/>
  <c r="T835" i="1"/>
  <c r="U835" i="1"/>
  <c r="V835" i="1"/>
  <c r="A836" i="1"/>
  <c r="B836" i="1"/>
  <c r="C836" i="1"/>
  <c r="D836" i="1"/>
  <c r="E836" i="1"/>
  <c r="F836" i="1"/>
  <c r="G836" i="1"/>
  <c r="H836" i="1"/>
  <c r="I836" i="1"/>
  <c r="J836" i="1"/>
  <c r="K836" i="1"/>
  <c r="L836" i="1"/>
  <c r="M836" i="1"/>
  <c r="N836" i="1"/>
  <c r="O836" i="1"/>
  <c r="P836" i="1"/>
  <c r="Q836" i="1"/>
  <c r="R836" i="1"/>
  <c r="S836" i="1"/>
  <c r="T836" i="1"/>
  <c r="U836" i="1"/>
  <c r="V836" i="1"/>
  <c r="A837" i="1"/>
  <c r="B837" i="1"/>
  <c r="C837" i="1"/>
  <c r="D837" i="1"/>
  <c r="Y837" i="1" s="1"/>
  <c r="E837" i="1"/>
  <c r="F837" i="1"/>
  <c r="G837" i="1"/>
  <c r="H837" i="1"/>
  <c r="I837" i="1"/>
  <c r="J837" i="1"/>
  <c r="K837" i="1"/>
  <c r="L837" i="1"/>
  <c r="M837" i="1"/>
  <c r="N837" i="1"/>
  <c r="O837" i="1"/>
  <c r="P837" i="1"/>
  <c r="Q837" i="1"/>
  <c r="R837" i="1"/>
  <c r="S837" i="1"/>
  <c r="T837" i="1"/>
  <c r="U837" i="1"/>
  <c r="V837" i="1"/>
  <c r="A838" i="1"/>
  <c r="B838" i="1"/>
  <c r="C838" i="1"/>
  <c r="D838" i="1"/>
  <c r="E838" i="1"/>
  <c r="F838" i="1"/>
  <c r="G838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A839" i="1"/>
  <c r="B839" i="1"/>
  <c r="C839" i="1"/>
  <c r="D839" i="1"/>
  <c r="E839" i="1"/>
  <c r="F839" i="1"/>
  <c r="G839" i="1"/>
  <c r="H839" i="1"/>
  <c r="I839" i="1"/>
  <c r="J839" i="1"/>
  <c r="K839" i="1"/>
  <c r="L839" i="1"/>
  <c r="M839" i="1"/>
  <c r="N839" i="1"/>
  <c r="O839" i="1"/>
  <c r="P839" i="1"/>
  <c r="Q839" i="1"/>
  <c r="R839" i="1"/>
  <c r="S839" i="1"/>
  <c r="T839" i="1"/>
  <c r="U839" i="1"/>
  <c r="V839" i="1"/>
  <c r="A840" i="1"/>
  <c r="B840" i="1"/>
  <c r="C840" i="1"/>
  <c r="D840" i="1"/>
  <c r="E840" i="1"/>
  <c r="F840" i="1"/>
  <c r="G840" i="1"/>
  <c r="H840" i="1"/>
  <c r="I840" i="1"/>
  <c r="J840" i="1"/>
  <c r="K840" i="1"/>
  <c r="L840" i="1"/>
  <c r="M840" i="1"/>
  <c r="N840" i="1"/>
  <c r="O840" i="1"/>
  <c r="P840" i="1"/>
  <c r="Q840" i="1"/>
  <c r="R840" i="1"/>
  <c r="S840" i="1"/>
  <c r="T840" i="1"/>
  <c r="U840" i="1"/>
  <c r="V840" i="1"/>
  <c r="A841" i="1"/>
  <c r="B841" i="1"/>
  <c r="C841" i="1"/>
  <c r="D841" i="1"/>
  <c r="Y841" i="1" s="1"/>
  <c r="E841" i="1"/>
  <c r="F841" i="1"/>
  <c r="G841" i="1"/>
  <c r="H841" i="1"/>
  <c r="I841" i="1"/>
  <c r="J841" i="1"/>
  <c r="K841" i="1"/>
  <c r="L841" i="1"/>
  <c r="M841" i="1"/>
  <c r="N841" i="1"/>
  <c r="O841" i="1"/>
  <c r="P841" i="1"/>
  <c r="Q841" i="1"/>
  <c r="R841" i="1"/>
  <c r="S841" i="1"/>
  <c r="T841" i="1"/>
  <c r="U841" i="1"/>
  <c r="V841" i="1"/>
  <c r="A842" i="1"/>
  <c r="B842" i="1"/>
  <c r="C842" i="1"/>
  <c r="D842" i="1"/>
  <c r="E842" i="1"/>
  <c r="F842" i="1"/>
  <c r="G842" i="1"/>
  <c r="H842" i="1"/>
  <c r="I842" i="1"/>
  <c r="J842" i="1"/>
  <c r="K842" i="1"/>
  <c r="L842" i="1"/>
  <c r="M842" i="1"/>
  <c r="N842" i="1"/>
  <c r="O842" i="1"/>
  <c r="P842" i="1"/>
  <c r="Q842" i="1"/>
  <c r="R842" i="1"/>
  <c r="S842" i="1"/>
  <c r="T842" i="1"/>
  <c r="U842" i="1"/>
  <c r="V842" i="1"/>
  <c r="A843" i="1"/>
  <c r="B843" i="1"/>
  <c r="C843" i="1"/>
  <c r="D843" i="1"/>
  <c r="E843" i="1"/>
  <c r="F843" i="1"/>
  <c r="G843" i="1"/>
  <c r="H843" i="1"/>
  <c r="I843" i="1"/>
  <c r="J843" i="1"/>
  <c r="K843" i="1"/>
  <c r="L843" i="1"/>
  <c r="M843" i="1"/>
  <c r="N843" i="1"/>
  <c r="O843" i="1"/>
  <c r="P843" i="1"/>
  <c r="Q843" i="1"/>
  <c r="R843" i="1"/>
  <c r="S843" i="1"/>
  <c r="T843" i="1"/>
  <c r="U843" i="1"/>
  <c r="V843" i="1"/>
  <c r="A844" i="1"/>
  <c r="B844" i="1"/>
  <c r="C844" i="1"/>
  <c r="D844" i="1"/>
  <c r="E844" i="1"/>
  <c r="F844" i="1"/>
  <c r="G844" i="1"/>
  <c r="H844" i="1"/>
  <c r="I844" i="1"/>
  <c r="J844" i="1"/>
  <c r="K844" i="1"/>
  <c r="L844" i="1"/>
  <c r="M844" i="1"/>
  <c r="N844" i="1"/>
  <c r="O844" i="1"/>
  <c r="P844" i="1"/>
  <c r="Q844" i="1"/>
  <c r="R844" i="1"/>
  <c r="S844" i="1"/>
  <c r="T844" i="1"/>
  <c r="U844" i="1"/>
  <c r="V844" i="1"/>
  <c r="A845" i="1"/>
  <c r="B845" i="1"/>
  <c r="C845" i="1"/>
  <c r="D845" i="1"/>
  <c r="Y845" i="1" s="1"/>
  <c r="E845" i="1"/>
  <c r="F845" i="1"/>
  <c r="G845" i="1"/>
  <c r="H845" i="1"/>
  <c r="I845" i="1"/>
  <c r="J845" i="1"/>
  <c r="K845" i="1"/>
  <c r="L845" i="1"/>
  <c r="M845" i="1"/>
  <c r="N845" i="1"/>
  <c r="O845" i="1"/>
  <c r="P845" i="1"/>
  <c r="Q845" i="1"/>
  <c r="R845" i="1"/>
  <c r="S845" i="1"/>
  <c r="T845" i="1"/>
  <c r="U845" i="1"/>
  <c r="V845" i="1"/>
  <c r="A846" i="1"/>
  <c r="B846" i="1"/>
  <c r="C846" i="1"/>
  <c r="D846" i="1"/>
  <c r="E846" i="1"/>
  <c r="F846" i="1"/>
  <c r="G846" i="1"/>
  <c r="H846" i="1"/>
  <c r="I846" i="1"/>
  <c r="J846" i="1"/>
  <c r="K846" i="1"/>
  <c r="L846" i="1"/>
  <c r="M846" i="1"/>
  <c r="N846" i="1"/>
  <c r="O846" i="1"/>
  <c r="P846" i="1"/>
  <c r="Q846" i="1"/>
  <c r="R846" i="1"/>
  <c r="S846" i="1"/>
  <c r="T846" i="1"/>
  <c r="U846" i="1"/>
  <c r="V846" i="1"/>
  <c r="A847" i="1"/>
  <c r="B847" i="1"/>
  <c r="C847" i="1"/>
  <c r="D847" i="1"/>
  <c r="E847" i="1"/>
  <c r="F847" i="1"/>
  <c r="G847" i="1"/>
  <c r="H847" i="1"/>
  <c r="I847" i="1"/>
  <c r="J847" i="1"/>
  <c r="K847" i="1"/>
  <c r="L847" i="1"/>
  <c r="M847" i="1"/>
  <c r="N847" i="1"/>
  <c r="O847" i="1"/>
  <c r="P847" i="1"/>
  <c r="Q847" i="1"/>
  <c r="R847" i="1"/>
  <c r="S847" i="1"/>
  <c r="T847" i="1"/>
  <c r="U847" i="1"/>
  <c r="V847" i="1"/>
  <c r="A848" i="1"/>
  <c r="B848" i="1"/>
  <c r="C848" i="1"/>
  <c r="D848" i="1"/>
  <c r="E848" i="1"/>
  <c r="F848" i="1"/>
  <c r="G848" i="1"/>
  <c r="H848" i="1"/>
  <c r="I848" i="1"/>
  <c r="J848" i="1"/>
  <c r="K848" i="1"/>
  <c r="L848" i="1"/>
  <c r="M848" i="1"/>
  <c r="N848" i="1"/>
  <c r="O848" i="1"/>
  <c r="P848" i="1"/>
  <c r="Q848" i="1"/>
  <c r="R848" i="1"/>
  <c r="S848" i="1"/>
  <c r="T848" i="1"/>
  <c r="U848" i="1"/>
  <c r="V848" i="1"/>
  <c r="A849" i="1"/>
  <c r="B849" i="1"/>
  <c r="C849" i="1"/>
  <c r="D849" i="1"/>
  <c r="Y849" i="1" s="1"/>
  <c r="E849" i="1"/>
  <c r="F849" i="1"/>
  <c r="G849" i="1"/>
  <c r="H849" i="1"/>
  <c r="I849" i="1"/>
  <c r="J849" i="1"/>
  <c r="K849" i="1"/>
  <c r="L849" i="1"/>
  <c r="M849" i="1"/>
  <c r="N849" i="1"/>
  <c r="O849" i="1"/>
  <c r="P849" i="1"/>
  <c r="Q849" i="1"/>
  <c r="R849" i="1"/>
  <c r="S849" i="1"/>
  <c r="T849" i="1"/>
  <c r="U849" i="1"/>
  <c r="V849" i="1"/>
  <c r="A850" i="1"/>
  <c r="B850" i="1"/>
  <c r="C850" i="1"/>
  <c r="D850" i="1"/>
  <c r="E850" i="1"/>
  <c r="F850" i="1"/>
  <c r="G850" i="1"/>
  <c r="H850" i="1"/>
  <c r="I850" i="1"/>
  <c r="J850" i="1"/>
  <c r="K850" i="1"/>
  <c r="L850" i="1"/>
  <c r="M850" i="1"/>
  <c r="N850" i="1"/>
  <c r="O850" i="1"/>
  <c r="P850" i="1"/>
  <c r="Q850" i="1"/>
  <c r="R850" i="1"/>
  <c r="S850" i="1"/>
  <c r="T850" i="1"/>
  <c r="U850" i="1"/>
  <c r="V850" i="1"/>
  <c r="A851" i="1"/>
  <c r="B851" i="1"/>
  <c r="C851" i="1"/>
  <c r="D851" i="1"/>
  <c r="E851" i="1"/>
  <c r="F851" i="1"/>
  <c r="G851" i="1"/>
  <c r="H851" i="1"/>
  <c r="I851" i="1"/>
  <c r="J851" i="1"/>
  <c r="K851" i="1"/>
  <c r="L851" i="1"/>
  <c r="M851" i="1"/>
  <c r="N851" i="1"/>
  <c r="O851" i="1"/>
  <c r="P851" i="1"/>
  <c r="Q851" i="1"/>
  <c r="R851" i="1"/>
  <c r="S851" i="1"/>
  <c r="T851" i="1"/>
  <c r="U851" i="1"/>
  <c r="V851" i="1"/>
  <c r="A852" i="1"/>
  <c r="B852" i="1"/>
  <c r="C852" i="1"/>
  <c r="D852" i="1"/>
  <c r="E852" i="1"/>
  <c r="F852" i="1"/>
  <c r="G852" i="1"/>
  <c r="H852" i="1"/>
  <c r="I852" i="1"/>
  <c r="J852" i="1"/>
  <c r="K852" i="1"/>
  <c r="L852" i="1"/>
  <c r="M852" i="1"/>
  <c r="N852" i="1"/>
  <c r="O852" i="1"/>
  <c r="P852" i="1"/>
  <c r="Q852" i="1"/>
  <c r="R852" i="1"/>
  <c r="S852" i="1"/>
  <c r="T852" i="1"/>
  <c r="U852" i="1"/>
  <c r="V852" i="1"/>
  <c r="A853" i="1"/>
  <c r="B853" i="1"/>
  <c r="C853" i="1"/>
  <c r="D853" i="1"/>
  <c r="Y853" i="1" s="1"/>
  <c r="E853" i="1"/>
  <c r="F853" i="1"/>
  <c r="G853" i="1"/>
  <c r="H853" i="1"/>
  <c r="I853" i="1"/>
  <c r="J853" i="1"/>
  <c r="K853" i="1"/>
  <c r="L853" i="1"/>
  <c r="M853" i="1"/>
  <c r="N853" i="1"/>
  <c r="O853" i="1"/>
  <c r="P853" i="1"/>
  <c r="Q853" i="1"/>
  <c r="R853" i="1"/>
  <c r="S853" i="1"/>
  <c r="T853" i="1"/>
  <c r="U853" i="1"/>
  <c r="V853" i="1"/>
  <c r="A854" i="1"/>
  <c r="B854" i="1"/>
  <c r="C854" i="1"/>
  <c r="D854" i="1"/>
  <c r="E854" i="1"/>
  <c r="F854" i="1"/>
  <c r="G854" i="1"/>
  <c r="H854" i="1"/>
  <c r="I854" i="1"/>
  <c r="J854" i="1"/>
  <c r="K854" i="1"/>
  <c r="L854" i="1"/>
  <c r="M854" i="1"/>
  <c r="N854" i="1"/>
  <c r="O854" i="1"/>
  <c r="P854" i="1"/>
  <c r="Q854" i="1"/>
  <c r="R854" i="1"/>
  <c r="S854" i="1"/>
  <c r="T854" i="1"/>
  <c r="U854" i="1"/>
  <c r="V854" i="1"/>
  <c r="A855" i="1"/>
  <c r="B855" i="1"/>
  <c r="C855" i="1"/>
  <c r="D855" i="1"/>
  <c r="E855" i="1"/>
  <c r="F855" i="1"/>
  <c r="G855" i="1"/>
  <c r="H855" i="1"/>
  <c r="I855" i="1"/>
  <c r="J855" i="1"/>
  <c r="K855" i="1"/>
  <c r="L855" i="1"/>
  <c r="M855" i="1"/>
  <c r="N855" i="1"/>
  <c r="O855" i="1"/>
  <c r="P855" i="1"/>
  <c r="Q855" i="1"/>
  <c r="R855" i="1"/>
  <c r="S855" i="1"/>
  <c r="T855" i="1"/>
  <c r="U855" i="1"/>
  <c r="V855" i="1"/>
  <c r="A856" i="1"/>
  <c r="B856" i="1"/>
  <c r="C856" i="1"/>
  <c r="D856" i="1"/>
  <c r="E856" i="1"/>
  <c r="F856" i="1"/>
  <c r="G856" i="1"/>
  <c r="H856" i="1"/>
  <c r="I856" i="1"/>
  <c r="J856" i="1"/>
  <c r="K856" i="1"/>
  <c r="L856" i="1"/>
  <c r="M856" i="1"/>
  <c r="N856" i="1"/>
  <c r="O856" i="1"/>
  <c r="P856" i="1"/>
  <c r="Q856" i="1"/>
  <c r="R856" i="1"/>
  <c r="S856" i="1"/>
  <c r="T856" i="1"/>
  <c r="U856" i="1"/>
  <c r="V856" i="1"/>
  <c r="A857" i="1"/>
  <c r="B857" i="1"/>
  <c r="C857" i="1"/>
  <c r="D857" i="1"/>
  <c r="Y857" i="1" s="1"/>
  <c r="E857" i="1"/>
  <c r="F857" i="1"/>
  <c r="G857" i="1"/>
  <c r="H857" i="1"/>
  <c r="I857" i="1"/>
  <c r="J857" i="1"/>
  <c r="K857" i="1"/>
  <c r="L857" i="1"/>
  <c r="M857" i="1"/>
  <c r="N857" i="1"/>
  <c r="O857" i="1"/>
  <c r="P857" i="1"/>
  <c r="Q857" i="1"/>
  <c r="R857" i="1"/>
  <c r="S857" i="1"/>
  <c r="T857" i="1"/>
  <c r="U857" i="1"/>
  <c r="V857" i="1"/>
  <c r="A858" i="1"/>
  <c r="B858" i="1"/>
  <c r="C858" i="1"/>
  <c r="D858" i="1"/>
  <c r="E858" i="1"/>
  <c r="F858" i="1"/>
  <c r="G858" i="1"/>
  <c r="H858" i="1"/>
  <c r="I858" i="1"/>
  <c r="J858" i="1"/>
  <c r="K858" i="1"/>
  <c r="L858" i="1"/>
  <c r="M858" i="1"/>
  <c r="N858" i="1"/>
  <c r="O858" i="1"/>
  <c r="P858" i="1"/>
  <c r="Q858" i="1"/>
  <c r="R858" i="1"/>
  <c r="S858" i="1"/>
  <c r="T858" i="1"/>
  <c r="U858" i="1"/>
  <c r="V858" i="1"/>
  <c r="A859" i="1"/>
  <c r="B859" i="1"/>
  <c r="C859" i="1"/>
  <c r="D859" i="1"/>
  <c r="E859" i="1"/>
  <c r="F859" i="1"/>
  <c r="G859" i="1"/>
  <c r="H859" i="1"/>
  <c r="I859" i="1"/>
  <c r="J859" i="1"/>
  <c r="K859" i="1"/>
  <c r="L859" i="1"/>
  <c r="M859" i="1"/>
  <c r="N859" i="1"/>
  <c r="O859" i="1"/>
  <c r="P859" i="1"/>
  <c r="Q859" i="1"/>
  <c r="R859" i="1"/>
  <c r="S859" i="1"/>
  <c r="T859" i="1"/>
  <c r="U859" i="1"/>
  <c r="V859" i="1"/>
  <c r="A860" i="1"/>
  <c r="B860" i="1"/>
  <c r="C860" i="1"/>
  <c r="D860" i="1"/>
  <c r="E860" i="1"/>
  <c r="F860" i="1"/>
  <c r="G860" i="1"/>
  <c r="H860" i="1"/>
  <c r="I860" i="1"/>
  <c r="J860" i="1"/>
  <c r="K860" i="1"/>
  <c r="L860" i="1"/>
  <c r="M860" i="1"/>
  <c r="N860" i="1"/>
  <c r="O860" i="1"/>
  <c r="P860" i="1"/>
  <c r="Q860" i="1"/>
  <c r="R860" i="1"/>
  <c r="S860" i="1"/>
  <c r="T860" i="1"/>
  <c r="U860" i="1"/>
  <c r="V860" i="1"/>
  <c r="A861" i="1"/>
  <c r="B861" i="1"/>
  <c r="C861" i="1"/>
  <c r="D861" i="1"/>
  <c r="Y861" i="1" s="1"/>
  <c r="E861" i="1"/>
  <c r="F861" i="1"/>
  <c r="G861" i="1"/>
  <c r="H861" i="1"/>
  <c r="I861" i="1"/>
  <c r="J861" i="1"/>
  <c r="K861" i="1"/>
  <c r="L861" i="1"/>
  <c r="M861" i="1"/>
  <c r="N861" i="1"/>
  <c r="O861" i="1"/>
  <c r="P861" i="1"/>
  <c r="Q861" i="1"/>
  <c r="R861" i="1"/>
  <c r="S861" i="1"/>
  <c r="T861" i="1"/>
  <c r="U861" i="1"/>
  <c r="V861" i="1"/>
  <c r="A862" i="1"/>
  <c r="B862" i="1"/>
  <c r="C862" i="1"/>
  <c r="D862" i="1"/>
  <c r="E862" i="1"/>
  <c r="F862" i="1"/>
  <c r="G862" i="1"/>
  <c r="H862" i="1"/>
  <c r="I862" i="1"/>
  <c r="J862" i="1"/>
  <c r="K862" i="1"/>
  <c r="L862" i="1"/>
  <c r="M862" i="1"/>
  <c r="N862" i="1"/>
  <c r="O862" i="1"/>
  <c r="P862" i="1"/>
  <c r="Q862" i="1"/>
  <c r="R862" i="1"/>
  <c r="S862" i="1"/>
  <c r="T862" i="1"/>
  <c r="U862" i="1"/>
  <c r="V862" i="1"/>
  <c r="A863" i="1"/>
  <c r="B863" i="1"/>
  <c r="C863" i="1"/>
  <c r="D863" i="1"/>
  <c r="E863" i="1"/>
  <c r="F863" i="1"/>
  <c r="G863" i="1"/>
  <c r="H863" i="1"/>
  <c r="I863" i="1"/>
  <c r="J863" i="1"/>
  <c r="K863" i="1"/>
  <c r="L863" i="1"/>
  <c r="M863" i="1"/>
  <c r="N863" i="1"/>
  <c r="O863" i="1"/>
  <c r="P863" i="1"/>
  <c r="Q863" i="1"/>
  <c r="R863" i="1"/>
  <c r="S863" i="1"/>
  <c r="T863" i="1"/>
  <c r="U863" i="1"/>
  <c r="V863" i="1"/>
  <c r="A864" i="1"/>
  <c r="B864" i="1"/>
  <c r="C864" i="1"/>
  <c r="D864" i="1"/>
  <c r="E864" i="1"/>
  <c r="F864" i="1"/>
  <c r="G864" i="1"/>
  <c r="H864" i="1"/>
  <c r="I864" i="1"/>
  <c r="J864" i="1"/>
  <c r="K864" i="1"/>
  <c r="L864" i="1"/>
  <c r="M864" i="1"/>
  <c r="N864" i="1"/>
  <c r="O864" i="1"/>
  <c r="P864" i="1"/>
  <c r="Q864" i="1"/>
  <c r="R864" i="1"/>
  <c r="S864" i="1"/>
  <c r="T864" i="1"/>
  <c r="U864" i="1"/>
  <c r="V864" i="1"/>
  <c r="A865" i="1"/>
  <c r="B865" i="1"/>
  <c r="C865" i="1"/>
  <c r="D865" i="1"/>
  <c r="Y865" i="1" s="1"/>
  <c r="E865" i="1"/>
  <c r="F865" i="1"/>
  <c r="G865" i="1"/>
  <c r="H865" i="1"/>
  <c r="I865" i="1"/>
  <c r="J865" i="1"/>
  <c r="K865" i="1"/>
  <c r="L865" i="1"/>
  <c r="M865" i="1"/>
  <c r="N865" i="1"/>
  <c r="O865" i="1"/>
  <c r="P865" i="1"/>
  <c r="Q865" i="1"/>
  <c r="R865" i="1"/>
  <c r="S865" i="1"/>
  <c r="T865" i="1"/>
  <c r="U865" i="1"/>
  <c r="V865" i="1"/>
  <c r="A866" i="1"/>
  <c r="B866" i="1"/>
  <c r="C866" i="1"/>
  <c r="D866" i="1"/>
  <c r="E866" i="1"/>
  <c r="F866" i="1"/>
  <c r="G866" i="1"/>
  <c r="H866" i="1"/>
  <c r="I866" i="1"/>
  <c r="J866" i="1"/>
  <c r="K866" i="1"/>
  <c r="L866" i="1"/>
  <c r="M866" i="1"/>
  <c r="N866" i="1"/>
  <c r="O866" i="1"/>
  <c r="P866" i="1"/>
  <c r="Q866" i="1"/>
  <c r="R866" i="1"/>
  <c r="S866" i="1"/>
  <c r="T866" i="1"/>
  <c r="U866" i="1"/>
  <c r="V866" i="1"/>
  <c r="A867" i="1"/>
  <c r="B867" i="1"/>
  <c r="C867" i="1"/>
  <c r="D867" i="1"/>
  <c r="E867" i="1"/>
  <c r="F867" i="1"/>
  <c r="G867" i="1"/>
  <c r="H867" i="1"/>
  <c r="I867" i="1"/>
  <c r="J867" i="1"/>
  <c r="K867" i="1"/>
  <c r="L867" i="1"/>
  <c r="M867" i="1"/>
  <c r="N867" i="1"/>
  <c r="O867" i="1"/>
  <c r="P867" i="1"/>
  <c r="Q867" i="1"/>
  <c r="R867" i="1"/>
  <c r="S867" i="1"/>
  <c r="T867" i="1"/>
  <c r="U867" i="1"/>
  <c r="V867" i="1"/>
  <c r="A868" i="1"/>
  <c r="B868" i="1"/>
  <c r="C868" i="1"/>
  <c r="D868" i="1"/>
  <c r="E868" i="1"/>
  <c r="F868" i="1"/>
  <c r="G868" i="1"/>
  <c r="H868" i="1"/>
  <c r="I868" i="1"/>
  <c r="J868" i="1"/>
  <c r="K868" i="1"/>
  <c r="L868" i="1"/>
  <c r="M868" i="1"/>
  <c r="N868" i="1"/>
  <c r="O868" i="1"/>
  <c r="P868" i="1"/>
  <c r="Q868" i="1"/>
  <c r="R868" i="1"/>
  <c r="S868" i="1"/>
  <c r="T868" i="1"/>
  <c r="U868" i="1"/>
  <c r="V868" i="1"/>
  <c r="A869" i="1"/>
  <c r="B869" i="1"/>
  <c r="C869" i="1"/>
  <c r="D869" i="1"/>
  <c r="Y869" i="1" s="1"/>
  <c r="E869" i="1"/>
  <c r="F869" i="1"/>
  <c r="G869" i="1"/>
  <c r="H869" i="1"/>
  <c r="I869" i="1"/>
  <c r="J869" i="1"/>
  <c r="K869" i="1"/>
  <c r="L869" i="1"/>
  <c r="M869" i="1"/>
  <c r="N869" i="1"/>
  <c r="O869" i="1"/>
  <c r="P869" i="1"/>
  <c r="Q869" i="1"/>
  <c r="R869" i="1"/>
  <c r="S869" i="1"/>
  <c r="T869" i="1"/>
  <c r="U869" i="1"/>
  <c r="V869" i="1"/>
  <c r="A870" i="1"/>
  <c r="B870" i="1"/>
  <c r="C870" i="1"/>
  <c r="D870" i="1"/>
  <c r="E870" i="1"/>
  <c r="F870" i="1"/>
  <c r="G870" i="1"/>
  <c r="H870" i="1"/>
  <c r="I870" i="1"/>
  <c r="J870" i="1"/>
  <c r="K870" i="1"/>
  <c r="L870" i="1"/>
  <c r="M870" i="1"/>
  <c r="N870" i="1"/>
  <c r="O870" i="1"/>
  <c r="P870" i="1"/>
  <c r="Q870" i="1"/>
  <c r="R870" i="1"/>
  <c r="S870" i="1"/>
  <c r="T870" i="1"/>
  <c r="U870" i="1"/>
  <c r="V870" i="1"/>
  <c r="A871" i="1"/>
  <c r="B871" i="1"/>
  <c r="C871" i="1"/>
  <c r="D871" i="1"/>
  <c r="E871" i="1"/>
  <c r="F871" i="1"/>
  <c r="G871" i="1"/>
  <c r="H871" i="1"/>
  <c r="I871" i="1"/>
  <c r="J871" i="1"/>
  <c r="K871" i="1"/>
  <c r="L871" i="1"/>
  <c r="M871" i="1"/>
  <c r="N871" i="1"/>
  <c r="O871" i="1"/>
  <c r="P871" i="1"/>
  <c r="Q871" i="1"/>
  <c r="R871" i="1"/>
  <c r="S871" i="1"/>
  <c r="T871" i="1"/>
  <c r="U871" i="1"/>
  <c r="V871" i="1"/>
  <c r="A872" i="1"/>
  <c r="B872" i="1"/>
  <c r="C872" i="1"/>
  <c r="D872" i="1"/>
  <c r="E872" i="1"/>
  <c r="F872" i="1"/>
  <c r="G872" i="1"/>
  <c r="H872" i="1"/>
  <c r="I872" i="1"/>
  <c r="J872" i="1"/>
  <c r="K872" i="1"/>
  <c r="L872" i="1"/>
  <c r="M872" i="1"/>
  <c r="N872" i="1"/>
  <c r="O872" i="1"/>
  <c r="P872" i="1"/>
  <c r="Q872" i="1"/>
  <c r="R872" i="1"/>
  <c r="S872" i="1"/>
  <c r="T872" i="1"/>
  <c r="U872" i="1"/>
  <c r="V872" i="1"/>
  <c r="A873" i="1"/>
  <c r="B873" i="1"/>
  <c r="C873" i="1"/>
  <c r="D873" i="1"/>
  <c r="Y873" i="1" s="1"/>
  <c r="E873" i="1"/>
  <c r="F873" i="1"/>
  <c r="G873" i="1"/>
  <c r="H873" i="1"/>
  <c r="I873" i="1"/>
  <c r="J873" i="1"/>
  <c r="K873" i="1"/>
  <c r="L873" i="1"/>
  <c r="M873" i="1"/>
  <c r="N873" i="1"/>
  <c r="O873" i="1"/>
  <c r="P873" i="1"/>
  <c r="Q873" i="1"/>
  <c r="R873" i="1"/>
  <c r="S873" i="1"/>
  <c r="T873" i="1"/>
  <c r="U873" i="1"/>
  <c r="V873" i="1"/>
  <c r="A874" i="1"/>
  <c r="B874" i="1"/>
  <c r="C874" i="1"/>
  <c r="D874" i="1"/>
  <c r="E874" i="1"/>
  <c r="F874" i="1"/>
  <c r="G874" i="1"/>
  <c r="H874" i="1"/>
  <c r="I874" i="1"/>
  <c r="J874" i="1"/>
  <c r="K874" i="1"/>
  <c r="L874" i="1"/>
  <c r="M874" i="1"/>
  <c r="N874" i="1"/>
  <c r="O874" i="1"/>
  <c r="P874" i="1"/>
  <c r="Q874" i="1"/>
  <c r="R874" i="1"/>
  <c r="S874" i="1"/>
  <c r="T874" i="1"/>
  <c r="U874" i="1"/>
  <c r="V874" i="1"/>
  <c r="A875" i="1"/>
  <c r="B875" i="1"/>
  <c r="C875" i="1"/>
  <c r="D875" i="1"/>
  <c r="E875" i="1"/>
  <c r="F875" i="1"/>
  <c r="G875" i="1"/>
  <c r="H875" i="1"/>
  <c r="I875" i="1"/>
  <c r="J875" i="1"/>
  <c r="K875" i="1"/>
  <c r="L875" i="1"/>
  <c r="M875" i="1"/>
  <c r="N875" i="1"/>
  <c r="O875" i="1"/>
  <c r="P875" i="1"/>
  <c r="Q875" i="1"/>
  <c r="R875" i="1"/>
  <c r="S875" i="1"/>
  <c r="T875" i="1"/>
  <c r="U875" i="1"/>
  <c r="V875" i="1"/>
  <c r="A876" i="1"/>
  <c r="B876" i="1"/>
  <c r="C876" i="1"/>
  <c r="D876" i="1"/>
  <c r="E876" i="1"/>
  <c r="F876" i="1"/>
  <c r="G876" i="1"/>
  <c r="H876" i="1"/>
  <c r="I876" i="1"/>
  <c r="J876" i="1"/>
  <c r="K876" i="1"/>
  <c r="L876" i="1"/>
  <c r="M876" i="1"/>
  <c r="N876" i="1"/>
  <c r="O876" i="1"/>
  <c r="P876" i="1"/>
  <c r="Q876" i="1"/>
  <c r="R876" i="1"/>
  <c r="S876" i="1"/>
  <c r="T876" i="1"/>
  <c r="U876" i="1"/>
  <c r="V876" i="1"/>
  <c r="A877" i="1"/>
  <c r="B877" i="1"/>
  <c r="C877" i="1"/>
  <c r="D877" i="1"/>
  <c r="Y877" i="1" s="1"/>
  <c r="E877" i="1"/>
  <c r="F877" i="1"/>
  <c r="G877" i="1"/>
  <c r="H877" i="1"/>
  <c r="I877" i="1"/>
  <c r="J877" i="1"/>
  <c r="K877" i="1"/>
  <c r="L877" i="1"/>
  <c r="M877" i="1"/>
  <c r="N877" i="1"/>
  <c r="O877" i="1"/>
  <c r="P877" i="1"/>
  <c r="Q877" i="1"/>
  <c r="R877" i="1"/>
  <c r="S877" i="1"/>
  <c r="T877" i="1"/>
  <c r="U877" i="1"/>
  <c r="V877" i="1"/>
  <c r="A878" i="1"/>
  <c r="B878" i="1"/>
  <c r="C878" i="1"/>
  <c r="D878" i="1"/>
  <c r="E878" i="1"/>
  <c r="F878" i="1"/>
  <c r="G878" i="1"/>
  <c r="H878" i="1"/>
  <c r="I878" i="1"/>
  <c r="J878" i="1"/>
  <c r="K878" i="1"/>
  <c r="L878" i="1"/>
  <c r="M878" i="1"/>
  <c r="N878" i="1"/>
  <c r="O878" i="1"/>
  <c r="P878" i="1"/>
  <c r="Q878" i="1"/>
  <c r="R878" i="1"/>
  <c r="S878" i="1"/>
  <c r="T878" i="1"/>
  <c r="U878" i="1"/>
  <c r="V878" i="1"/>
  <c r="A879" i="1"/>
  <c r="B879" i="1"/>
  <c r="C879" i="1"/>
  <c r="D879" i="1"/>
  <c r="E879" i="1"/>
  <c r="F879" i="1"/>
  <c r="G879" i="1"/>
  <c r="H879" i="1"/>
  <c r="I879" i="1"/>
  <c r="J879" i="1"/>
  <c r="K879" i="1"/>
  <c r="L879" i="1"/>
  <c r="M879" i="1"/>
  <c r="N879" i="1"/>
  <c r="O879" i="1"/>
  <c r="P879" i="1"/>
  <c r="Q879" i="1"/>
  <c r="R879" i="1"/>
  <c r="S879" i="1"/>
  <c r="T879" i="1"/>
  <c r="U879" i="1"/>
  <c r="V879" i="1"/>
  <c r="A880" i="1"/>
  <c r="B880" i="1"/>
  <c r="C880" i="1"/>
  <c r="D880" i="1"/>
  <c r="E880" i="1"/>
  <c r="F880" i="1"/>
  <c r="G880" i="1"/>
  <c r="H880" i="1"/>
  <c r="I880" i="1"/>
  <c r="J880" i="1"/>
  <c r="K880" i="1"/>
  <c r="L880" i="1"/>
  <c r="M880" i="1"/>
  <c r="N880" i="1"/>
  <c r="O880" i="1"/>
  <c r="P880" i="1"/>
  <c r="Q880" i="1"/>
  <c r="R880" i="1"/>
  <c r="S880" i="1"/>
  <c r="T880" i="1"/>
  <c r="U880" i="1"/>
  <c r="V880" i="1"/>
  <c r="A881" i="1"/>
  <c r="B881" i="1"/>
  <c r="C881" i="1"/>
  <c r="D881" i="1"/>
  <c r="Y881" i="1" s="1"/>
  <c r="E881" i="1"/>
  <c r="F881" i="1"/>
  <c r="G881" i="1"/>
  <c r="H881" i="1"/>
  <c r="I881" i="1"/>
  <c r="J881" i="1"/>
  <c r="K881" i="1"/>
  <c r="L881" i="1"/>
  <c r="M881" i="1"/>
  <c r="N881" i="1"/>
  <c r="O881" i="1"/>
  <c r="P881" i="1"/>
  <c r="Q881" i="1"/>
  <c r="R881" i="1"/>
  <c r="S881" i="1"/>
  <c r="T881" i="1"/>
  <c r="U881" i="1"/>
  <c r="V881" i="1"/>
  <c r="A882" i="1"/>
  <c r="B882" i="1"/>
  <c r="C882" i="1"/>
  <c r="D882" i="1"/>
  <c r="E882" i="1"/>
  <c r="F882" i="1"/>
  <c r="G882" i="1"/>
  <c r="H882" i="1"/>
  <c r="I882" i="1"/>
  <c r="J882" i="1"/>
  <c r="K882" i="1"/>
  <c r="L882" i="1"/>
  <c r="M882" i="1"/>
  <c r="N882" i="1"/>
  <c r="O882" i="1"/>
  <c r="P882" i="1"/>
  <c r="Q882" i="1"/>
  <c r="R882" i="1"/>
  <c r="S882" i="1"/>
  <c r="T882" i="1"/>
  <c r="U882" i="1"/>
  <c r="V882" i="1"/>
  <c r="A883" i="1"/>
  <c r="B883" i="1"/>
  <c r="C883" i="1"/>
  <c r="D883" i="1"/>
  <c r="E883" i="1"/>
  <c r="F883" i="1"/>
  <c r="G883" i="1"/>
  <c r="H883" i="1"/>
  <c r="I883" i="1"/>
  <c r="J883" i="1"/>
  <c r="K883" i="1"/>
  <c r="L883" i="1"/>
  <c r="M883" i="1"/>
  <c r="N883" i="1"/>
  <c r="O883" i="1"/>
  <c r="P883" i="1"/>
  <c r="Q883" i="1"/>
  <c r="R883" i="1"/>
  <c r="S883" i="1"/>
  <c r="T883" i="1"/>
  <c r="U883" i="1"/>
  <c r="V883" i="1"/>
  <c r="A884" i="1"/>
  <c r="B884" i="1"/>
  <c r="C884" i="1"/>
  <c r="D884" i="1"/>
  <c r="E884" i="1"/>
  <c r="F884" i="1"/>
  <c r="G884" i="1"/>
  <c r="H884" i="1"/>
  <c r="I884" i="1"/>
  <c r="J884" i="1"/>
  <c r="K884" i="1"/>
  <c r="L884" i="1"/>
  <c r="M884" i="1"/>
  <c r="N884" i="1"/>
  <c r="O884" i="1"/>
  <c r="P884" i="1"/>
  <c r="Q884" i="1"/>
  <c r="R884" i="1"/>
  <c r="S884" i="1"/>
  <c r="T884" i="1"/>
  <c r="U884" i="1"/>
  <c r="V884" i="1"/>
  <c r="A885" i="1"/>
  <c r="B885" i="1"/>
  <c r="C885" i="1"/>
  <c r="D885" i="1"/>
  <c r="Y885" i="1" s="1"/>
  <c r="E885" i="1"/>
  <c r="F885" i="1"/>
  <c r="G885" i="1"/>
  <c r="H885" i="1"/>
  <c r="I885" i="1"/>
  <c r="J885" i="1"/>
  <c r="K885" i="1"/>
  <c r="L885" i="1"/>
  <c r="M885" i="1"/>
  <c r="N885" i="1"/>
  <c r="O885" i="1"/>
  <c r="P885" i="1"/>
  <c r="Q885" i="1"/>
  <c r="R885" i="1"/>
  <c r="S885" i="1"/>
  <c r="T885" i="1"/>
  <c r="U885" i="1"/>
  <c r="V885" i="1"/>
  <c r="A886" i="1"/>
  <c r="B886" i="1"/>
  <c r="C886" i="1"/>
  <c r="D886" i="1"/>
  <c r="E886" i="1"/>
  <c r="F886" i="1"/>
  <c r="G886" i="1"/>
  <c r="H886" i="1"/>
  <c r="I886" i="1"/>
  <c r="J886" i="1"/>
  <c r="K886" i="1"/>
  <c r="L886" i="1"/>
  <c r="M886" i="1"/>
  <c r="N886" i="1"/>
  <c r="O886" i="1"/>
  <c r="P886" i="1"/>
  <c r="Q886" i="1"/>
  <c r="R886" i="1"/>
  <c r="S886" i="1"/>
  <c r="T886" i="1"/>
  <c r="U886" i="1"/>
  <c r="V886" i="1"/>
  <c r="A887" i="1"/>
  <c r="B887" i="1"/>
  <c r="C887" i="1"/>
  <c r="D887" i="1"/>
  <c r="E887" i="1"/>
  <c r="F887" i="1"/>
  <c r="G887" i="1"/>
  <c r="H887" i="1"/>
  <c r="I887" i="1"/>
  <c r="J887" i="1"/>
  <c r="K887" i="1"/>
  <c r="L887" i="1"/>
  <c r="M887" i="1"/>
  <c r="N887" i="1"/>
  <c r="O887" i="1"/>
  <c r="P887" i="1"/>
  <c r="Q887" i="1"/>
  <c r="R887" i="1"/>
  <c r="S887" i="1"/>
  <c r="T887" i="1"/>
  <c r="U887" i="1"/>
  <c r="V887" i="1"/>
  <c r="A888" i="1"/>
  <c r="B888" i="1"/>
  <c r="C888" i="1"/>
  <c r="D888" i="1"/>
  <c r="E888" i="1"/>
  <c r="F888" i="1"/>
  <c r="G888" i="1"/>
  <c r="H888" i="1"/>
  <c r="I888" i="1"/>
  <c r="J888" i="1"/>
  <c r="K888" i="1"/>
  <c r="L888" i="1"/>
  <c r="M888" i="1"/>
  <c r="N888" i="1"/>
  <c r="O888" i="1"/>
  <c r="P888" i="1"/>
  <c r="Q888" i="1"/>
  <c r="R888" i="1"/>
  <c r="S888" i="1"/>
  <c r="T888" i="1"/>
  <c r="U888" i="1"/>
  <c r="V888" i="1"/>
  <c r="A889" i="1"/>
  <c r="B889" i="1"/>
  <c r="C889" i="1"/>
  <c r="D889" i="1"/>
  <c r="Y889" i="1" s="1"/>
  <c r="E889" i="1"/>
  <c r="F889" i="1"/>
  <c r="G889" i="1"/>
  <c r="H889" i="1"/>
  <c r="I889" i="1"/>
  <c r="J889" i="1"/>
  <c r="K889" i="1"/>
  <c r="L889" i="1"/>
  <c r="M889" i="1"/>
  <c r="N889" i="1"/>
  <c r="O889" i="1"/>
  <c r="P889" i="1"/>
  <c r="Q889" i="1"/>
  <c r="R889" i="1"/>
  <c r="S889" i="1"/>
  <c r="T889" i="1"/>
  <c r="U889" i="1"/>
  <c r="V889" i="1"/>
  <c r="A890" i="1"/>
  <c r="B890" i="1"/>
  <c r="C890" i="1"/>
  <c r="D890" i="1"/>
  <c r="E890" i="1"/>
  <c r="F890" i="1"/>
  <c r="G890" i="1"/>
  <c r="H890" i="1"/>
  <c r="I890" i="1"/>
  <c r="J890" i="1"/>
  <c r="K890" i="1"/>
  <c r="L890" i="1"/>
  <c r="M890" i="1"/>
  <c r="N890" i="1"/>
  <c r="O890" i="1"/>
  <c r="P890" i="1"/>
  <c r="Q890" i="1"/>
  <c r="R890" i="1"/>
  <c r="S890" i="1"/>
  <c r="T890" i="1"/>
  <c r="U890" i="1"/>
  <c r="V890" i="1"/>
  <c r="A891" i="1"/>
  <c r="B891" i="1"/>
  <c r="C891" i="1"/>
  <c r="D891" i="1"/>
  <c r="E891" i="1"/>
  <c r="F891" i="1"/>
  <c r="G891" i="1"/>
  <c r="H891" i="1"/>
  <c r="I891" i="1"/>
  <c r="J891" i="1"/>
  <c r="K891" i="1"/>
  <c r="L891" i="1"/>
  <c r="M891" i="1"/>
  <c r="N891" i="1"/>
  <c r="O891" i="1"/>
  <c r="P891" i="1"/>
  <c r="Q891" i="1"/>
  <c r="R891" i="1"/>
  <c r="S891" i="1"/>
  <c r="T891" i="1"/>
  <c r="U891" i="1"/>
  <c r="V891" i="1"/>
  <c r="A892" i="1"/>
  <c r="B892" i="1"/>
  <c r="C892" i="1"/>
  <c r="D892" i="1"/>
  <c r="E892" i="1"/>
  <c r="F892" i="1"/>
  <c r="G892" i="1"/>
  <c r="H892" i="1"/>
  <c r="I892" i="1"/>
  <c r="J892" i="1"/>
  <c r="K892" i="1"/>
  <c r="L892" i="1"/>
  <c r="M892" i="1"/>
  <c r="N892" i="1"/>
  <c r="O892" i="1"/>
  <c r="P892" i="1"/>
  <c r="Q892" i="1"/>
  <c r="R892" i="1"/>
  <c r="S892" i="1"/>
  <c r="T892" i="1"/>
  <c r="U892" i="1"/>
  <c r="V892" i="1"/>
  <c r="A893" i="1"/>
  <c r="B893" i="1"/>
  <c r="C893" i="1"/>
  <c r="D893" i="1"/>
  <c r="Y893" i="1" s="1"/>
  <c r="E893" i="1"/>
  <c r="F893" i="1"/>
  <c r="G893" i="1"/>
  <c r="H893" i="1"/>
  <c r="I893" i="1"/>
  <c r="J893" i="1"/>
  <c r="K893" i="1"/>
  <c r="L893" i="1"/>
  <c r="M893" i="1"/>
  <c r="N893" i="1"/>
  <c r="O893" i="1"/>
  <c r="P893" i="1"/>
  <c r="Q893" i="1"/>
  <c r="R893" i="1"/>
  <c r="S893" i="1"/>
  <c r="T893" i="1"/>
  <c r="U893" i="1"/>
  <c r="V893" i="1"/>
  <c r="A894" i="1"/>
  <c r="B894" i="1"/>
  <c r="C894" i="1"/>
  <c r="D894" i="1"/>
  <c r="E894" i="1"/>
  <c r="F894" i="1"/>
  <c r="G894" i="1"/>
  <c r="H894" i="1"/>
  <c r="I894" i="1"/>
  <c r="J894" i="1"/>
  <c r="K894" i="1"/>
  <c r="L894" i="1"/>
  <c r="M894" i="1"/>
  <c r="N894" i="1"/>
  <c r="O894" i="1"/>
  <c r="P894" i="1"/>
  <c r="Q894" i="1"/>
  <c r="R894" i="1"/>
  <c r="S894" i="1"/>
  <c r="T894" i="1"/>
  <c r="U894" i="1"/>
  <c r="V894" i="1"/>
  <c r="A895" i="1"/>
  <c r="B895" i="1"/>
  <c r="C895" i="1"/>
  <c r="D895" i="1"/>
  <c r="E895" i="1"/>
  <c r="F895" i="1"/>
  <c r="G895" i="1"/>
  <c r="H895" i="1"/>
  <c r="I895" i="1"/>
  <c r="J895" i="1"/>
  <c r="K895" i="1"/>
  <c r="L895" i="1"/>
  <c r="M895" i="1"/>
  <c r="N895" i="1"/>
  <c r="O895" i="1"/>
  <c r="P895" i="1"/>
  <c r="Q895" i="1"/>
  <c r="R895" i="1"/>
  <c r="S895" i="1"/>
  <c r="T895" i="1"/>
  <c r="U895" i="1"/>
  <c r="V895" i="1"/>
  <c r="A896" i="1"/>
  <c r="B896" i="1"/>
  <c r="C896" i="1"/>
  <c r="D896" i="1"/>
  <c r="E896" i="1"/>
  <c r="F896" i="1"/>
  <c r="G896" i="1"/>
  <c r="H896" i="1"/>
  <c r="I896" i="1"/>
  <c r="J896" i="1"/>
  <c r="K896" i="1"/>
  <c r="L896" i="1"/>
  <c r="M896" i="1"/>
  <c r="N896" i="1"/>
  <c r="O896" i="1"/>
  <c r="P896" i="1"/>
  <c r="Q896" i="1"/>
  <c r="R896" i="1"/>
  <c r="S896" i="1"/>
  <c r="T896" i="1"/>
  <c r="U896" i="1"/>
  <c r="V896" i="1"/>
  <c r="A897" i="1"/>
  <c r="B897" i="1"/>
  <c r="C897" i="1"/>
  <c r="D897" i="1"/>
  <c r="Y897" i="1" s="1"/>
  <c r="E897" i="1"/>
  <c r="F897" i="1"/>
  <c r="G897" i="1"/>
  <c r="H897" i="1"/>
  <c r="I897" i="1"/>
  <c r="J897" i="1"/>
  <c r="K897" i="1"/>
  <c r="L897" i="1"/>
  <c r="M897" i="1"/>
  <c r="N897" i="1"/>
  <c r="O897" i="1"/>
  <c r="P897" i="1"/>
  <c r="Q897" i="1"/>
  <c r="R897" i="1"/>
  <c r="S897" i="1"/>
  <c r="T897" i="1"/>
  <c r="U897" i="1"/>
  <c r="V897" i="1"/>
  <c r="A898" i="1"/>
  <c r="B898" i="1"/>
  <c r="C898" i="1"/>
  <c r="D898" i="1"/>
  <c r="E898" i="1"/>
  <c r="F898" i="1"/>
  <c r="G898" i="1"/>
  <c r="H898" i="1"/>
  <c r="I898" i="1"/>
  <c r="J898" i="1"/>
  <c r="K898" i="1"/>
  <c r="L898" i="1"/>
  <c r="M898" i="1"/>
  <c r="N898" i="1"/>
  <c r="O898" i="1"/>
  <c r="P898" i="1"/>
  <c r="Q898" i="1"/>
  <c r="R898" i="1"/>
  <c r="S898" i="1"/>
  <c r="T898" i="1"/>
  <c r="U898" i="1"/>
  <c r="V898" i="1"/>
  <c r="A899" i="1"/>
  <c r="B899" i="1"/>
  <c r="C899" i="1"/>
  <c r="D899" i="1"/>
  <c r="E899" i="1"/>
  <c r="F899" i="1"/>
  <c r="G899" i="1"/>
  <c r="H899" i="1"/>
  <c r="I899" i="1"/>
  <c r="J899" i="1"/>
  <c r="K899" i="1"/>
  <c r="L899" i="1"/>
  <c r="M899" i="1"/>
  <c r="N899" i="1"/>
  <c r="O899" i="1"/>
  <c r="P899" i="1"/>
  <c r="Q899" i="1"/>
  <c r="R899" i="1"/>
  <c r="S899" i="1"/>
  <c r="T899" i="1"/>
  <c r="U899" i="1"/>
  <c r="V899" i="1"/>
  <c r="A900" i="1"/>
  <c r="B900" i="1"/>
  <c r="C900" i="1"/>
  <c r="D900" i="1"/>
  <c r="E900" i="1"/>
  <c r="F900" i="1"/>
  <c r="G900" i="1"/>
  <c r="H900" i="1"/>
  <c r="I900" i="1"/>
  <c r="J900" i="1"/>
  <c r="K900" i="1"/>
  <c r="L900" i="1"/>
  <c r="M900" i="1"/>
  <c r="N900" i="1"/>
  <c r="O900" i="1"/>
  <c r="P900" i="1"/>
  <c r="Q900" i="1"/>
  <c r="R900" i="1"/>
  <c r="S900" i="1"/>
  <c r="T900" i="1"/>
  <c r="U900" i="1"/>
  <c r="V900" i="1"/>
  <c r="A901" i="1"/>
  <c r="B901" i="1"/>
  <c r="C901" i="1"/>
  <c r="D901" i="1"/>
  <c r="Y901" i="1" s="1"/>
  <c r="E901" i="1"/>
  <c r="F901" i="1"/>
  <c r="G901" i="1"/>
  <c r="H901" i="1"/>
  <c r="I901" i="1"/>
  <c r="J901" i="1"/>
  <c r="K901" i="1"/>
  <c r="L901" i="1"/>
  <c r="M901" i="1"/>
  <c r="N901" i="1"/>
  <c r="O901" i="1"/>
  <c r="P901" i="1"/>
  <c r="Q901" i="1"/>
  <c r="R901" i="1"/>
  <c r="S901" i="1"/>
  <c r="T901" i="1"/>
  <c r="U901" i="1"/>
  <c r="V901" i="1"/>
  <c r="A902" i="1"/>
  <c r="B902" i="1"/>
  <c r="C902" i="1"/>
  <c r="D902" i="1"/>
  <c r="E902" i="1"/>
  <c r="F902" i="1"/>
  <c r="G902" i="1"/>
  <c r="H902" i="1"/>
  <c r="I902" i="1"/>
  <c r="J902" i="1"/>
  <c r="K902" i="1"/>
  <c r="L902" i="1"/>
  <c r="M902" i="1"/>
  <c r="N902" i="1"/>
  <c r="O902" i="1"/>
  <c r="P902" i="1"/>
  <c r="Q902" i="1"/>
  <c r="R902" i="1"/>
  <c r="S902" i="1"/>
  <c r="T902" i="1"/>
  <c r="U902" i="1"/>
  <c r="V902" i="1"/>
  <c r="A903" i="1"/>
  <c r="B903" i="1"/>
  <c r="C903" i="1"/>
  <c r="D903" i="1"/>
  <c r="E903" i="1"/>
  <c r="F903" i="1"/>
  <c r="G903" i="1"/>
  <c r="H903" i="1"/>
  <c r="I903" i="1"/>
  <c r="J903" i="1"/>
  <c r="K903" i="1"/>
  <c r="L903" i="1"/>
  <c r="M903" i="1"/>
  <c r="N903" i="1"/>
  <c r="O903" i="1"/>
  <c r="P903" i="1"/>
  <c r="Q903" i="1"/>
  <c r="R903" i="1"/>
  <c r="S903" i="1"/>
  <c r="T903" i="1"/>
  <c r="U903" i="1"/>
  <c r="V903" i="1"/>
  <c r="A904" i="1"/>
  <c r="B904" i="1"/>
  <c r="C904" i="1"/>
  <c r="D904" i="1"/>
  <c r="E904" i="1"/>
  <c r="F904" i="1"/>
  <c r="G904" i="1"/>
  <c r="H904" i="1"/>
  <c r="I904" i="1"/>
  <c r="J904" i="1"/>
  <c r="K904" i="1"/>
  <c r="L904" i="1"/>
  <c r="M904" i="1"/>
  <c r="N904" i="1"/>
  <c r="O904" i="1"/>
  <c r="P904" i="1"/>
  <c r="Q904" i="1"/>
  <c r="R904" i="1"/>
  <c r="S904" i="1"/>
  <c r="T904" i="1"/>
  <c r="U904" i="1"/>
  <c r="V904" i="1"/>
  <c r="A905" i="1"/>
  <c r="B905" i="1"/>
  <c r="C905" i="1"/>
  <c r="D905" i="1"/>
  <c r="Y905" i="1" s="1"/>
  <c r="E905" i="1"/>
  <c r="F905" i="1"/>
  <c r="G905" i="1"/>
  <c r="H905" i="1"/>
  <c r="I905" i="1"/>
  <c r="J905" i="1"/>
  <c r="K905" i="1"/>
  <c r="L905" i="1"/>
  <c r="M905" i="1"/>
  <c r="N905" i="1"/>
  <c r="O905" i="1"/>
  <c r="P905" i="1"/>
  <c r="Q905" i="1"/>
  <c r="R905" i="1"/>
  <c r="S905" i="1"/>
  <c r="T905" i="1"/>
  <c r="U905" i="1"/>
  <c r="V905" i="1"/>
  <c r="A906" i="1"/>
  <c r="B906" i="1"/>
  <c r="C906" i="1"/>
  <c r="D906" i="1"/>
  <c r="E906" i="1"/>
  <c r="F906" i="1"/>
  <c r="G906" i="1"/>
  <c r="H906" i="1"/>
  <c r="I906" i="1"/>
  <c r="J906" i="1"/>
  <c r="K906" i="1"/>
  <c r="L906" i="1"/>
  <c r="M906" i="1"/>
  <c r="N906" i="1"/>
  <c r="O906" i="1"/>
  <c r="P906" i="1"/>
  <c r="Q906" i="1"/>
  <c r="R906" i="1"/>
  <c r="S906" i="1"/>
  <c r="T906" i="1"/>
  <c r="U906" i="1"/>
  <c r="V906" i="1"/>
  <c r="A907" i="1"/>
  <c r="B907" i="1"/>
  <c r="C907" i="1"/>
  <c r="D907" i="1"/>
  <c r="E907" i="1"/>
  <c r="F907" i="1"/>
  <c r="G907" i="1"/>
  <c r="H907" i="1"/>
  <c r="I907" i="1"/>
  <c r="J907" i="1"/>
  <c r="K907" i="1"/>
  <c r="L907" i="1"/>
  <c r="M907" i="1"/>
  <c r="N907" i="1"/>
  <c r="O907" i="1"/>
  <c r="P907" i="1"/>
  <c r="Q907" i="1"/>
  <c r="R907" i="1"/>
  <c r="S907" i="1"/>
  <c r="T907" i="1"/>
  <c r="U907" i="1"/>
  <c r="V907" i="1"/>
  <c r="A908" i="1"/>
  <c r="B908" i="1"/>
  <c r="C908" i="1"/>
  <c r="D908" i="1"/>
  <c r="E908" i="1"/>
  <c r="F908" i="1"/>
  <c r="G908" i="1"/>
  <c r="H908" i="1"/>
  <c r="I908" i="1"/>
  <c r="J908" i="1"/>
  <c r="K908" i="1"/>
  <c r="L908" i="1"/>
  <c r="M908" i="1"/>
  <c r="N908" i="1"/>
  <c r="O908" i="1"/>
  <c r="P908" i="1"/>
  <c r="Q908" i="1"/>
  <c r="R908" i="1"/>
  <c r="S908" i="1"/>
  <c r="T908" i="1"/>
  <c r="U908" i="1"/>
  <c r="V908" i="1"/>
  <c r="A909" i="1"/>
  <c r="B909" i="1"/>
  <c r="C909" i="1"/>
  <c r="D909" i="1"/>
  <c r="Y909" i="1" s="1"/>
  <c r="E909" i="1"/>
  <c r="F909" i="1"/>
  <c r="G909" i="1"/>
  <c r="H909" i="1"/>
  <c r="I909" i="1"/>
  <c r="J909" i="1"/>
  <c r="K909" i="1"/>
  <c r="L909" i="1"/>
  <c r="M909" i="1"/>
  <c r="N909" i="1"/>
  <c r="O909" i="1"/>
  <c r="P909" i="1"/>
  <c r="Q909" i="1"/>
  <c r="R909" i="1"/>
  <c r="S909" i="1"/>
  <c r="T909" i="1"/>
  <c r="U909" i="1"/>
  <c r="V909" i="1"/>
  <c r="A910" i="1"/>
  <c r="B910" i="1"/>
  <c r="C910" i="1"/>
  <c r="D910" i="1"/>
  <c r="E910" i="1"/>
  <c r="F910" i="1"/>
  <c r="G910" i="1"/>
  <c r="H910" i="1"/>
  <c r="I910" i="1"/>
  <c r="J910" i="1"/>
  <c r="K910" i="1"/>
  <c r="L910" i="1"/>
  <c r="M910" i="1"/>
  <c r="N910" i="1"/>
  <c r="O910" i="1"/>
  <c r="P910" i="1"/>
  <c r="Q910" i="1"/>
  <c r="R910" i="1"/>
  <c r="S910" i="1"/>
  <c r="T910" i="1"/>
  <c r="U910" i="1"/>
  <c r="V910" i="1"/>
  <c r="A911" i="1"/>
  <c r="B911" i="1"/>
  <c r="C911" i="1"/>
  <c r="D911" i="1"/>
  <c r="E911" i="1"/>
  <c r="F911" i="1"/>
  <c r="G911" i="1"/>
  <c r="H911" i="1"/>
  <c r="I911" i="1"/>
  <c r="J911" i="1"/>
  <c r="K911" i="1"/>
  <c r="L911" i="1"/>
  <c r="M911" i="1"/>
  <c r="N911" i="1"/>
  <c r="O911" i="1"/>
  <c r="P911" i="1"/>
  <c r="Q911" i="1"/>
  <c r="R911" i="1"/>
  <c r="S911" i="1"/>
  <c r="T911" i="1"/>
  <c r="U911" i="1"/>
  <c r="V911" i="1"/>
  <c r="A912" i="1"/>
  <c r="B912" i="1"/>
  <c r="C912" i="1"/>
  <c r="D912" i="1"/>
  <c r="E912" i="1"/>
  <c r="F912" i="1"/>
  <c r="G912" i="1"/>
  <c r="H912" i="1"/>
  <c r="I912" i="1"/>
  <c r="J912" i="1"/>
  <c r="K912" i="1"/>
  <c r="L912" i="1"/>
  <c r="M912" i="1"/>
  <c r="N912" i="1"/>
  <c r="O912" i="1"/>
  <c r="P912" i="1"/>
  <c r="Q912" i="1"/>
  <c r="R912" i="1"/>
  <c r="S912" i="1"/>
  <c r="T912" i="1"/>
  <c r="U912" i="1"/>
  <c r="V912" i="1"/>
  <c r="A913" i="1"/>
  <c r="B913" i="1"/>
  <c r="C913" i="1"/>
  <c r="D913" i="1"/>
  <c r="Y913" i="1" s="1"/>
  <c r="E913" i="1"/>
  <c r="F913" i="1"/>
  <c r="G913" i="1"/>
  <c r="H913" i="1"/>
  <c r="I913" i="1"/>
  <c r="J913" i="1"/>
  <c r="K913" i="1"/>
  <c r="L913" i="1"/>
  <c r="M913" i="1"/>
  <c r="N913" i="1"/>
  <c r="O913" i="1"/>
  <c r="P913" i="1"/>
  <c r="Q913" i="1"/>
  <c r="R913" i="1"/>
  <c r="S913" i="1"/>
  <c r="T913" i="1"/>
  <c r="U913" i="1"/>
  <c r="V913" i="1"/>
  <c r="A914" i="1"/>
  <c r="B914" i="1"/>
  <c r="C914" i="1"/>
  <c r="D914" i="1"/>
  <c r="E914" i="1"/>
  <c r="F914" i="1"/>
  <c r="G914" i="1"/>
  <c r="H914" i="1"/>
  <c r="I914" i="1"/>
  <c r="J914" i="1"/>
  <c r="K914" i="1"/>
  <c r="L914" i="1"/>
  <c r="M914" i="1"/>
  <c r="N914" i="1"/>
  <c r="O914" i="1"/>
  <c r="P914" i="1"/>
  <c r="Q914" i="1"/>
  <c r="R914" i="1"/>
  <c r="S914" i="1"/>
  <c r="T914" i="1"/>
  <c r="U914" i="1"/>
  <c r="V914" i="1"/>
  <c r="A915" i="1"/>
  <c r="B915" i="1"/>
  <c r="C915" i="1"/>
  <c r="D915" i="1"/>
  <c r="E915" i="1"/>
  <c r="F915" i="1"/>
  <c r="G915" i="1"/>
  <c r="H915" i="1"/>
  <c r="I915" i="1"/>
  <c r="J915" i="1"/>
  <c r="K915" i="1"/>
  <c r="L915" i="1"/>
  <c r="M915" i="1"/>
  <c r="N915" i="1"/>
  <c r="O915" i="1"/>
  <c r="P915" i="1"/>
  <c r="Q915" i="1"/>
  <c r="R915" i="1"/>
  <c r="S915" i="1"/>
  <c r="T915" i="1"/>
  <c r="U915" i="1"/>
  <c r="V915" i="1"/>
  <c r="A916" i="1"/>
  <c r="B916" i="1"/>
  <c r="C916" i="1"/>
  <c r="D916" i="1"/>
  <c r="E916" i="1"/>
  <c r="F916" i="1"/>
  <c r="G916" i="1"/>
  <c r="H916" i="1"/>
  <c r="I916" i="1"/>
  <c r="J916" i="1"/>
  <c r="K916" i="1"/>
  <c r="L916" i="1"/>
  <c r="M916" i="1"/>
  <c r="N916" i="1"/>
  <c r="O916" i="1"/>
  <c r="P916" i="1"/>
  <c r="Q916" i="1"/>
  <c r="R916" i="1"/>
  <c r="S916" i="1"/>
  <c r="T916" i="1"/>
  <c r="U916" i="1"/>
  <c r="V916" i="1"/>
  <c r="A917" i="1"/>
  <c r="B917" i="1"/>
  <c r="C917" i="1"/>
  <c r="D917" i="1"/>
  <c r="Y917" i="1" s="1"/>
  <c r="E917" i="1"/>
  <c r="F917" i="1"/>
  <c r="G917" i="1"/>
  <c r="H917" i="1"/>
  <c r="I917" i="1"/>
  <c r="J917" i="1"/>
  <c r="K917" i="1"/>
  <c r="L917" i="1"/>
  <c r="M917" i="1"/>
  <c r="N917" i="1"/>
  <c r="O917" i="1"/>
  <c r="P917" i="1"/>
  <c r="Q917" i="1"/>
  <c r="R917" i="1"/>
  <c r="S917" i="1"/>
  <c r="T917" i="1"/>
  <c r="U917" i="1"/>
  <c r="V917" i="1"/>
  <c r="A918" i="1"/>
  <c r="B918" i="1"/>
  <c r="C918" i="1"/>
  <c r="D918" i="1"/>
  <c r="E918" i="1"/>
  <c r="F918" i="1"/>
  <c r="G918" i="1"/>
  <c r="H918" i="1"/>
  <c r="I918" i="1"/>
  <c r="J918" i="1"/>
  <c r="K918" i="1"/>
  <c r="L918" i="1"/>
  <c r="M918" i="1"/>
  <c r="N918" i="1"/>
  <c r="O918" i="1"/>
  <c r="P918" i="1"/>
  <c r="Q918" i="1"/>
  <c r="R918" i="1"/>
  <c r="S918" i="1"/>
  <c r="T918" i="1"/>
  <c r="U918" i="1"/>
  <c r="V918" i="1"/>
  <c r="A919" i="1"/>
  <c r="B919" i="1"/>
  <c r="C919" i="1"/>
  <c r="D919" i="1"/>
  <c r="E919" i="1"/>
  <c r="F919" i="1"/>
  <c r="G919" i="1"/>
  <c r="H919" i="1"/>
  <c r="I919" i="1"/>
  <c r="J919" i="1"/>
  <c r="K919" i="1"/>
  <c r="L919" i="1"/>
  <c r="M919" i="1"/>
  <c r="N919" i="1"/>
  <c r="O919" i="1"/>
  <c r="P919" i="1"/>
  <c r="Q919" i="1"/>
  <c r="R919" i="1"/>
  <c r="S919" i="1"/>
  <c r="T919" i="1"/>
  <c r="U919" i="1"/>
  <c r="V919" i="1"/>
  <c r="A920" i="1"/>
  <c r="B920" i="1"/>
  <c r="C920" i="1"/>
  <c r="D920" i="1"/>
  <c r="E920" i="1"/>
  <c r="F920" i="1"/>
  <c r="G920" i="1"/>
  <c r="H920" i="1"/>
  <c r="I920" i="1"/>
  <c r="J920" i="1"/>
  <c r="K920" i="1"/>
  <c r="L920" i="1"/>
  <c r="M920" i="1"/>
  <c r="N920" i="1"/>
  <c r="O920" i="1"/>
  <c r="P920" i="1"/>
  <c r="Q920" i="1"/>
  <c r="R920" i="1"/>
  <c r="S920" i="1"/>
  <c r="T920" i="1"/>
  <c r="U920" i="1"/>
  <c r="V920" i="1"/>
  <c r="A921" i="1"/>
  <c r="B921" i="1"/>
  <c r="C921" i="1"/>
  <c r="D921" i="1"/>
  <c r="Y921" i="1" s="1"/>
  <c r="E921" i="1"/>
  <c r="F921" i="1"/>
  <c r="G921" i="1"/>
  <c r="H921" i="1"/>
  <c r="I921" i="1"/>
  <c r="J921" i="1"/>
  <c r="K921" i="1"/>
  <c r="L921" i="1"/>
  <c r="M921" i="1"/>
  <c r="N921" i="1"/>
  <c r="O921" i="1"/>
  <c r="P921" i="1"/>
  <c r="Q921" i="1"/>
  <c r="R921" i="1"/>
  <c r="S921" i="1"/>
  <c r="T921" i="1"/>
  <c r="U921" i="1"/>
  <c r="V921" i="1"/>
  <c r="A922" i="1"/>
  <c r="B922" i="1"/>
  <c r="C922" i="1"/>
  <c r="D922" i="1"/>
  <c r="E922" i="1"/>
  <c r="F922" i="1"/>
  <c r="G922" i="1"/>
  <c r="H922" i="1"/>
  <c r="I922" i="1"/>
  <c r="J922" i="1"/>
  <c r="K922" i="1"/>
  <c r="L922" i="1"/>
  <c r="M922" i="1"/>
  <c r="N922" i="1"/>
  <c r="O922" i="1"/>
  <c r="P922" i="1"/>
  <c r="Q922" i="1"/>
  <c r="R922" i="1"/>
  <c r="S922" i="1"/>
  <c r="T922" i="1"/>
  <c r="U922" i="1"/>
  <c r="V922" i="1"/>
  <c r="A923" i="1"/>
  <c r="B923" i="1"/>
  <c r="C923" i="1"/>
  <c r="D923" i="1"/>
  <c r="E923" i="1"/>
  <c r="F923" i="1"/>
  <c r="G923" i="1"/>
  <c r="H923" i="1"/>
  <c r="I923" i="1"/>
  <c r="J923" i="1"/>
  <c r="K923" i="1"/>
  <c r="L923" i="1"/>
  <c r="M923" i="1"/>
  <c r="N923" i="1"/>
  <c r="O923" i="1"/>
  <c r="P923" i="1"/>
  <c r="Q923" i="1"/>
  <c r="R923" i="1"/>
  <c r="S923" i="1"/>
  <c r="T923" i="1"/>
  <c r="U923" i="1"/>
  <c r="V923" i="1"/>
  <c r="A924" i="1"/>
  <c r="B924" i="1"/>
  <c r="C924" i="1"/>
  <c r="D924" i="1"/>
  <c r="E924" i="1"/>
  <c r="F924" i="1"/>
  <c r="G924" i="1"/>
  <c r="H924" i="1"/>
  <c r="I924" i="1"/>
  <c r="J924" i="1"/>
  <c r="K924" i="1"/>
  <c r="L924" i="1"/>
  <c r="M924" i="1"/>
  <c r="N924" i="1"/>
  <c r="O924" i="1"/>
  <c r="P924" i="1"/>
  <c r="Q924" i="1"/>
  <c r="R924" i="1"/>
  <c r="S924" i="1"/>
  <c r="T924" i="1"/>
  <c r="U924" i="1"/>
  <c r="V924" i="1"/>
  <c r="A925" i="1"/>
  <c r="B925" i="1"/>
  <c r="C925" i="1"/>
  <c r="D925" i="1"/>
  <c r="Y925" i="1" s="1"/>
  <c r="E925" i="1"/>
  <c r="F925" i="1"/>
  <c r="G925" i="1"/>
  <c r="H925" i="1"/>
  <c r="I925" i="1"/>
  <c r="J925" i="1"/>
  <c r="K925" i="1"/>
  <c r="L925" i="1"/>
  <c r="M925" i="1"/>
  <c r="N925" i="1"/>
  <c r="O925" i="1"/>
  <c r="P925" i="1"/>
  <c r="Q925" i="1"/>
  <c r="R925" i="1"/>
  <c r="S925" i="1"/>
  <c r="T925" i="1"/>
  <c r="U925" i="1"/>
  <c r="V925" i="1"/>
  <c r="A926" i="1"/>
  <c r="B926" i="1"/>
  <c r="C926" i="1"/>
  <c r="D926" i="1"/>
  <c r="E926" i="1"/>
  <c r="F926" i="1"/>
  <c r="G926" i="1"/>
  <c r="H926" i="1"/>
  <c r="I926" i="1"/>
  <c r="J926" i="1"/>
  <c r="K926" i="1"/>
  <c r="L926" i="1"/>
  <c r="M926" i="1"/>
  <c r="N926" i="1"/>
  <c r="O926" i="1"/>
  <c r="P926" i="1"/>
  <c r="Q926" i="1"/>
  <c r="R926" i="1"/>
  <c r="S926" i="1"/>
  <c r="T926" i="1"/>
  <c r="U926" i="1"/>
  <c r="V926" i="1"/>
  <c r="A927" i="1"/>
  <c r="B927" i="1"/>
  <c r="C927" i="1"/>
  <c r="D927" i="1"/>
  <c r="E927" i="1"/>
  <c r="F927" i="1"/>
  <c r="G927" i="1"/>
  <c r="H927" i="1"/>
  <c r="I927" i="1"/>
  <c r="J927" i="1"/>
  <c r="K927" i="1"/>
  <c r="L927" i="1"/>
  <c r="M927" i="1"/>
  <c r="N927" i="1"/>
  <c r="O927" i="1"/>
  <c r="P927" i="1"/>
  <c r="Q927" i="1"/>
  <c r="R927" i="1"/>
  <c r="S927" i="1"/>
  <c r="T927" i="1"/>
  <c r="U927" i="1"/>
  <c r="V927" i="1"/>
  <c r="A928" i="1"/>
  <c r="B928" i="1"/>
  <c r="C928" i="1"/>
  <c r="D928" i="1"/>
  <c r="E928" i="1"/>
  <c r="F928" i="1"/>
  <c r="G928" i="1"/>
  <c r="H928" i="1"/>
  <c r="I928" i="1"/>
  <c r="J928" i="1"/>
  <c r="K928" i="1"/>
  <c r="L928" i="1"/>
  <c r="M928" i="1"/>
  <c r="N928" i="1"/>
  <c r="O928" i="1"/>
  <c r="P928" i="1"/>
  <c r="Q928" i="1"/>
  <c r="R928" i="1"/>
  <c r="S928" i="1"/>
  <c r="T928" i="1"/>
  <c r="U928" i="1"/>
  <c r="V928" i="1"/>
  <c r="A929" i="1"/>
  <c r="B929" i="1"/>
  <c r="C929" i="1"/>
  <c r="D929" i="1"/>
  <c r="Y929" i="1" s="1"/>
  <c r="E929" i="1"/>
  <c r="F929" i="1"/>
  <c r="G929" i="1"/>
  <c r="H929" i="1"/>
  <c r="I929" i="1"/>
  <c r="J929" i="1"/>
  <c r="K929" i="1"/>
  <c r="L929" i="1"/>
  <c r="M929" i="1"/>
  <c r="N929" i="1"/>
  <c r="O929" i="1"/>
  <c r="P929" i="1"/>
  <c r="Q929" i="1"/>
  <c r="R929" i="1"/>
  <c r="S929" i="1"/>
  <c r="T929" i="1"/>
  <c r="U929" i="1"/>
  <c r="V929" i="1"/>
  <c r="A930" i="1"/>
  <c r="B930" i="1"/>
  <c r="C930" i="1"/>
  <c r="D930" i="1"/>
  <c r="E930" i="1"/>
  <c r="F930" i="1"/>
  <c r="G930" i="1"/>
  <c r="H930" i="1"/>
  <c r="I930" i="1"/>
  <c r="J930" i="1"/>
  <c r="K930" i="1"/>
  <c r="L930" i="1"/>
  <c r="M930" i="1"/>
  <c r="N930" i="1"/>
  <c r="O930" i="1"/>
  <c r="P930" i="1"/>
  <c r="Q930" i="1"/>
  <c r="R930" i="1"/>
  <c r="S930" i="1"/>
  <c r="T930" i="1"/>
  <c r="U930" i="1"/>
  <c r="V930" i="1"/>
  <c r="A931" i="1"/>
  <c r="B931" i="1"/>
  <c r="C931" i="1"/>
  <c r="D931" i="1"/>
  <c r="E931" i="1"/>
  <c r="F931" i="1"/>
  <c r="G931" i="1"/>
  <c r="H931" i="1"/>
  <c r="I931" i="1"/>
  <c r="J931" i="1"/>
  <c r="K931" i="1"/>
  <c r="L931" i="1"/>
  <c r="M931" i="1"/>
  <c r="N931" i="1"/>
  <c r="O931" i="1"/>
  <c r="P931" i="1"/>
  <c r="Q931" i="1"/>
  <c r="R931" i="1"/>
  <c r="S931" i="1"/>
  <c r="T931" i="1"/>
  <c r="U931" i="1"/>
  <c r="V931" i="1"/>
  <c r="A932" i="1"/>
  <c r="B932" i="1"/>
  <c r="C932" i="1"/>
  <c r="D932" i="1"/>
  <c r="E932" i="1"/>
  <c r="F932" i="1"/>
  <c r="G932" i="1"/>
  <c r="H932" i="1"/>
  <c r="I932" i="1"/>
  <c r="J932" i="1"/>
  <c r="K932" i="1"/>
  <c r="L932" i="1"/>
  <c r="M932" i="1"/>
  <c r="N932" i="1"/>
  <c r="O932" i="1"/>
  <c r="P932" i="1"/>
  <c r="Q932" i="1"/>
  <c r="R932" i="1"/>
  <c r="S932" i="1"/>
  <c r="T932" i="1"/>
  <c r="U932" i="1"/>
  <c r="V932" i="1"/>
  <c r="A933" i="1"/>
  <c r="B933" i="1"/>
  <c r="C933" i="1"/>
  <c r="D933" i="1"/>
  <c r="Y933" i="1" s="1"/>
  <c r="E933" i="1"/>
  <c r="F933" i="1"/>
  <c r="G933" i="1"/>
  <c r="H933" i="1"/>
  <c r="I933" i="1"/>
  <c r="J933" i="1"/>
  <c r="K933" i="1"/>
  <c r="L933" i="1"/>
  <c r="M933" i="1"/>
  <c r="N933" i="1"/>
  <c r="O933" i="1"/>
  <c r="P933" i="1"/>
  <c r="Q933" i="1"/>
  <c r="R933" i="1"/>
  <c r="S933" i="1"/>
  <c r="T933" i="1"/>
  <c r="U933" i="1"/>
  <c r="V933" i="1"/>
  <c r="A934" i="1"/>
  <c r="B934" i="1"/>
  <c r="C934" i="1"/>
  <c r="D934" i="1"/>
  <c r="E934" i="1"/>
  <c r="F934" i="1"/>
  <c r="G934" i="1"/>
  <c r="H934" i="1"/>
  <c r="I934" i="1"/>
  <c r="J934" i="1"/>
  <c r="K934" i="1"/>
  <c r="L934" i="1"/>
  <c r="M934" i="1"/>
  <c r="N934" i="1"/>
  <c r="O934" i="1"/>
  <c r="P934" i="1"/>
  <c r="Q934" i="1"/>
  <c r="R934" i="1"/>
  <c r="S934" i="1"/>
  <c r="T934" i="1"/>
  <c r="U934" i="1"/>
  <c r="V934" i="1"/>
  <c r="A935" i="1"/>
  <c r="B935" i="1"/>
  <c r="C935" i="1"/>
  <c r="D935" i="1"/>
  <c r="E935" i="1"/>
  <c r="F935" i="1"/>
  <c r="G935" i="1"/>
  <c r="H935" i="1"/>
  <c r="I935" i="1"/>
  <c r="J935" i="1"/>
  <c r="K935" i="1"/>
  <c r="L935" i="1"/>
  <c r="M935" i="1"/>
  <c r="N935" i="1"/>
  <c r="O935" i="1"/>
  <c r="P935" i="1"/>
  <c r="Q935" i="1"/>
  <c r="R935" i="1"/>
  <c r="S935" i="1"/>
  <c r="T935" i="1"/>
  <c r="U935" i="1"/>
  <c r="V935" i="1"/>
  <c r="A936" i="1"/>
  <c r="B936" i="1"/>
  <c r="C936" i="1"/>
  <c r="D936" i="1"/>
  <c r="E936" i="1"/>
  <c r="F936" i="1"/>
  <c r="G936" i="1"/>
  <c r="H936" i="1"/>
  <c r="I936" i="1"/>
  <c r="J936" i="1"/>
  <c r="K936" i="1"/>
  <c r="L936" i="1"/>
  <c r="M936" i="1"/>
  <c r="N936" i="1"/>
  <c r="O936" i="1"/>
  <c r="P936" i="1"/>
  <c r="Q936" i="1"/>
  <c r="R936" i="1"/>
  <c r="S936" i="1"/>
  <c r="T936" i="1"/>
  <c r="U936" i="1"/>
  <c r="V936" i="1"/>
  <c r="A937" i="1"/>
  <c r="B937" i="1"/>
  <c r="C937" i="1"/>
  <c r="D937" i="1"/>
  <c r="Y937" i="1" s="1"/>
  <c r="E937" i="1"/>
  <c r="F937" i="1"/>
  <c r="G937" i="1"/>
  <c r="H937" i="1"/>
  <c r="I937" i="1"/>
  <c r="J937" i="1"/>
  <c r="K937" i="1"/>
  <c r="L937" i="1"/>
  <c r="M937" i="1"/>
  <c r="N937" i="1"/>
  <c r="O937" i="1"/>
  <c r="P937" i="1"/>
  <c r="Q937" i="1"/>
  <c r="R937" i="1"/>
  <c r="S937" i="1"/>
  <c r="T937" i="1"/>
  <c r="U937" i="1"/>
  <c r="V937" i="1"/>
  <c r="A938" i="1"/>
  <c r="B938" i="1"/>
  <c r="C938" i="1"/>
  <c r="D938" i="1"/>
  <c r="E938" i="1"/>
  <c r="F938" i="1"/>
  <c r="G938" i="1"/>
  <c r="H938" i="1"/>
  <c r="I938" i="1"/>
  <c r="J938" i="1"/>
  <c r="K938" i="1"/>
  <c r="L938" i="1"/>
  <c r="M938" i="1"/>
  <c r="N938" i="1"/>
  <c r="O938" i="1"/>
  <c r="P938" i="1"/>
  <c r="Q938" i="1"/>
  <c r="R938" i="1"/>
  <c r="S938" i="1"/>
  <c r="T938" i="1"/>
  <c r="U938" i="1"/>
  <c r="V938" i="1"/>
  <c r="A939" i="1"/>
  <c r="B939" i="1"/>
  <c r="C939" i="1"/>
  <c r="D939" i="1"/>
  <c r="E939" i="1"/>
  <c r="F939" i="1"/>
  <c r="G939" i="1"/>
  <c r="H939" i="1"/>
  <c r="I939" i="1"/>
  <c r="J939" i="1"/>
  <c r="K939" i="1"/>
  <c r="L939" i="1"/>
  <c r="M939" i="1"/>
  <c r="N939" i="1"/>
  <c r="O939" i="1"/>
  <c r="P939" i="1"/>
  <c r="Q939" i="1"/>
  <c r="R939" i="1"/>
  <c r="S939" i="1"/>
  <c r="T939" i="1"/>
  <c r="U939" i="1"/>
  <c r="V939" i="1"/>
  <c r="A940" i="1"/>
  <c r="B940" i="1"/>
  <c r="C940" i="1"/>
  <c r="D940" i="1"/>
  <c r="E940" i="1"/>
  <c r="F940" i="1"/>
  <c r="G940" i="1"/>
  <c r="H940" i="1"/>
  <c r="I940" i="1"/>
  <c r="J940" i="1"/>
  <c r="K940" i="1"/>
  <c r="L940" i="1"/>
  <c r="M940" i="1"/>
  <c r="N940" i="1"/>
  <c r="O940" i="1"/>
  <c r="P940" i="1"/>
  <c r="Q940" i="1"/>
  <c r="R940" i="1"/>
  <c r="S940" i="1"/>
  <c r="T940" i="1"/>
  <c r="U940" i="1"/>
  <c r="V940" i="1"/>
  <c r="A941" i="1"/>
  <c r="B941" i="1"/>
  <c r="C941" i="1"/>
  <c r="D941" i="1"/>
  <c r="Y941" i="1" s="1"/>
  <c r="E941" i="1"/>
  <c r="F941" i="1"/>
  <c r="G941" i="1"/>
  <c r="H941" i="1"/>
  <c r="I941" i="1"/>
  <c r="J941" i="1"/>
  <c r="K941" i="1"/>
  <c r="L941" i="1"/>
  <c r="M941" i="1"/>
  <c r="N941" i="1"/>
  <c r="O941" i="1"/>
  <c r="P941" i="1"/>
  <c r="Q941" i="1"/>
  <c r="R941" i="1"/>
  <c r="S941" i="1"/>
  <c r="T941" i="1"/>
  <c r="U941" i="1"/>
  <c r="V941" i="1"/>
  <c r="A942" i="1"/>
  <c r="B942" i="1"/>
  <c r="C942" i="1"/>
  <c r="D942" i="1"/>
  <c r="E942" i="1"/>
  <c r="F942" i="1"/>
  <c r="G942" i="1"/>
  <c r="H942" i="1"/>
  <c r="I942" i="1"/>
  <c r="J942" i="1"/>
  <c r="K942" i="1"/>
  <c r="L942" i="1"/>
  <c r="M942" i="1"/>
  <c r="N942" i="1"/>
  <c r="O942" i="1"/>
  <c r="P942" i="1"/>
  <c r="Q942" i="1"/>
  <c r="R942" i="1"/>
  <c r="S942" i="1"/>
  <c r="T942" i="1"/>
  <c r="U942" i="1"/>
  <c r="V942" i="1"/>
  <c r="A943" i="1"/>
  <c r="B943" i="1"/>
  <c r="C943" i="1"/>
  <c r="D943" i="1"/>
  <c r="E943" i="1"/>
  <c r="F943" i="1"/>
  <c r="G943" i="1"/>
  <c r="H943" i="1"/>
  <c r="I943" i="1"/>
  <c r="J943" i="1"/>
  <c r="K943" i="1"/>
  <c r="L943" i="1"/>
  <c r="M943" i="1"/>
  <c r="N943" i="1"/>
  <c r="O943" i="1"/>
  <c r="P943" i="1"/>
  <c r="Q943" i="1"/>
  <c r="R943" i="1"/>
  <c r="S943" i="1"/>
  <c r="T943" i="1"/>
  <c r="U943" i="1"/>
  <c r="V943" i="1"/>
  <c r="A944" i="1"/>
  <c r="B944" i="1"/>
  <c r="C944" i="1"/>
  <c r="D944" i="1"/>
  <c r="E944" i="1"/>
  <c r="F944" i="1"/>
  <c r="G944" i="1"/>
  <c r="H944" i="1"/>
  <c r="I944" i="1"/>
  <c r="J944" i="1"/>
  <c r="K944" i="1"/>
  <c r="L944" i="1"/>
  <c r="M944" i="1"/>
  <c r="N944" i="1"/>
  <c r="O944" i="1"/>
  <c r="P944" i="1"/>
  <c r="Q944" i="1"/>
  <c r="R944" i="1"/>
  <c r="S944" i="1"/>
  <c r="T944" i="1"/>
  <c r="U944" i="1"/>
  <c r="V944" i="1"/>
  <c r="A945" i="1"/>
  <c r="B945" i="1"/>
  <c r="C945" i="1"/>
  <c r="D945" i="1"/>
  <c r="Y945" i="1" s="1"/>
  <c r="E945" i="1"/>
  <c r="F945" i="1"/>
  <c r="G945" i="1"/>
  <c r="H945" i="1"/>
  <c r="I945" i="1"/>
  <c r="J945" i="1"/>
  <c r="K945" i="1"/>
  <c r="L945" i="1"/>
  <c r="M945" i="1"/>
  <c r="N945" i="1"/>
  <c r="O945" i="1"/>
  <c r="P945" i="1"/>
  <c r="Q945" i="1"/>
  <c r="R945" i="1"/>
  <c r="S945" i="1"/>
  <c r="T945" i="1"/>
  <c r="U945" i="1"/>
  <c r="V945" i="1"/>
  <c r="A946" i="1"/>
  <c r="B946" i="1"/>
  <c r="C946" i="1"/>
  <c r="D946" i="1"/>
  <c r="E946" i="1"/>
  <c r="F946" i="1"/>
  <c r="G946" i="1"/>
  <c r="H946" i="1"/>
  <c r="I946" i="1"/>
  <c r="J946" i="1"/>
  <c r="K946" i="1"/>
  <c r="L946" i="1"/>
  <c r="M946" i="1"/>
  <c r="N946" i="1"/>
  <c r="O946" i="1"/>
  <c r="P946" i="1"/>
  <c r="Q946" i="1"/>
  <c r="R946" i="1"/>
  <c r="S946" i="1"/>
  <c r="T946" i="1"/>
  <c r="U946" i="1"/>
  <c r="V946" i="1"/>
  <c r="A947" i="1"/>
  <c r="B947" i="1"/>
  <c r="C947" i="1"/>
  <c r="D947" i="1"/>
  <c r="E947" i="1"/>
  <c r="F947" i="1"/>
  <c r="G947" i="1"/>
  <c r="H947" i="1"/>
  <c r="I947" i="1"/>
  <c r="J947" i="1"/>
  <c r="K947" i="1"/>
  <c r="L947" i="1"/>
  <c r="M947" i="1"/>
  <c r="N947" i="1"/>
  <c r="O947" i="1"/>
  <c r="P947" i="1"/>
  <c r="Q947" i="1"/>
  <c r="R947" i="1"/>
  <c r="S947" i="1"/>
  <c r="T947" i="1"/>
  <c r="U947" i="1"/>
  <c r="V947" i="1"/>
  <c r="A948" i="1"/>
  <c r="B948" i="1"/>
  <c r="C948" i="1"/>
  <c r="D948" i="1"/>
  <c r="E948" i="1"/>
  <c r="F948" i="1"/>
  <c r="G948" i="1"/>
  <c r="H948" i="1"/>
  <c r="I948" i="1"/>
  <c r="J948" i="1"/>
  <c r="K948" i="1"/>
  <c r="L948" i="1"/>
  <c r="M948" i="1"/>
  <c r="N948" i="1"/>
  <c r="O948" i="1"/>
  <c r="P948" i="1"/>
  <c r="Q948" i="1"/>
  <c r="R948" i="1"/>
  <c r="S948" i="1"/>
  <c r="T948" i="1"/>
  <c r="U948" i="1"/>
  <c r="V948" i="1"/>
  <c r="A949" i="1"/>
  <c r="B949" i="1"/>
  <c r="C949" i="1"/>
  <c r="D949" i="1"/>
  <c r="Y949" i="1" s="1"/>
  <c r="E949" i="1"/>
  <c r="F949" i="1"/>
  <c r="G949" i="1"/>
  <c r="H949" i="1"/>
  <c r="I949" i="1"/>
  <c r="J949" i="1"/>
  <c r="K949" i="1"/>
  <c r="L949" i="1"/>
  <c r="M949" i="1"/>
  <c r="N949" i="1"/>
  <c r="O949" i="1"/>
  <c r="P949" i="1"/>
  <c r="Q949" i="1"/>
  <c r="R949" i="1"/>
  <c r="S949" i="1"/>
  <c r="T949" i="1"/>
  <c r="U949" i="1"/>
  <c r="V949" i="1"/>
  <c r="A950" i="1"/>
  <c r="B950" i="1"/>
  <c r="C950" i="1"/>
  <c r="D950" i="1"/>
  <c r="E950" i="1"/>
  <c r="F950" i="1"/>
  <c r="G950" i="1"/>
  <c r="H950" i="1"/>
  <c r="I950" i="1"/>
  <c r="J950" i="1"/>
  <c r="K950" i="1"/>
  <c r="L950" i="1"/>
  <c r="M950" i="1"/>
  <c r="N950" i="1"/>
  <c r="O950" i="1"/>
  <c r="P950" i="1"/>
  <c r="Q950" i="1"/>
  <c r="R950" i="1"/>
  <c r="S950" i="1"/>
  <c r="T950" i="1"/>
  <c r="U950" i="1"/>
  <c r="V950" i="1"/>
  <c r="A951" i="1"/>
  <c r="B951" i="1"/>
  <c r="C951" i="1"/>
  <c r="D951" i="1"/>
  <c r="E951" i="1"/>
  <c r="F951" i="1"/>
  <c r="G951" i="1"/>
  <c r="H951" i="1"/>
  <c r="I951" i="1"/>
  <c r="J951" i="1"/>
  <c r="K951" i="1"/>
  <c r="L951" i="1"/>
  <c r="M951" i="1"/>
  <c r="N951" i="1"/>
  <c r="O951" i="1"/>
  <c r="P951" i="1"/>
  <c r="Q951" i="1"/>
  <c r="R951" i="1"/>
  <c r="S951" i="1"/>
  <c r="T951" i="1"/>
  <c r="U951" i="1"/>
  <c r="V951" i="1"/>
  <c r="A952" i="1"/>
  <c r="B952" i="1"/>
  <c r="C952" i="1"/>
  <c r="D952" i="1"/>
  <c r="E952" i="1"/>
  <c r="F952" i="1"/>
  <c r="G952" i="1"/>
  <c r="H952" i="1"/>
  <c r="I952" i="1"/>
  <c r="J952" i="1"/>
  <c r="K952" i="1"/>
  <c r="L952" i="1"/>
  <c r="M952" i="1"/>
  <c r="N952" i="1"/>
  <c r="O952" i="1"/>
  <c r="P952" i="1"/>
  <c r="Q952" i="1"/>
  <c r="R952" i="1"/>
  <c r="S952" i="1"/>
  <c r="T952" i="1"/>
  <c r="U952" i="1"/>
  <c r="V952" i="1"/>
  <c r="A953" i="1"/>
  <c r="B953" i="1"/>
  <c r="C953" i="1"/>
  <c r="D953" i="1"/>
  <c r="Y953" i="1" s="1"/>
  <c r="E953" i="1"/>
  <c r="F953" i="1"/>
  <c r="G953" i="1"/>
  <c r="H953" i="1"/>
  <c r="I953" i="1"/>
  <c r="J953" i="1"/>
  <c r="K953" i="1"/>
  <c r="L953" i="1"/>
  <c r="M953" i="1"/>
  <c r="N953" i="1"/>
  <c r="O953" i="1"/>
  <c r="P953" i="1"/>
  <c r="Q953" i="1"/>
  <c r="R953" i="1"/>
  <c r="S953" i="1"/>
  <c r="T953" i="1"/>
  <c r="U953" i="1"/>
  <c r="V953" i="1"/>
  <c r="A954" i="1"/>
  <c r="B954" i="1"/>
  <c r="C954" i="1"/>
  <c r="D954" i="1"/>
  <c r="E954" i="1"/>
  <c r="F954" i="1"/>
  <c r="G954" i="1"/>
  <c r="H954" i="1"/>
  <c r="I954" i="1"/>
  <c r="J954" i="1"/>
  <c r="K954" i="1"/>
  <c r="L954" i="1"/>
  <c r="M954" i="1"/>
  <c r="N954" i="1"/>
  <c r="O954" i="1"/>
  <c r="P954" i="1"/>
  <c r="Q954" i="1"/>
  <c r="R954" i="1"/>
  <c r="S954" i="1"/>
  <c r="T954" i="1"/>
  <c r="U954" i="1"/>
  <c r="V954" i="1"/>
  <c r="A955" i="1"/>
  <c r="B955" i="1"/>
  <c r="C955" i="1"/>
  <c r="D955" i="1"/>
  <c r="E955" i="1"/>
  <c r="F955" i="1"/>
  <c r="G955" i="1"/>
  <c r="H955" i="1"/>
  <c r="I955" i="1"/>
  <c r="J955" i="1"/>
  <c r="K955" i="1"/>
  <c r="L955" i="1"/>
  <c r="M955" i="1"/>
  <c r="N955" i="1"/>
  <c r="O955" i="1"/>
  <c r="P955" i="1"/>
  <c r="Q955" i="1"/>
  <c r="R955" i="1"/>
  <c r="S955" i="1"/>
  <c r="T955" i="1"/>
  <c r="U955" i="1"/>
  <c r="V955" i="1"/>
  <c r="A956" i="1"/>
  <c r="B956" i="1"/>
  <c r="C956" i="1"/>
  <c r="D956" i="1"/>
  <c r="E956" i="1"/>
  <c r="F956" i="1"/>
  <c r="G956" i="1"/>
  <c r="H956" i="1"/>
  <c r="I956" i="1"/>
  <c r="J956" i="1"/>
  <c r="K956" i="1"/>
  <c r="L956" i="1"/>
  <c r="M956" i="1"/>
  <c r="N956" i="1"/>
  <c r="O956" i="1"/>
  <c r="P956" i="1"/>
  <c r="Q956" i="1"/>
  <c r="R956" i="1"/>
  <c r="S956" i="1"/>
  <c r="T956" i="1"/>
  <c r="U956" i="1"/>
  <c r="V956" i="1"/>
  <c r="A957" i="1"/>
  <c r="B957" i="1"/>
  <c r="C957" i="1"/>
  <c r="D957" i="1"/>
  <c r="Y957" i="1" s="1"/>
  <c r="E957" i="1"/>
  <c r="F957" i="1"/>
  <c r="G957" i="1"/>
  <c r="H957" i="1"/>
  <c r="I957" i="1"/>
  <c r="J957" i="1"/>
  <c r="K957" i="1"/>
  <c r="L957" i="1"/>
  <c r="M957" i="1"/>
  <c r="N957" i="1"/>
  <c r="O957" i="1"/>
  <c r="P957" i="1"/>
  <c r="Q957" i="1"/>
  <c r="R957" i="1"/>
  <c r="S957" i="1"/>
  <c r="T957" i="1"/>
  <c r="U957" i="1"/>
  <c r="V957" i="1"/>
  <c r="A958" i="1"/>
  <c r="B958" i="1"/>
  <c r="C958" i="1"/>
  <c r="D958" i="1"/>
  <c r="E958" i="1"/>
  <c r="F958" i="1"/>
  <c r="G958" i="1"/>
  <c r="H958" i="1"/>
  <c r="I958" i="1"/>
  <c r="J958" i="1"/>
  <c r="K958" i="1"/>
  <c r="L958" i="1"/>
  <c r="M958" i="1"/>
  <c r="N958" i="1"/>
  <c r="O958" i="1"/>
  <c r="P958" i="1"/>
  <c r="Q958" i="1"/>
  <c r="R958" i="1"/>
  <c r="S958" i="1"/>
  <c r="T958" i="1"/>
  <c r="U958" i="1"/>
  <c r="V958" i="1"/>
  <c r="A959" i="1"/>
  <c r="B959" i="1"/>
  <c r="C959" i="1"/>
  <c r="D959" i="1"/>
  <c r="E959" i="1"/>
  <c r="F959" i="1"/>
  <c r="G959" i="1"/>
  <c r="H959" i="1"/>
  <c r="I959" i="1"/>
  <c r="J959" i="1"/>
  <c r="K959" i="1"/>
  <c r="L959" i="1"/>
  <c r="M959" i="1"/>
  <c r="N959" i="1"/>
  <c r="O959" i="1"/>
  <c r="P959" i="1"/>
  <c r="Q959" i="1"/>
  <c r="R959" i="1"/>
  <c r="S959" i="1"/>
  <c r="T959" i="1"/>
  <c r="U959" i="1"/>
  <c r="V959" i="1"/>
  <c r="A960" i="1"/>
  <c r="B960" i="1"/>
  <c r="C960" i="1"/>
  <c r="D960" i="1"/>
  <c r="E960" i="1"/>
  <c r="F960" i="1"/>
  <c r="G960" i="1"/>
  <c r="H960" i="1"/>
  <c r="I960" i="1"/>
  <c r="J960" i="1"/>
  <c r="K960" i="1"/>
  <c r="L960" i="1"/>
  <c r="M960" i="1"/>
  <c r="N960" i="1"/>
  <c r="O960" i="1"/>
  <c r="P960" i="1"/>
  <c r="Q960" i="1"/>
  <c r="R960" i="1"/>
  <c r="S960" i="1"/>
  <c r="T960" i="1"/>
  <c r="U960" i="1"/>
  <c r="V960" i="1"/>
  <c r="A961" i="1"/>
  <c r="B961" i="1"/>
  <c r="C961" i="1"/>
  <c r="D961" i="1"/>
  <c r="Y961" i="1" s="1"/>
  <c r="E961" i="1"/>
  <c r="F961" i="1"/>
  <c r="G961" i="1"/>
  <c r="H961" i="1"/>
  <c r="I961" i="1"/>
  <c r="J961" i="1"/>
  <c r="K961" i="1"/>
  <c r="L961" i="1"/>
  <c r="M961" i="1"/>
  <c r="N961" i="1"/>
  <c r="O961" i="1"/>
  <c r="P961" i="1"/>
  <c r="Q961" i="1"/>
  <c r="R961" i="1"/>
  <c r="S961" i="1"/>
  <c r="T961" i="1"/>
  <c r="U961" i="1"/>
  <c r="V961" i="1"/>
  <c r="A962" i="1"/>
  <c r="B962" i="1"/>
  <c r="C962" i="1"/>
  <c r="D962" i="1"/>
  <c r="E962" i="1"/>
  <c r="F962" i="1"/>
  <c r="G962" i="1"/>
  <c r="H962" i="1"/>
  <c r="I962" i="1"/>
  <c r="J962" i="1"/>
  <c r="K962" i="1"/>
  <c r="L962" i="1"/>
  <c r="M962" i="1"/>
  <c r="N962" i="1"/>
  <c r="O962" i="1"/>
  <c r="P962" i="1"/>
  <c r="Q962" i="1"/>
  <c r="R962" i="1"/>
  <c r="S962" i="1"/>
  <c r="T962" i="1"/>
  <c r="U962" i="1"/>
  <c r="V962" i="1"/>
  <c r="A963" i="1"/>
  <c r="B963" i="1"/>
  <c r="C963" i="1"/>
  <c r="D963" i="1"/>
  <c r="E963" i="1"/>
  <c r="F963" i="1"/>
  <c r="G963" i="1"/>
  <c r="H963" i="1"/>
  <c r="I963" i="1"/>
  <c r="J963" i="1"/>
  <c r="K963" i="1"/>
  <c r="L963" i="1"/>
  <c r="M963" i="1"/>
  <c r="N963" i="1"/>
  <c r="O963" i="1"/>
  <c r="P963" i="1"/>
  <c r="Q963" i="1"/>
  <c r="R963" i="1"/>
  <c r="S963" i="1"/>
  <c r="T963" i="1"/>
  <c r="U963" i="1"/>
  <c r="V963" i="1"/>
  <c r="A964" i="1"/>
  <c r="B964" i="1"/>
  <c r="C964" i="1"/>
  <c r="D964" i="1"/>
  <c r="E964" i="1"/>
  <c r="F964" i="1"/>
  <c r="G964" i="1"/>
  <c r="H964" i="1"/>
  <c r="I964" i="1"/>
  <c r="J964" i="1"/>
  <c r="K964" i="1"/>
  <c r="L964" i="1"/>
  <c r="M964" i="1"/>
  <c r="N964" i="1"/>
  <c r="O964" i="1"/>
  <c r="P964" i="1"/>
  <c r="Q964" i="1"/>
  <c r="R964" i="1"/>
  <c r="S964" i="1"/>
  <c r="T964" i="1"/>
  <c r="U964" i="1"/>
  <c r="V964" i="1"/>
  <c r="A965" i="1"/>
  <c r="B965" i="1"/>
  <c r="C965" i="1"/>
  <c r="D965" i="1"/>
  <c r="Y965" i="1" s="1"/>
  <c r="E965" i="1"/>
  <c r="F965" i="1"/>
  <c r="G965" i="1"/>
  <c r="H965" i="1"/>
  <c r="I965" i="1"/>
  <c r="J965" i="1"/>
  <c r="K965" i="1"/>
  <c r="L965" i="1"/>
  <c r="M965" i="1"/>
  <c r="N965" i="1"/>
  <c r="O965" i="1"/>
  <c r="P965" i="1"/>
  <c r="Q965" i="1"/>
  <c r="R965" i="1"/>
  <c r="S965" i="1"/>
  <c r="T965" i="1"/>
  <c r="U965" i="1"/>
  <c r="V965" i="1"/>
  <c r="A966" i="1"/>
  <c r="B966" i="1"/>
  <c r="C966" i="1"/>
  <c r="D966" i="1"/>
  <c r="E966" i="1"/>
  <c r="F966" i="1"/>
  <c r="G966" i="1"/>
  <c r="H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V966" i="1"/>
  <c r="A967" i="1"/>
  <c r="B967" i="1"/>
  <c r="C967" i="1"/>
  <c r="D967" i="1"/>
  <c r="E967" i="1"/>
  <c r="F967" i="1"/>
  <c r="G967" i="1"/>
  <c r="H967" i="1"/>
  <c r="I967" i="1"/>
  <c r="J967" i="1"/>
  <c r="K967" i="1"/>
  <c r="L967" i="1"/>
  <c r="M967" i="1"/>
  <c r="N967" i="1"/>
  <c r="O967" i="1"/>
  <c r="P967" i="1"/>
  <c r="Q967" i="1"/>
  <c r="R967" i="1"/>
  <c r="S967" i="1"/>
  <c r="T967" i="1"/>
  <c r="U967" i="1"/>
  <c r="V967" i="1"/>
  <c r="A968" i="1"/>
  <c r="B968" i="1"/>
  <c r="C968" i="1"/>
  <c r="D968" i="1"/>
  <c r="E968" i="1"/>
  <c r="F968" i="1"/>
  <c r="G968" i="1"/>
  <c r="H968" i="1"/>
  <c r="I968" i="1"/>
  <c r="J968" i="1"/>
  <c r="K968" i="1"/>
  <c r="L968" i="1"/>
  <c r="M968" i="1"/>
  <c r="N968" i="1"/>
  <c r="O968" i="1"/>
  <c r="P968" i="1"/>
  <c r="Q968" i="1"/>
  <c r="R968" i="1"/>
  <c r="S968" i="1"/>
  <c r="T968" i="1"/>
  <c r="U968" i="1"/>
  <c r="V968" i="1"/>
  <c r="A969" i="1"/>
  <c r="B969" i="1"/>
  <c r="C969" i="1"/>
  <c r="D969" i="1"/>
  <c r="Y969" i="1" s="1"/>
  <c r="E969" i="1"/>
  <c r="F969" i="1"/>
  <c r="G969" i="1"/>
  <c r="H969" i="1"/>
  <c r="I969" i="1"/>
  <c r="J969" i="1"/>
  <c r="K969" i="1"/>
  <c r="L969" i="1"/>
  <c r="M969" i="1"/>
  <c r="N969" i="1"/>
  <c r="O969" i="1"/>
  <c r="P969" i="1"/>
  <c r="Q969" i="1"/>
  <c r="R969" i="1"/>
  <c r="S969" i="1"/>
  <c r="T969" i="1"/>
  <c r="U969" i="1"/>
  <c r="V969" i="1"/>
  <c r="A970" i="1"/>
  <c r="B970" i="1"/>
  <c r="C970" i="1"/>
  <c r="D970" i="1"/>
  <c r="E970" i="1"/>
  <c r="F970" i="1"/>
  <c r="G970" i="1"/>
  <c r="H970" i="1"/>
  <c r="I970" i="1"/>
  <c r="J970" i="1"/>
  <c r="K970" i="1"/>
  <c r="L970" i="1"/>
  <c r="M970" i="1"/>
  <c r="N970" i="1"/>
  <c r="O970" i="1"/>
  <c r="P970" i="1"/>
  <c r="Q970" i="1"/>
  <c r="R970" i="1"/>
  <c r="S970" i="1"/>
  <c r="T970" i="1"/>
  <c r="U970" i="1"/>
  <c r="V970" i="1"/>
  <c r="A971" i="1"/>
  <c r="B971" i="1"/>
  <c r="C971" i="1"/>
  <c r="D971" i="1"/>
  <c r="E971" i="1"/>
  <c r="F971" i="1"/>
  <c r="G971" i="1"/>
  <c r="H971" i="1"/>
  <c r="I971" i="1"/>
  <c r="J971" i="1"/>
  <c r="K971" i="1"/>
  <c r="L971" i="1"/>
  <c r="M971" i="1"/>
  <c r="N971" i="1"/>
  <c r="O971" i="1"/>
  <c r="P971" i="1"/>
  <c r="Q971" i="1"/>
  <c r="R971" i="1"/>
  <c r="S971" i="1"/>
  <c r="T971" i="1"/>
  <c r="U971" i="1"/>
  <c r="V971" i="1"/>
  <c r="A972" i="1"/>
  <c r="B972" i="1"/>
  <c r="C972" i="1"/>
  <c r="D972" i="1"/>
  <c r="E972" i="1"/>
  <c r="F972" i="1"/>
  <c r="G972" i="1"/>
  <c r="H972" i="1"/>
  <c r="I972" i="1"/>
  <c r="J972" i="1"/>
  <c r="K972" i="1"/>
  <c r="L972" i="1"/>
  <c r="M972" i="1"/>
  <c r="N972" i="1"/>
  <c r="O972" i="1"/>
  <c r="P972" i="1"/>
  <c r="Q972" i="1"/>
  <c r="R972" i="1"/>
  <c r="S972" i="1"/>
  <c r="T972" i="1"/>
  <c r="U972" i="1"/>
  <c r="V972" i="1"/>
  <c r="A973" i="1"/>
  <c r="B973" i="1"/>
  <c r="C973" i="1"/>
  <c r="D973" i="1"/>
  <c r="Y973" i="1" s="1"/>
  <c r="E973" i="1"/>
  <c r="F973" i="1"/>
  <c r="G973" i="1"/>
  <c r="H973" i="1"/>
  <c r="I973" i="1"/>
  <c r="J973" i="1"/>
  <c r="K973" i="1"/>
  <c r="L973" i="1"/>
  <c r="M973" i="1"/>
  <c r="N973" i="1"/>
  <c r="O973" i="1"/>
  <c r="P973" i="1"/>
  <c r="Q973" i="1"/>
  <c r="R973" i="1"/>
  <c r="S973" i="1"/>
  <c r="T973" i="1"/>
  <c r="U973" i="1"/>
  <c r="V973" i="1"/>
  <c r="A974" i="1"/>
  <c r="B974" i="1"/>
  <c r="C974" i="1"/>
  <c r="D974" i="1"/>
  <c r="E974" i="1"/>
  <c r="F974" i="1"/>
  <c r="G974" i="1"/>
  <c r="H974" i="1"/>
  <c r="I974" i="1"/>
  <c r="J974" i="1"/>
  <c r="K974" i="1"/>
  <c r="L974" i="1"/>
  <c r="M974" i="1"/>
  <c r="N974" i="1"/>
  <c r="O974" i="1"/>
  <c r="P974" i="1"/>
  <c r="Q974" i="1"/>
  <c r="R974" i="1"/>
  <c r="S974" i="1"/>
  <c r="T974" i="1"/>
  <c r="U974" i="1"/>
  <c r="V974" i="1"/>
  <c r="A975" i="1"/>
  <c r="B975" i="1"/>
  <c r="C975" i="1"/>
  <c r="D975" i="1"/>
  <c r="E975" i="1"/>
  <c r="F975" i="1"/>
  <c r="G975" i="1"/>
  <c r="H975" i="1"/>
  <c r="I975" i="1"/>
  <c r="J975" i="1"/>
  <c r="K975" i="1"/>
  <c r="L975" i="1"/>
  <c r="M975" i="1"/>
  <c r="N975" i="1"/>
  <c r="O975" i="1"/>
  <c r="P975" i="1"/>
  <c r="Q975" i="1"/>
  <c r="R975" i="1"/>
  <c r="S975" i="1"/>
  <c r="T975" i="1"/>
  <c r="U975" i="1"/>
  <c r="V975" i="1"/>
  <c r="A976" i="1"/>
  <c r="B976" i="1"/>
  <c r="C976" i="1"/>
  <c r="D976" i="1"/>
  <c r="E976" i="1"/>
  <c r="F976" i="1"/>
  <c r="G976" i="1"/>
  <c r="H976" i="1"/>
  <c r="I976" i="1"/>
  <c r="J976" i="1"/>
  <c r="K976" i="1"/>
  <c r="L976" i="1"/>
  <c r="M976" i="1"/>
  <c r="N976" i="1"/>
  <c r="O976" i="1"/>
  <c r="P976" i="1"/>
  <c r="Q976" i="1"/>
  <c r="R976" i="1"/>
  <c r="S976" i="1"/>
  <c r="T976" i="1"/>
  <c r="U976" i="1"/>
  <c r="V976" i="1"/>
  <c r="A977" i="1"/>
  <c r="B977" i="1"/>
  <c r="C977" i="1"/>
  <c r="D977" i="1"/>
  <c r="Y977" i="1" s="1"/>
  <c r="E977" i="1"/>
  <c r="F977" i="1"/>
  <c r="G977" i="1"/>
  <c r="H977" i="1"/>
  <c r="I977" i="1"/>
  <c r="J977" i="1"/>
  <c r="K977" i="1"/>
  <c r="L977" i="1"/>
  <c r="M977" i="1"/>
  <c r="N977" i="1"/>
  <c r="O977" i="1"/>
  <c r="P977" i="1"/>
  <c r="Q977" i="1"/>
  <c r="R977" i="1"/>
  <c r="S977" i="1"/>
  <c r="T977" i="1"/>
  <c r="U977" i="1"/>
  <c r="V977" i="1"/>
  <c r="A978" i="1"/>
  <c r="B978" i="1"/>
  <c r="C978" i="1"/>
  <c r="D978" i="1"/>
  <c r="E978" i="1"/>
  <c r="F978" i="1"/>
  <c r="G978" i="1"/>
  <c r="H978" i="1"/>
  <c r="I978" i="1"/>
  <c r="J978" i="1"/>
  <c r="K978" i="1"/>
  <c r="L978" i="1"/>
  <c r="M978" i="1"/>
  <c r="N978" i="1"/>
  <c r="O978" i="1"/>
  <c r="P978" i="1"/>
  <c r="Q978" i="1"/>
  <c r="R978" i="1"/>
  <c r="S978" i="1"/>
  <c r="T978" i="1"/>
  <c r="U978" i="1"/>
  <c r="V978" i="1"/>
  <c r="A979" i="1"/>
  <c r="B979" i="1"/>
  <c r="C979" i="1"/>
  <c r="D979" i="1"/>
  <c r="E979" i="1"/>
  <c r="F979" i="1"/>
  <c r="G979" i="1"/>
  <c r="H979" i="1"/>
  <c r="I979" i="1"/>
  <c r="J979" i="1"/>
  <c r="K979" i="1"/>
  <c r="L979" i="1"/>
  <c r="M979" i="1"/>
  <c r="N979" i="1"/>
  <c r="O979" i="1"/>
  <c r="P979" i="1"/>
  <c r="Q979" i="1"/>
  <c r="R979" i="1"/>
  <c r="S979" i="1"/>
  <c r="T979" i="1"/>
  <c r="U979" i="1"/>
  <c r="V979" i="1"/>
  <c r="A980" i="1"/>
  <c r="B980" i="1"/>
  <c r="C980" i="1"/>
  <c r="D980" i="1"/>
  <c r="E980" i="1"/>
  <c r="F980" i="1"/>
  <c r="G980" i="1"/>
  <c r="H980" i="1"/>
  <c r="I980" i="1"/>
  <c r="J980" i="1"/>
  <c r="K980" i="1"/>
  <c r="L980" i="1"/>
  <c r="M980" i="1"/>
  <c r="N980" i="1"/>
  <c r="O980" i="1"/>
  <c r="P980" i="1"/>
  <c r="Q980" i="1"/>
  <c r="R980" i="1"/>
  <c r="S980" i="1"/>
  <c r="T980" i="1"/>
  <c r="U980" i="1"/>
  <c r="V980" i="1"/>
  <c r="A981" i="1"/>
  <c r="B981" i="1"/>
  <c r="C981" i="1"/>
  <c r="D981" i="1"/>
  <c r="Y981" i="1" s="1"/>
  <c r="E981" i="1"/>
  <c r="F981" i="1"/>
  <c r="G981" i="1"/>
  <c r="H981" i="1"/>
  <c r="I981" i="1"/>
  <c r="J981" i="1"/>
  <c r="K981" i="1"/>
  <c r="L981" i="1"/>
  <c r="M981" i="1"/>
  <c r="N981" i="1"/>
  <c r="O981" i="1"/>
  <c r="P981" i="1"/>
  <c r="Q981" i="1"/>
  <c r="R981" i="1"/>
  <c r="S981" i="1"/>
  <c r="T981" i="1"/>
  <c r="U981" i="1"/>
  <c r="V981" i="1"/>
  <c r="A982" i="1"/>
  <c r="B982" i="1"/>
  <c r="C982" i="1"/>
  <c r="D982" i="1"/>
  <c r="E982" i="1"/>
  <c r="F982" i="1"/>
  <c r="G982" i="1"/>
  <c r="H982" i="1"/>
  <c r="I982" i="1"/>
  <c r="J982" i="1"/>
  <c r="K982" i="1"/>
  <c r="L982" i="1"/>
  <c r="M982" i="1"/>
  <c r="N982" i="1"/>
  <c r="O982" i="1"/>
  <c r="P982" i="1"/>
  <c r="Q982" i="1"/>
  <c r="R982" i="1"/>
  <c r="S982" i="1"/>
  <c r="T982" i="1"/>
  <c r="U982" i="1"/>
  <c r="V982" i="1"/>
  <c r="A983" i="1"/>
  <c r="B983" i="1"/>
  <c r="C983" i="1"/>
  <c r="D983" i="1"/>
  <c r="E983" i="1"/>
  <c r="F983" i="1"/>
  <c r="G983" i="1"/>
  <c r="H983" i="1"/>
  <c r="I983" i="1"/>
  <c r="J983" i="1"/>
  <c r="K983" i="1"/>
  <c r="L983" i="1"/>
  <c r="M983" i="1"/>
  <c r="N983" i="1"/>
  <c r="O983" i="1"/>
  <c r="P983" i="1"/>
  <c r="Q983" i="1"/>
  <c r="R983" i="1"/>
  <c r="S983" i="1"/>
  <c r="T983" i="1"/>
  <c r="U983" i="1"/>
  <c r="V983" i="1"/>
  <c r="A984" i="1"/>
  <c r="B984" i="1"/>
  <c r="C984" i="1"/>
  <c r="D984" i="1"/>
  <c r="E984" i="1"/>
  <c r="F984" i="1"/>
  <c r="G984" i="1"/>
  <c r="H984" i="1"/>
  <c r="I984" i="1"/>
  <c r="J984" i="1"/>
  <c r="K984" i="1"/>
  <c r="L984" i="1"/>
  <c r="M984" i="1"/>
  <c r="N984" i="1"/>
  <c r="O984" i="1"/>
  <c r="P984" i="1"/>
  <c r="Q984" i="1"/>
  <c r="R984" i="1"/>
  <c r="S984" i="1"/>
  <c r="T984" i="1"/>
  <c r="U984" i="1"/>
  <c r="V984" i="1"/>
  <c r="A985" i="1"/>
  <c r="B985" i="1"/>
  <c r="C985" i="1"/>
  <c r="D985" i="1"/>
  <c r="Y985" i="1" s="1"/>
  <c r="E985" i="1"/>
  <c r="F985" i="1"/>
  <c r="G985" i="1"/>
  <c r="H985" i="1"/>
  <c r="I985" i="1"/>
  <c r="J985" i="1"/>
  <c r="K985" i="1"/>
  <c r="L985" i="1"/>
  <c r="M985" i="1"/>
  <c r="N985" i="1"/>
  <c r="O985" i="1"/>
  <c r="P985" i="1"/>
  <c r="Q985" i="1"/>
  <c r="R985" i="1"/>
  <c r="S985" i="1"/>
  <c r="T985" i="1"/>
  <c r="U985" i="1"/>
  <c r="V985" i="1"/>
  <c r="A986" i="1"/>
  <c r="B986" i="1"/>
  <c r="C986" i="1"/>
  <c r="D986" i="1"/>
  <c r="E986" i="1"/>
  <c r="F986" i="1"/>
  <c r="G986" i="1"/>
  <c r="H986" i="1"/>
  <c r="I986" i="1"/>
  <c r="J986" i="1"/>
  <c r="K986" i="1"/>
  <c r="L986" i="1"/>
  <c r="M986" i="1"/>
  <c r="N986" i="1"/>
  <c r="O986" i="1"/>
  <c r="P986" i="1"/>
  <c r="Q986" i="1"/>
  <c r="R986" i="1"/>
  <c r="S986" i="1"/>
  <c r="T986" i="1"/>
  <c r="U986" i="1"/>
  <c r="V986" i="1"/>
  <c r="A987" i="1"/>
  <c r="B987" i="1"/>
  <c r="C987" i="1"/>
  <c r="D987" i="1"/>
  <c r="E987" i="1"/>
  <c r="F987" i="1"/>
  <c r="G987" i="1"/>
  <c r="H987" i="1"/>
  <c r="I987" i="1"/>
  <c r="J987" i="1"/>
  <c r="K987" i="1"/>
  <c r="L987" i="1"/>
  <c r="M987" i="1"/>
  <c r="N987" i="1"/>
  <c r="O987" i="1"/>
  <c r="P987" i="1"/>
  <c r="Q987" i="1"/>
  <c r="R987" i="1"/>
  <c r="S987" i="1"/>
  <c r="T987" i="1"/>
  <c r="U987" i="1"/>
  <c r="V987" i="1"/>
  <c r="A988" i="1"/>
  <c r="B988" i="1"/>
  <c r="C988" i="1"/>
  <c r="D988" i="1"/>
  <c r="E988" i="1"/>
  <c r="F988" i="1"/>
  <c r="G988" i="1"/>
  <c r="H988" i="1"/>
  <c r="I988" i="1"/>
  <c r="J988" i="1"/>
  <c r="K988" i="1"/>
  <c r="L988" i="1"/>
  <c r="M988" i="1"/>
  <c r="N988" i="1"/>
  <c r="O988" i="1"/>
  <c r="P988" i="1"/>
  <c r="Q988" i="1"/>
  <c r="R988" i="1"/>
  <c r="S988" i="1"/>
  <c r="T988" i="1"/>
  <c r="U988" i="1"/>
  <c r="V988" i="1"/>
  <c r="A989" i="1"/>
  <c r="B989" i="1"/>
  <c r="C989" i="1"/>
  <c r="D989" i="1"/>
  <c r="Y989" i="1" s="1"/>
  <c r="E989" i="1"/>
  <c r="F989" i="1"/>
  <c r="G989" i="1"/>
  <c r="H989" i="1"/>
  <c r="I989" i="1"/>
  <c r="J989" i="1"/>
  <c r="K989" i="1"/>
  <c r="L989" i="1"/>
  <c r="M989" i="1"/>
  <c r="N989" i="1"/>
  <c r="O989" i="1"/>
  <c r="P989" i="1"/>
  <c r="Q989" i="1"/>
  <c r="R989" i="1"/>
  <c r="S989" i="1"/>
  <c r="T989" i="1"/>
  <c r="U989" i="1"/>
  <c r="V989" i="1"/>
  <c r="A990" i="1"/>
  <c r="B990" i="1"/>
  <c r="C990" i="1"/>
  <c r="D990" i="1"/>
  <c r="E990" i="1"/>
  <c r="F990" i="1"/>
  <c r="G990" i="1"/>
  <c r="H990" i="1"/>
  <c r="I990" i="1"/>
  <c r="J990" i="1"/>
  <c r="K990" i="1"/>
  <c r="L990" i="1"/>
  <c r="M990" i="1"/>
  <c r="N990" i="1"/>
  <c r="O990" i="1"/>
  <c r="P990" i="1"/>
  <c r="Q990" i="1"/>
  <c r="R990" i="1"/>
  <c r="S990" i="1"/>
  <c r="T990" i="1"/>
  <c r="U990" i="1"/>
  <c r="V990" i="1"/>
  <c r="A991" i="1"/>
  <c r="B991" i="1"/>
  <c r="C991" i="1"/>
  <c r="D991" i="1"/>
  <c r="E991" i="1"/>
  <c r="F991" i="1"/>
  <c r="G991" i="1"/>
  <c r="H991" i="1"/>
  <c r="I991" i="1"/>
  <c r="J991" i="1"/>
  <c r="K991" i="1"/>
  <c r="L991" i="1"/>
  <c r="M991" i="1"/>
  <c r="N991" i="1"/>
  <c r="O991" i="1"/>
  <c r="P991" i="1"/>
  <c r="Q991" i="1"/>
  <c r="R991" i="1"/>
  <c r="S991" i="1"/>
  <c r="T991" i="1"/>
  <c r="U991" i="1"/>
  <c r="V991" i="1"/>
  <c r="A992" i="1"/>
  <c r="B992" i="1"/>
  <c r="C992" i="1"/>
  <c r="D992" i="1"/>
  <c r="E992" i="1"/>
  <c r="F992" i="1"/>
  <c r="G992" i="1"/>
  <c r="H992" i="1"/>
  <c r="I992" i="1"/>
  <c r="J992" i="1"/>
  <c r="K992" i="1"/>
  <c r="L992" i="1"/>
  <c r="M992" i="1"/>
  <c r="N992" i="1"/>
  <c r="O992" i="1"/>
  <c r="P992" i="1"/>
  <c r="Q992" i="1"/>
  <c r="R992" i="1"/>
  <c r="S992" i="1"/>
  <c r="T992" i="1"/>
  <c r="U992" i="1"/>
  <c r="V992" i="1"/>
  <c r="A993" i="1"/>
  <c r="B993" i="1"/>
  <c r="C993" i="1"/>
  <c r="D993" i="1"/>
  <c r="Y993" i="1" s="1"/>
  <c r="E993" i="1"/>
  <c r="F993" i="1"/>
  <c r="G993" i="1"/>
  <c r="H993" i="1"/>
  <c r="I993" i="1"/>
  <c r="J993" i="1"/>
  <c r="K993" i="1"/>
  <c r="L993" i="1"/>
  <c r="M993" i="1"/>
  <c r="N993" i="1"/>
  <c r="O993" i="1"/>
  <c r="P993" i="1"/>
  <c r="Q993" i="1"/>
  <c r="R993" i="1"/>
  <c r="S993" i="1"/>
  <c r="T993" i="1"/>
  <c r="U993" i="1"/>
  <c r="V993" i="1"/>
  <c r="A994" i="1"/>
  <c r="B994" i="1"/>
  <c r="C994" i="1"/>
  <c r="D994" i="1"/>
  <c r="E994" i="1"/>
  <c r="F994" i="1"/>
  <c r="G994" i="1"/>
  <c r="H994" i="1"/>
  <c r="I994" i="1"/>
  <c r="J994" i="1"/>
  <c r="K994" i="1"/>
  <c r="L994" i="1"/>
  <c r="M994" i="1"/>
  <c r="N994" i="1"/>
  <c r="O994" i="1"/>
  <c r="P994" i="1"/>
  <c r="Q994" i="1"/>
  <c r="R994" i="1"/>
  <c r="S994" i="1"/>
  <c r="T994" i="1"/>
  <c r="U994" i="1"/>
  <c r="V994" i="1"/>
  <c r="A995" i="1"/>
  <c r="B995" i="1"/>
  <c r="C995" i="1"/>
  <c r="D995" i="1"/>
  <c r="E995" i="1"/>
  <c r="F995" i="1"/>
  <c r="G995" i="1"/>
  <c r="H995" i="1"/>
  <c r="I995" i="1"/>
  <c r="J995" i="1"/>
  <c r="K995" i="1"/>
  <c r="L995" i="1"/>
  <c r="M995" i="1"/>
  <c r="N995" i="1"/>
  <c r="O995" i="1"/>
  <c r="P995" i="1"/>
  <c r="Q995" i="1"/>
  <c r="R995" i="1"/>
  <c r="S995" i="1"/>
  <c r="T995" i="1"/>
  <c r="U995" i="1"/>
  <c r="V995" i="1"/>
  <c r="A996" i="1"/>
  <c r="B996" i="1"/>
  <c r="C996" i="1"/>
  <c r="D996" i="1"/>
  <c r="E996" i="1"/>
  <c r="F996" i="1"/>
  <c r="G996" i="1"/>
  <c r="H996" i="1"/>
  <c r="I996" i="1"/>
  <c r="J996" i="1"/>
  <c r="K996" i="1"/>
  <c r="L996" i="1"/>
  <c r="M996" i="1"/>
  <c r="N996" i="1"/>
  <c r="O996" i="1"/>
  <c r="P996" i="1"/>
  <c r="Q996" i="1"/>
  <c r="R996" i="1"/>
  <c r="S996" i="1"/>
  <c r="T996" i="1"/>
  <c r="U996" i="1"/>
  <c r="V996" i="1"/>
  <c r="A997" i="1"/>
  <c r="B997" i="1"/>
  <c r="C997" i="1"/>
  <c r="D997" i="1"/>
  <c r="Y997" i="1" s="1"/>
  <c r="E997" i="1"/>
  <c r="F997" i="1"/>
  <c r="G997" i="1"/>
  <c r="H997" i="1"/>
  <c r="I997" i="1"/>
  <c r="J997" i="1"/>
  <c r="K997" i="1"/>
  <c r="L997" i="1"/>
  <c r="M997" i="1"/>
  <c r="N997" i="1"/>
  <c r="O997" i="1"/>
  <c r="P997" i="1"/>
  <c r="Q997" i="1"/>
  <c r="R997" i="1"/>
  <c r="S997" i="1"/>
  <c r="T997" i="1"/>
  <c r="U997" i="1"/>
  <c r="V997" i="1"/>
  <c r="A998" i="1"/>
  <c r="B998" i="1"/>
  <c r="C998" i="1"/>
  <c r="D998" i="1"/>
  <c r="E998" i="1"/>
  <c r="F998" i="1"/>
  <c r="G998" i="1"/>
  <c r="H998" i="1"/>
  <c r="I998" i="1"/>
  <c r="J998" i="1"/>
  <c r="K998" i="1"/>
  <c r="L998" i="1"/>
  <c r="M998" i="1"/>
  <c r="N998" i="1"/>
  <c r="O998" i="1"/>
  <c r="P998" i="1"/>
  <c r="Q998" i="1"/>
  <c r="R998" i="1"/>
  <c r="S998" i="1"/>
  <c r="T998" i="1"/>
  <c r="U998" i="1"/>
  <c r="V998" i="1"/>
  <c r="A999" i="1"/>
  <c r="B999" i="1"/>
  <c r="C999" i="1"/>
  <c r="D999" i="1"/>
  <c r="E999" i="1"/>
  <c r="F999" i="1"/>
  <c r="G999" i="1"/>
  <c r="H999" i="1"/>
  <c r="I999" i="1"/>
  <c r="J999" i="1"/>
  <c r="K999" i="1"/>
  <c r="L999" i="1"/>
  <c r="M999" i="1"/>
  <c r="N999" i="1"/>
  <c r="O999" i="1"/>
  <c r="P999" i="1"/>
  <c r="Q999" i="1"/>
  <c r="R999" i="1"/>
  <c r="S999" i="1"/>
  <c r="T999" i="1"/>
  <c r="U999" i="1"/>
  <c r="V999" i="1"/>
  <c r="A1000" i="1"/>
  <c r="B1000" i="1"/>
  <c r="C1000" i="1"/>
  <c r="D1000" i="1"/>
  <c r="E1000" i="1"/>
  <c r="F1000" i="1"/>
  <c r="G1000" i="1"/>
  <c r="H1000" i="1"/>
  <c r="I1000" i="1"/>
  <c r="J1000" i="1"/>
  <c r="K1000" i="1"/>
  <c r="L1000" i="1"/>
  <c r="M1000" i="1"/>
  <c r="N1000" i="1"/>
  <c r="O1000" i="1"/>
  <c r="P1000" i="1"/>
  <c r="Q1000" i="1"/>
  <c r="R1000" i="1"/>
  <c r="S1000" i="1"/>
  <c r="T1000" i="1"/>
  <c r="U1000" i="1"/>
  <c r="V1000" i="1"/>
  <c r="A1001" i="1"/>
  <c r="B1001" i="1"/>
  <c r="C1001" i="1"/>
  <c r="D1001" i="1"/>
  <c r="Y1001" i="1" s="1"/>
  <c r="E1001" i="1"/>
  <c r="F1001" i="1"/>
  <c r="G1001" i="1"/>
  <c r="H1001" i="1"/>
  <c r="I1001" i="1"/>
  <c r="J1001" i="1"/>
  <c r="K1001" i="1"/>
  <c r="L1001" i="1"/>
  <c r="M1001" i="1"/>
  <c r="N1001" i="1"/>
  <c r="O1001" i="1"/>
  <c r="P1001" i="1"/>
  <c r="Q1001" i="1"/>
  <c r="R1001" i="1"/>
  <c r="S1001" i="1"/>
  <c r="T1001" i="1"/>
  <c r="U1001" i="1"/>
  <c r="V1001" i="1"/>
  <c r="U105" i="6"/>
  <c r="T105" i="6"/>
  <c r="S105" i="6"/>
  <c r="R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C105" i="6"/>
  <c r="B105" i="6"/>
  <c r="A105" i="6"/>
  <c r="U104" i="6"/>
  <c r="T104" i="6"/>
  <c r="S104" i="6"/>
  <c r="R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B104" i="6"/>
  <c r="A104" i="6"/>
  <c r="U103" i="6"/>
  <c r="T103" i="6"/>
  <c r="S103" i="6"/>
  <c r="R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B103" i="6"/>
  <c r="A103" i="6"/>
  <c r="U102" i="6"/>
  <c r="T102" i="6"/>
  <c r="S102" i="6"/>
  <c r="R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B102" i="6"/>
  <c r="A102" i="6"/>
  <c r="U101" i="6"/>
  <c r="T101" i="6"/>
  <c r="S101" i="6"/>
  <c r="R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B101" i="6"/>
  <c r="A101" i="6"/>
  <c r="U100" i="6"/>
  <c r="T100" i="6"/>
  <c r="S100" i="6"/>
  <c r="R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B100" i="6"/>
  <c r="A100" i="6"/>
  <c r="U99" i="6"/>
  <c r="T99" i="6"/>
  <c r="S99" i="6"/>
  <c r="R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B99" i="6"/>
  <c r="A99" i="6"/>
  <c r="U98" i="6"/>
  <c r="T98" i="6"/>
  <c r="S98" i="6"/>
  <c r="R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B98" i="6"/>
  <c r="A98" i="6"/>
  <c r="U97" i="6"/>
  <c r="T97" i="6"/>
  <c r="S97" i="6"/>
  <c r="R97" i="6"/>
  <c r="P97" i="6"/>
  <c r="O97" i="6"/>
  <c r="N97" i="6"/>
  <c r="M97" i="6"/>
  <c r="L97" i="6"/>
  <c r="K97" i="6"/>
  <c r="J97" i="6"/>
  <c r="I97" i="6"/>
  <c r="H97" i="6"/>
  <c r="G97" i="6"/>
  <c r="F97" i="6"/>
  <c r="E97" i="6"/>
  <c r="D97" i="6"/>
  <c r="C97" i="6"/>
  <c r="B97" i="6"/>
  <c r="A97" i="6"/>
  <c r="U96" i="6"/>
  <c r="T96" i="6"/>
  <c r="S96" i="6"/>
  <c r="R96" i="6"/>
  <c r="P96" i="6"/>
  <c r="O96" i="6"/>
  <c r="N96" i="6"/>
  <c r="M96" i="6"/>
  <c r="L96" i="6"/>
  <c r="K96" i="6"/>
  <c r="J96" i="6"/>
  <c r="I96" i="6"/>
  <c r="H96" i="6"/>
  <c r="G96" i="6"/>
  <c r="F96" i="6"/>
  <c r="E96" i="6"/>
  <c r="D96" i="6"/>
  <c r="C96" i="6"/>
  <c r="B96" i="6"/>
  <c r="A96" i="6"/>
  <c r="U95" i="6"/>
  <c r="T95" i="6"/>
  <c r="S95" i="6"/>
  <c r="R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B95" i="6"/>
  <c r="A95" i="6"/>
  <c r="U94" i="6"/>
  <c r="T94" i="6"/>
  <c r="S94" i="6"/>
  <c r="R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B94" i="6"/>
  <c r="A94" i="6"/>
  <c r="U93" i="6"/>
  <c r="T93" i="6"/>
  <c r="S93" i="6"/>
  <c r="R93" i="6"/>
  <c r="P93" i="6"/>
  <c r="O93" i="6"/>
  <c r="N93" i="6"/>
  <c r="M93" i="6"/>
  <c r="L93" i="6"/>
  <c r="K93" i="6"/>
  <c r="J93" i="6"/>
  <c r="I93" i="6"/>
  <c r="H93" i="6"/>
  <c r="G93" i="6"/>
  <c r="F93" i="6"/>
  <c r="E93" i="6"/>
  <c r="D93" i="6"/>
  <c r="C93" i="6"/>
  <c r="B93" i="6"/>
  <c r="A93" i="6"/>
  <c r="U92" i="6"/>
  <c r="T92" i="6"/>
  <c r="S92" i="6"/>
  <c r="R92" i="6"/>
  <c r="P92" i="6"/>
  <c r="O92" i="6"/>
  <c r="N92" i="6"/>
  <c r="M92" i="6"/>
  <c r="L92" i="6"/>
  <c r="K92" i="6"/>
  <c r="J92" i="6"/>
  <c r="I92" i="6"/>
  <c r="H92" i="6"/>
  <c r="G92" i="6"/>
  <c r="F92" i="6"/>
  <c r="E92" i="6"/>
  <c r="D92" i="6"/>
  <c r="C92" i="6"/>
  <c r="B92" i="6"/>
  <c r="A92" i="6"/>
  <c r="U91" i="6"/>
  <c r="T91" i="6"/>
  <c r="S91" i="6"/>
  <c r="R91" i="6"/>
  <c r="P91" i="6"/>
  <c r="O91" i="6"/>
  <c r="N91" i="6"/>
  <c r="M91" i="6"/>
  <c r="L91" i="6"/>
  <c r="K91" i="6"/>
  <c r="J91" i="6"/>
  <c r="I91" i="6"/>
  <c r="H91" i="6"/>
  <c r="G91" i="6"/>
  <c r="F91" i="6"/>
  <c r="E91" i="6"/>
  <c r="D91" i="6"/>
  <c r="C91" i="6"/>
  <c r="B91" i="6"/>
  <c r="A91" i="6"/>
  <c r="U90" i="6"/>
  <c r="T90" i="6"/>
  <c r="S90" i="6"/>
  <c r="R90" i="6"/>
  <c r="P90" i="6"/>
  <c r="O90" i="6"/>
  <c r="N90" i="6"/>
  <c r="M90" i="6"/>
  <c r="L90" i="6"/>
  <c r="K90" i="6"/>
  <c r="J90" i="6"/>
  <c r="I90" i="6"/>
  <c r="H90" i="6"/>
  <c r="G90" i="6"/>
  <c r="F90" i="6"/>
  <c r="E90" i="6"/>
  <c r="D90" i="6"/>
  <c r="C90" i="6"/>
  <c r="B90" i="6"/>
  <c r="A90" i="6"/>
  <c r="U89" i="6"/>
  <c r="T89" i="6"/>
  <c r="S89" i="6"/>
  <c r="R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B89" i="6"/>
  <c r="A89" i="6"/>
  <c r="U88" i="6"/>
  <c r="T88" i="6"/>
  <c r="S88" i="6"/>
  <c r="R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B88" i="6"/>
  <c r="A88" i="6"/>
  <c r="U87" i="6"/>
  <c r="T87" i="6"/>
  <c r="S87" i="6"/>
  <c r="R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B87" i="6"/>
  <c r="A87" i="6"/>
  <c r="U86" i="6"/>
  <c r="T86" i="6"/>
  <c r="S86" i="6"/>
  <c r="R86" i="6"/>
  <c r="P86" i="6"/>
  <c r="O86" i="6"/>
  <c r="N86" i="6"/>
  <c r="M86" i="6"/>
  <c r="L86" i="6"/>
  <c r="K86" i="6"/>
  <c r="J86" i="6"/>
  <c r="I86" i="6"/>
  <c r="H86" i="6"/>
  <c r="G86" i="6"/>
  <c r="F86" i="6"/>
  <c r="E86" i="6"/>
  <c r="D86" i="6"/>
  <c r="C86" i="6"/>
  <c r="B86" i="6"/>
  <c r="A86" i="6"/>
  <c r="U85" i="6"/>
  <c r="T85" i="6"/>
  <c r="S85" i="6"/>
  <c r="R85" i="6"/>
  <c r="P85" i="6"/>
  <c r="O85" i="6"/>
  <c r="N85" i="6"/>
  <c r="M85" i="6"/>
  <c r="L85" i="6"/>
  <c r="K85" i="6"/>
  <c r="J85" i="6"/>
  <c r="I85" i="6"/>
  <c r="H85" i="6"/>
  <c r="G85" i="6"/>
  <c r="F85" i="6"/>
  <c r="E85" i="6"/>
  <c r="D85" i="6"/>
  <c r="C85" i="6"/>
  <c r="B85" i="6"/>
  <c r="A85" i="6"/>
  <c r="U84" i="6"/>
  <c r="T84" i="6"/>
  <c r="S84" i="6"/>
  <c r="R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B84" i="6"/>
  <c r="A84" i="6"/>
  <c r="U83" i="6"/>
  <c r="T83" i="6"/>
  <c r="S83" i="6"/>
  <c r="R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B83" i="6"/>
  <c r="A83" i="6"/>
  <c r="U82" i="6"/>
  <c r="T82" i="6"/>
  <c r="S82" i="6"/>
  <c r="R82" i="6"/>
  <c r="P82" i="6"/>
  <c r="O82" i="6"/>
  <c r="N82" i="6"/>
  <c r="M82" i="6"/>
  <c r="L82" i="6"/>
  <c r="K82" i="6"/>
  <c r="J82" i="6"/>
  <c r="I82" i="6"/>
  <c r="H82" i="6"/>
  <c r="G82" i="6"/>
  <c r="F82" i="6"/>
  <c r="E82" i="6"/>
  <c r="D82" i="6"/>
  <c r="C82" i="6"/>
  <c r="B82" i="6"/>
  <c r="A82" i="6"/>
  <c r="U81" i="6"/>
  <c r="T81" i="6"/>
  <c r="S81" i="6"/>
  <c r="R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B81" i="6"/>
  <c r="A81" i="6"/>
  <c r="U80" i="6"/>
  <c r="T80" i="6"/>
  <c r="S80" i="6"/>
  <c r="R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B80" i="6"/>
  <c r="A80" i="6"/>
  <c r="U79" i="6"/>
  <c r="T79" i="6"/>
  <c r="S79" i="6"/>
  <c r="R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B79" i="6"/>
  <c r="A79" i="6"/>
  <c r="U78" i="6"/>
  <c r="T78" i="6"/>
  <c r="S78" i="6"/>
  <c r="R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B78" i="6"/>
  <c r="A78" i="6"/>
  <c r="U77" i="6"/>
  <c r="T77" i="6"/>
  <c r="S77" i="6"/>
  <c r="R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B77" i="6"/>
  <c r="A77" i="6"/>
  <c r="U76" i="6"/>
  <c r="T76" i="6"/>
  <c r="S76" i="6"/>
  <c r="R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A76" i="6"/>
  <c r="U75" i="6"/>
  <c r="T75" i="6"/>
  <c r="S75" i="6"/>
  <c r="R75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C75" i="6"/>
  <c r="B75" i="6"/>
  <c r="A75" i="6"/>
  <c r="U74" i="6"/>
  <c r="T74" i="6"/>
  <c r="S74" i="6"/>
  <c r="R74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/>
  <c r="C74" i="6"/>
  <c r="B74" i="6"/>
  <c r="A74" i="6"/>
  <c r="U73" i="6"/>
  <c r="T73" i="6"/>
  <c r="S73" i="6"/>
  <c r="R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B73" i="6"/>
  <c r="A73" i="6"/>
  <c r="U72" i="6"/>
  <c r="T72" i="6"/>
  <c r="S72" i="6"/>
  <c r="R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C72" i="6"/>
  <c r="B72" i="6"/>
  <c r="A72" i="6"/>
  <c r="U71" i="6"/>
  <c r="T71" i="6"/>
  <c r="S71" i="6"/>
  <c r="R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B71" i="6"/>
  <c r="A71" i="6"/>
  <c r="U70" i="6"/>
  <c r="T70" i="6"/>
  <c r="S70" i="6"/>
  <c r="R70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C70" i="6"/>
  <c r="B70" i="6"/>
  <c r="A70" i="6"/>
  <c r="U69" i="6"/>
  <c r="T69" i="6"/>
  <c r="S69" i="6"/>
  <c r="R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B69" i="6"/>
  <c r="A69" i="6"/>
  <c r="U68" i="6"/>
  <c r="T68" i="6"/>
  <c r="S68" i="6"/>
  <c r="R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A68" i="6"/>
  <c r="U67" i="6"/>
  <c r="T67" i="6"/>
  <c r="S67" i="6"/>
  <c r="R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C67" i="6"/>
  <c r="B67" i="6"/>
  <c r="A67" i="6"/>
  <c r="U66" i="6"/>
  <c r="T66" i="6"/>
  <c r="S66" i="6"/>
  <c r="R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B66" i="6"/>
  <c r="A66" i="6"/>
  <c r="U65" i="6"/>
  <c r="T65" i="6"/>
  <c r="S65" i="6"/>
  <c r="R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B65" i="6"/>
  <c r="A65" i="6"/>
  <c r="U64" i="6"/>
  <c r="T64" i="6"/>
  <c r="S64" i="6"/>
  <c r="R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B64" i="6"/>
  <c r="A64" i="6"/>
  <c r="U63" i="6"/>
  <c r="T63" i="6"/>
  <c r="S63" i="6"/>
  <c r="R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A63" i="6"/>
  <c r="U62" i="6"/>
  <c r="T62" i="6"/>
  <c r="S62" i="6"/>
  <c r="R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B62" i="6"/>
  <c r="A62" i="6"/>
  <c r="U61" i="6"/>
  <c r="T61" i="6"/>
  <c r="S61" i="6"/>
  <c r="R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B61" i="6"/>
  <c r="A61" i="6"/>
  <c r="U60" i="6"/>
  <c r="T60" i="6"/>
  <c r="S60" i="6"/>
  <c r="R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B60" i="6"/>
  <c r="A60" i="6"/>
  <c r="U59" i="6"/>
  <c r="T59" i="6"/>
  <c r="S59" i="6"/>
  <c r="R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A59" i="6"/>
  <c r="U58" i="6"/>
  <c r="T58" i="6"/>
  <c r="S58" i="6"/>
  <c r="R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A58" i="6"/>
  <c r="U57" i="6"/>
  <c r="T57" i="6"/>
  <c r="S57" i="6"/>
  <c r="R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A57" i="6"/>
  <c r="U56" i="6"/>
  <c r="T56" i="6"/>
  <c r="S56" i="6"/>
  <c r="R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A56" i="6"/>
  <c r="U55" i="6"/>
  <c r="T55" i="6"/>
  <c r="S55" i="6"/>
  <c r="R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55" i="6"/>
  <c r="U54" i="6"/>
  <c r="T54" i="6"/>
  <c r="S54" i="6"/>
  <c r="R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A54" i="6"/>
  <c r="U53" i="6"/>
  <c r="T53" i="6"/>
  <c r="S53" i="6"/>
  <c r="R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A53" i="6"/>
  <c r="U52" i="6"/>
  <c r="T52" i="6"/>
  <c r="S52" i="6"/>
  <c r="R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A52" i="6"/>
  <c r="U51" i="6"/>
  <c r="T51" i="6"/>
  <c r="S51" i="6"/>
  <c r="R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A51" i="6"/>
  <c r="U50" i="6"/>
  <c r="T50" i="6"/>
  <c r="S50" i="6"/>
  <c r="R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50" i="6"/>
  <c r="U49" i="6"/>
  <c r="T49" i="6"/>
  <c r="S49" i="6"/>
  <c r="R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49" i="6"/>
  <c r="U48" i="6"/>
  <c r="T48" i="6"/>
  <c r="S48" i="6"/>
  <c r="R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48" i="6"/>
  <c r="U47" i="6"/>
  <c r="T47" i="6"/>
  <c r="S47" i="6"/>
  <c r="R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47" i="6"/>
  <c r="U46" i="6"/>
  <c r="T46" i="6"/>
  <c r="S46" i="6"/>
  <c r="R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46" i="6"/>
  <c r="U45" i="6"/>
  <c r="T45" i="6"/>
  <c r="S45" i="6"/>
  <c r="R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45" i="6"/>
  <c r="U44" i="6"/>
  <c r="T44" i="6"/>
  <c r="S44" i="6"/>
  <c r="R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44" i="6"/>
  <c r="U43" i="6"/>
  <c r="T43" i="6"/>
  <c r="S43" i="6"/>
  <c r="R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43" i="6"/>
  <c r="U42" i="6"/>
  <c r="T42" i="6"/>
  <c r="S42" i="6"/>
  <c r="R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42" i="6"/>
  <c r="U41" i="6"/>
  <c r="T41" i="6"/>
  <c r="S41" i="6"/>
  <c r="R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41" i="6"/>
  <c r="U40" i="6"/>
  <c r="T40" i="6"/>
  <c r="S40" i="6"/>
  <c r="R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40" i="6"/>
  <c r="U39" i="6"/>
  <c r="T39" i="6"/>
  <c r="S39" i="6"/>
  <c r="R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39" i="6"/>
  <c r="U38" i="6"/>
  <c r="T38" i="6"/>
  <c r="S38" i="6"/>
  <c r="R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38" i="6"/>
  <c r="U37" i="6"/>
  <c r="T37" i="6"/>
  <c r="S37" i="6"/>
  <c r="R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37" i="6"/>
  <c r="U36" i="6"/>
  <c r="T36" i="6"/>
  <c r="S36" i="6"/>
  <c r="R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36" i="6"/>
  <c r="U35" i="6"/>
  <c r="T35" i="6"/>
  <c r="S35" i="6"/>
  <c r="R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35" i="6"/>
  <c r="U34" i="6"/>
  <c r="T34" i="6"/>
  <c r="S34" i="6"/>
  <c r="R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34" i="6"/>
  <c r="U33" i="6"/>
  <c r="T33" i="6"/>
  <c r="S33" i="6"/>
  <c r="R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33" i="6"/>
  <c r="U32" i="6"/>
  <c r="T32" i="6"/>
  <c r="S32" i="6"/>
  <c r="R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32" i="6"/>
  <c r="U31" i="6"/>
  <c r="T31" i="6"/>
  <c r="S31" i="6"/>
  <c r="R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31" i="6"/>
  <c r="U30" i="6"/>
  <c r="T30" i="6"/>
  <c r="S30" i="6"/>
  <c r="R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30" i="6"/>
  <c r="U29" i="6"/>
  <c r="T29" i="6"/>
  <c r="S29" i="6"/>
  <c r="R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29" i="6"/>
  <c r="U28" i="6"/>
  <c r="T28" i="6"/>
  <c r="S28" i="6"/>
  <c r="R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28" i="6"/>
  <c r="U27" i="6"/>
  <c r="T27" i="6"/>
  <c r="S27" i="6"/>
  <c r="R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27" i="6"/>
  <c r="U26" i="6"/>
  <c r="T26" i="6"/>
  <c r="S26" i="6"/>
  <c r="R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26" i="6"/>
  <c r="U25" i="6"/>
  <c r="T25" i="6"/>
  <c r="S25" i="6"/>
  <c r="R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25" i="6"/>
  <c r="U24" i="6"/>
  <c r="T24" i="6"/>
  <c r="S24" i="6"/>
  <c r="R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24" i="6"/>
  <c r="U23" i="6"/>
  <c r="T23" i="6"/>
  <c r="S23" i="6"/>
  <c r="R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23" i="6"/>
  <c r="U22" i="6"/>
  <c r="T22" i="6"/>
  <c r="S22" i="6"/>
  <c r="R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22" i="6"/>
  <c r="U21" i="6"/>
  <c r="T21" i="6"/>
  <c r="S21" i="6"/>
  <c r="R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21" i="6"/>
  <c r="U20" i="6"/>
  <c r="T20" i="6"/>
  <c r="S20" i="6"/>
  <c r="R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20" i="6"/>
  <c r="U19" i="6"/>
  <c r="T19" i="6"/>
  <c r="S19" i="6"/>
  <c r="R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19" i="6"/>
  <c r="U18" i="6"/>
  <c r="T18" i="6"/>
  <c r="S18" i="6"/>
  <c r="R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18" i="6"/>
  <c r="U17" i="6"/>
  <c r="T17" i="6"/>
  <c r="S17" i="6"/>
  <c r="R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17" i="6"/>
  <c r="U16" i="6"/>
  <c r="T16" i="6"/>
  <c r="S16" i="6"/>
  <c r="R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16" i="6"/>
  <c r="U15" i="6"/>
  <c r="T15" i="6"/>
  <c r="S15" i="6"/>
  <c r="R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15" i="6"/>
  <c r="U14" i="6"/>
  <c r="T14" i="6"/>
  <c r="S14" i="6"/>
  <c r="R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14" i="6"/>
  <c r="U13" i="6"/>
  <c r="T13" i="6"/>
  <c r="S13" i="6"/>
  <c r="R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13" i="6"/>
  <c r="U12" i="6"/>
  <c r="T12" i="6"/>
  <c r="S12" i="6"/>
  <c r="R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12" i="6"/>
  <c r="U11" i="6"/>
  <c r="T11" i="6"/>
  <c r="S11" i="6"/>
  <c r="R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11" i="6"/>
  <c r="U10" i="6"/>
  <c r="T10" i="6"/>
  <c r="S10" i="6"/>
  <c r="R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10" i="6"/>
  <c r="U9" i="6"/>
  <c r="T9" i="6"/>
  <c r="S9" i="6"/>
  <c r="R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9" i="6"/>
  <c r="U8" i="6"/>
  <c r="T8" i="6"/>
  <c r="S8" i="6"/>
  <c r="R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8" i="6"/>
  <c r="U7" i="6"/>
  <c r="T7" i="6"/>
  <c r="S7" i="6"/>
  <c r="R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7" i="6"/>
  <c r="U6" i="6"/>
  <c r="T6" i="6"/>
  <c r="S6" i="6"/>
  <c r="R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6" i="6"/>
  <c r="U5" i="6"/>
  <c r="T5" i="6"/>
  <c r="S5" i="6"/>
  <c r="R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5" i="6"/>
  <c r="U4" i="6"/>
  <c r="T4" i="6"/>
  <c r="S4" i="6"/>
  <c r="P4" i="6"/>
  <c r="O4" i="6"/>
  <c r="N4" i="6"/>
  <c r="M4" i="6"/>
  <c r="L4" i="6"/>
  <c r="K4" i="6"/>
  <c r="J4" i="6"/>
  <c r="I4" i="6"/>
  <c r="H4" i="6"/>
  <c r="G4" i="6"/>
  <c r="F4" i="6"/>
  <c r="E4" i="6"/>
  <c r="C4" i="6"/>
  <c r="B4" i="6"/>
  <c r="A4" i="6"/>
  <c r="U3" i="6"/>
  <c r="T3" i="6"/>
  <c r="S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A3" i="6"/>
  <c r="U2" i="6"/>
  <c r="T2" i="6"/>
  <c r="S2" i="6"/>
  <c r="P2" i="6"/>
  <c r="O2" i="6"/>
  <c r="N2" i="6"/>
  <c r="M2" i="6"/>
  <c r="L2" i="6"/>
  <c r="K2" i="6"/>
  <c r="J2" i="6"/>
  <c r="I2" i="6"/>
  <c r="H2" i="6"/>
  <c r="G2" i="6"/>
  <c r="F2" i="6"/>
  <c r="E2" i="6"/>
  <c r="D2" i="6"/>
  <c r="C2" i="6"/>
  <c r="B2" i="6"/>
  <c r="A2" i="6"/>
  <c r="B9" i="1"/>
  <c r="Q8" i="1"/>
  <c r="Q9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2" i="1"/>
  <c r="B3" i="1"/>
  <c r="B4" i="1"/>
  <c r="B5" i="1"/>
  <c r="B6" i="1"/>
  <c r="B7" i="1"/>
  <c r="B8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2" i="1"/>
  <c r="T3" i="1"/>
  <c r="U3" i="1"/>
  <c r="T4" i="1"/>
  <c r="U4" i="1"/>
  <c r="T5" i="1"/>
  <c r="U5" i="1"/>
  <c r="T6" i="1"/>
  <c r="U6" i="1"/>
  <c r="T7" i="1"/>
  <c r="U7" i="1"/>
  <c r="T8" i="1"/>
  <c r="U8" i="1"/>
  <c r="T9" i="1"/>
  <c r="U9" i="1"/>
  <c r="T10" i="1"/>
  <c r="U10" i="1"/>
  <c r="T11" i="1"/>
  <c r="U11" i="1"/>
  <c r="T12" i="1"/>
  <c r="U12" i="1"/>
  <c r="T13" i="1"/>
  <c r="U13" i="1"/>
  <c r="T14" i="1"/>
  <c r="U14" i="1"/>
  <c r="T15" i="1"/>
  <c r="U15" i="1"/>
  <c r="T16" i="1"/>
  <c r="U16" i="1"/>
  <c r="T17" i="1"/>
  <c r="U17" i="1"/>
  <c r="T18" i="1"/>
  <c r="U18" i="1"/>
  <c r="T19" i="1"/>
  <c r="U19" i="1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T35" i="1"/>
  <c r="U35" i="1"/>
  <c r="T36" i="1"/>
  <c r="U36" i="1"/>
  <c r="T37" i="1"/>
  <c r="U37" i="1"/>
  <c r="T38" i="1"/>
  <c r="U38" i="1"/>
  <c r="T39" i="1"/>
  <c r="U39" i="1"/>
  <c r="T40" i="1"/>
  <c r="U40" i="1"/>
  <c r="T41" i="1"/>
  <c r="U41" i="1"/>
  <c r="T42" i="1"/>
  <c r="U42" i="1"/>
  <c r="T43" i="1"/>
  <c r="U43" i="1"/>
  <c r="T44" i="1"/>
  <c r="U44" i="1"/>
  <c r="T45" i="1"/>
  <c r="U45" i="1"/>
  <c r="T46" i="1"/>
  <c r="U46" i="1"/>
  <c r="T47" i="1"/>
  <c r="U47" i="1"/>
  <c r="T48" i="1"/>
  <c r="U48" i="1"/>
  <c r="T49" i="1"/>
  <c r="U49" i="1"/>
  <c r="T50" i="1"/>
  <c r="U50" i="1"/>
  <c r="T51" i="1"/>
  <c r="U51" i="1"/>
  <c r="T52" i="1"/>
  <c r="U52" i="1"/>
  <c r="T53" i="1"/>
  <c r="U53" i="1"/>
  <c r="T54" i="1"/>
  <c r="U54" i="1"/>
  <c r="T55" i="1"/>
  <c r="U55" i="1"/>
  <c r="T56" i="1"/>
  <c r="U56" i="1"/>
  <c r="T57" i="1"/>
  <c r="U57" i="1"/>
  <c r="T58" i="1"/>
  <c r="U58" i="1"/>
  <c r="T59" i="1"/>
  <c r="U59" i="1"/>
  <c r="T60" i="1"/>
  <c r="U60" i="1"/>
  <c r="T61" i="1"/>
  <c r="U61" i="1"/>
  <c r="T62" i="1"/>
  <c r="U62" i="1"/>
  <c r="T63" i="1"/>
  <c r="U63" i="1"/>
  <c r="T64" i="1"/>
  <c r="U64" i="1"/>
  <c r="T65" i="1"/>
  <c r="U65" i="1"/>
  <c r="T66" i="1"/>
  <c r="U66" i="1"/>
  <c r="T67" i="1"/>
  <c r="U67" i="1"/>
  <c r="T68" i="1"/>
  <c r="U68" i="1"/>
  <c r="T69" i="1"/>
  <c r="U69" i="1"/>
  <c r="T70" i="1"/>
  <c r="U70" i="1"/>
  <c r="T71" i="1"/>
  <c r="U71" i="1"/>
  <c r="T72" i="1"/>
  <c r="U72" i="1"/>
  <c r="T73" i="1"/>
  <c r="U73" i="1"/>
  <c r="T74" i="1"/>
  <c r="U74" i="1"/>
  <c r="T75" i="1"/>
  <c r="U75" i="1"/>
  <c r="T76" i="1"/>
  <c r="U76" i="1"/>
  <c r="T77" i="1"/>
  <c r="U77" i="1"/>
  <c r="T78" i="1"/>
  <c r="U78" i="1"/>
  <c r="T79" i="1"/>
  <c r="U79" i="1"/>
  <c r="T80" i="1"/>
  <c r="U80" i="1"/>
  <c r="T81" i="1"/>
  <c r="U81" i="1"/>
  <c r="T82" i="1"/>
  <c r="U82" i="1"/>
  <c r="T83" i="1"/>
  <c r="U83" i="1"/>
  <c r="T84" i="1"/>
  <c r="U84" i="1"/>
  <c r="T85" i="1"/>
  <c r="U85" i="1"/>
  <c r="T86" i="1"/>
  <c r="U86" i="1"/>
  <c r="T87" i="1"/>
  <c r="U87" i="1"/>
  <c r="T88" i="1"/>
  <c r="U88" i="1"/>
  <c r="T89" i="1"/>
  <c r="U89" i="1"/>
  <c r="T90" i="1"/>
  <c r="U90" i="1"/>
  <c r="T91" i="1"/>
  <c r="U91" i="1"/>
  <c r="T92" i="1"/>
  <c r="U92" i="1"/>
  <c r="T93" i="1"/>
  <c r="U93" i="1"/>
  <c r="T94" i="1"/>
  <c r="U94" i="1"/>
  <c r="T95" i="1"/>
  <c r="U95" i="1"/>
  <c r="T96" i="1"/>
  <c r="U96" i="1"/>
  <c r="T97" i="1"/>
  <c r="U97" i="1"/>
  <c r="T98" i="1"/>
  <c r="U98" i="1"/>
  <c r="T99" i="1"/>
  <c r="U99" i="1"/>
  <c r="T100" i="1"/>
  <c r="U100" i="1"/>
  <c r="T101" i="1"/>
  <c r="U101" i="1"/>
  <c r="T102" i="1"/>
  <c r="U102" i="1"/>
  <c r="T103" i="1"/>
  <c r="U103" i="1"/>
  <c r="T104" i="1"/>
  <c r="U104" i="1"/>
  <c r="T105" i="1"/>
  <c r="U105" i="1"/>
  <c r="U2" i="1"/>
  <c r="T2" i="1"/>
  <c r="M3" i="1"/>
  <c r="N3" i="1"/>
  <c r="O3" i="1"/>
  <c r="P3" i="1"/>
  <c r="Q3" i="1"/>
  <c r="R3" i="1"/>
  <c r="S3" i="1"/>
  <c r="M4" i="1"/>
  <c r="N4" i="1"/>
  <c r="O4" i="1"/>
  <c r="P4" i="1"/>
  <c r="Q4" i="1"/>
  <c r="R4" i="1"/>
  <c r="S4" i="1"/>
  <c r="M5" i="1"/>
  <c r="N5" i="1"/>
  <c r="O5" i="1"/>
  <c r="P5" i="1"/>
  <c r="Q5" i="1"/>
  <c r="R5" i="1"/>
  <c r="S5" i="1"/>
  <c r="M6" i="1"/>
  <c r="N6" i="1"/>
  <c r="O6" i="1"/>
  <c r="P6" i="1"/>
  <c r="Q6" i="1"/>
  <c r="R6" i="1"/>
  <c r="S6" i="1"/>
  <c r="M7" i="1"/>
  <c r="N7" i="1"/>
  <c r="O7" i="1"/>
  <c r="P7" i="1"/>
  <c r="Q7" i="1"/>
  <c r="R7" i="1"/>
  <c r="S7" i="1"/>
  <c r="M8" i="1"/>
  <c r="N8" i="1"/>
  <c r="O8" i="1"/>
  <c r="P8" i="1"/>
  <c r="R8" i="1"/>
  <c r="S8" i="1"/>
  <c r="M9" i="1"/>
  <c r="N9" i="1"/>
  <c r="O9" i="1"/>
  <c r="P9" i="1"/>
  <c r="R9" i="1"/>
  <c r="S9" i="1"/>
  <c r="M10" i="1"/>
  <c r="N10" i="1"/>
  <c r="O10" i="1"/>
  <c r="P10" i="1"/>
  <c r="Q10" i="1"/>
  <c r="R10" i="1"/>
  <c r="S10" i="1"/>
  <c r="M11" i="1"/>
  <c r="N11" i="1"/>
  <c r="O11" i="1"/>
  <c r="P11" i="1"/>
  <c r="Q11" i="1"/>
  <c r="R11" i="1"/>
  <c r="S11" i="1"/>
  <c r="M12" i="1"/>
  <c r="N12" i="1"/>
  <c r="O12" i="1"/>
  <c r="P12" i="1"/>
  <c r="Q12" i="1"/>
  <c r="R12" i="1"/>
  <c r="S12" i="1"/>
  <c r="M13" i="1"/>
  <c r="N13" i="1"/>
  <c r="O13" i="1"/>
  <c r="P13" i="1"/>
  <c r="Q13" i="1"/>
  <c r="R13" i="1"/>
  <c r="S13" i="1"/>
  <c r="M14" i="1"/>
  <c r="N14" i="1"/>
  <c r="O14" i="1"/>
  <c r="P14" i="1"/>
  <c r="Q14" i="1"/>
  <c r="R14" i="1"/>
  <c r="S14" i="1"/>
  <c r="M15" i="1"/>
  <c r="N15" i="1"/>
  <c r="O15" i="1"/>
  <c r="P15" i="1"/>
  <c r="Q15" i="1"/>
  <c r="R15" i="1"/>
  <c r="S15" i="1"/>
  <c r="M16" i="1"/>
  <c r="N16" i="1"/>
  <c r="O16" i="1"/>
  <c r="P16" i="1"/>
  <c r="Q16" i="1"/>
  <c r="R16" i="1"/>
  <c r="S16" i="1"/>
  <c r="M17" i="1"/>
  <c r="N17" i="1"/>
  <c r="O17" i="1"/>
  <c r="P17" i="1"/>
  <c r="Q17" i="1"/>
  <c r="R17" i="1"/>
  <c r="S17" i="1"/>
  <c r="M18" i="1"/>
  <c r="N18" i="1"/>
  <c r="O18" i="1"/>
  <c r="P18" i="1"/>
  <c r="Q18" i="1"/>
  <c r="R18" i="1"/>
  <c r="S18" i="1"/>
  <c r="M19" i="1"/>
  <c r="N19" i="1"/>
  <c r="O19" i="1"/>
  <c r="P19" i="1"/>
  <c r="Q19" i="1"/>
  <c r="R19" i="1"/>
  <c r="S19" i="1"/>
  <c r="M20" i="1"/>
  <c r="N20" i="1"/>
  <c r="O20" i="1"/>
  <c r="P20" i="1"/>
  <c r="Q20" i="1"/>
  <c r="R20" i="1"/>
  <c r="S20" i="1"/>
  <c r="M21" i="1"/>
  <c r="N21" i="1"/>
  <c r="O21" i="1"/>
  <c r="P21" i="1"/>
  <c r="Q21" i="1"/>
  <c r="R21" i="1"/>
  <c r="S21" i="1"/>
  <c r="M22" i="1"/>
  <c r="N22" i="1"/>
  <c r="O22" i="1"/>
  <c r="P22" i="1"/>
  <c r="Q22" i="1"/>
  <c r="R22" i="1"/>
  <c r="S22" i="1"/>
  <c r="M23" i="1"/>
  <c r="N23" i="1"/>
  <c r="O23" i="1"/>
  <c r="P23" i="1"/>
  <c r="Q23" i="1"/>
  <c r="R23" i="1"/>
  <c r="S23" i="1"/>
  <c r="M24" i="1"/>
  <c r="N24" i="1"/>
  <c r="O24" i="1"/>
  <c r="P24" i="1"/>
  <c r="Q24" i="1"/>
  <c r="R24" i="1"/>
  <c r="S24" i="1"/>
  <c r="M25" i="1"/>
  <c r="N25" i="1"/>
  <c r="O25" i="1"/>
  <c r="P25" i="1"/>
  <c r="Q25" i="1"/>
  <c r="R25" i="1"/>
  <c r="S25" i="1"/>
  <c r="M26" i="1"/>
  <c r="N26" i="1"/>
  <c r="O26" i="1"/>
  <c r="P26" i="1"/>
  <c r="Q26" i="1"/>
  <c r="R26" i="1"/>
  <c r="S26" i="1"/>
  <c r="M27" i="1"/>
  <c r="N27" i="1"/>
  <c r="O27" i="1"/>
  <c r="P27" i="1"/>
  <c r="Q27" i="1"/>
  <c r="R27" i="1"/>
  <c r="S27" i="1"/>
  <c r="M28" i="1"/>
  <c r="N28" i="1"/>
  <c r="O28" i="1"/>
  <c r="P28" i="1"/>
  <c r="Q28" i="1"/>
  <c r="R28" i="1"/>
  <c r="S28" i="1"/>
  <c r="M29" i="1"/>
  <c r="N29" i="1"/>
  <c r="O29" i="1"/>
  <c r="P29" i="1"/>
  <c r="Q29" i="1"/>
  <c r="R29" i="1"/>
  <c r="S29" i="1"/>
  <c r="M30" i="1"/>
  <c r="N30" i="1"/>
  <c r="O30" i="1"/>
  <c r="P30" i="1"/>
  <c r="Q30" i="1"/>
  <c r="R30" i="1"/>
  <c r="S30" i="1"/>
  <c r="M31" i="1"/>
  <c r="N31" i="1"/>
  <c r="O31" i="1"/>
  <c r="P31" i="1"/>
  <c r="Q31" i="1"/>
  <c r="R31" i="1"/>
  <c r="S31" i="1"/>
  <c r="M32" i="1"/>
  <c r="N32" i="1"/>
  <c r="O32" i="1"/>
  <c r="P32" i="1"/>
  <c r="Q32" i="1"/>
  <c r="R32" i="1"/>
  <c r="S32" i="1"/>
  <c r="M33" i="1"/>
  <c r="N33" i="1"/>
  <c r="O33" i="1"/>
  <c r="P33" i="1"/>
  <c r="Q33" i="1"/>
  <c r="R33" i="1"/>
  <c r="S33" i="1"/>
  <c r="M34" i="1"/>
  <c r="N34" i="1"/>
  <c r="O34" i="1"/>
  <c r="P34" i="1"/>
  <c r="Q34" i="1"/>
  <c r="R34" i="1"/>
  <c r="S34" i="1"/>
  <c r="M35" i="1"/>
  <c r="N35" i="1"/>
  <c r="O35" i="1"/>
  <c r="P35" i="1"/>
  <c r="Q35" i="1"/>
  <c r="R35" i="1"/>
  <c r="S35" i="1"/>
  <c r="M36" i="1"/>
  <c r="N36" i="1"/>
  <c r="O36" i="1"/>
  <c r="P36" i="1"/>
  <c r="Q36" i="1"/>
  <c r="R36" i="1"/>
  <c r="S36" i="1"/>
  <c r="M37" i="1"/>
  <c r="N37" i="1"/>
  <c r="O37" i="1"/>
  <c r="P37" i="1"/>
  <c r="Q37" i="1"/>
  <c r="R37" i="1"/>
  <c r="S37" i="1"/>
  <c r="M38" i="1"/>
  <c r="N38" i="1"/>
  <c r="O38" i="1"/>
  <c r="P38" i="1"/>
  <c r="Q38" i="1"/>
  <c r="R38" i="1"/>
  <c r="S38" i="1"/>
  <c r="M39" i="1"/>
  <c r="N39" i="1"/>
  <c r="O39" i="1"/>
  <c r="P39" i="1"/>
  <c r="Q39" i="1"/>
  <c r="R39" i="1"/>
  <c r="S39" i="1"/>
  <c r="M40" i="1"/>
  <c r="N40" i="1"/>
  <c r="O40" i="1"/>
  <c r="P40" i="1"/>
  <c r="Q40" i="1"/>
  <c r="R40" i="1"/>
  <c r="S40" i="1"/>
  <c r="M41" i="1"/>
  <c r="N41" i="1"/>
  <c r="O41" i="1"/>
  <c r="P41" i="1"/>
  <c r="Q41" i="1"/>
  <c r="R41" i="1"/>
  <c r="S41" i="1"/>
  <c r="M42" i="1"/>
  <c r="N42" i="1"/>
  <c r="O42" i="1"/>
  <c r="P42" i="1"/>
  <c r="Q42" i="1"/>
  <c r="R42" i="1"/>
  <c r="S42" i="1"/>
  <c r="M43" i="1"/>
  <c r="N43" i="1"/>
  <c r="O43" i="1"/>
  <c r="P43" i="1"/>
  <c r="Q43" i="1"/>
  <c r="R43" i="1"/>
  <c r="S43" i="1"/>
  <c r="M44" i="1"/>
  <c r="N44" i="1"/>
  <c r="O44" i="1"/>
  <c r="P44" i="1"/>
  <c r="Q44" i="1"/>
  <c r="R44" i="1"/>
  <c r="S44" i="1"/>
  <c r="M45" i="1"/>
  <c r="N45" i="1"/>
  <c r="O45" i="1"/>
  <c r="P45" i="1"/>
  <c r="Q45" i="1"/>
  <c r="R45" i="1"/>
  <c r="S45" i="1"/>
  <c r="M46" i="1"/>
  <c r="N46" i="1"/>
  <c r="O46" i="1"/>
  <c r="P46" i="1"/>
  <c r="Q46" i="1"/>
  <c r="R46" i="1"/>
  <c r="S46" i="1"/>
  <c r="M47" i="1"/>
  <c r="N47" i="1"/>
  <c r="O47" i="1"/>
  <c r="P47" i="1"/>
  <c r="Q47" i="1"/>
  <c r="R47" i="1"/>
  <c r="S47" i="1"/>
  <c r="M48" i="1"/>
  <c r="N48" i="1"/>
  <c r="O48" i="1"/>
  <c r="P48" i="1"/>
  <c r="Q48" i="1"/>
  <c r="R48" i="1"/>
  <c r="S48" i="1"/>
  <c r="M49" i="1"/>
  <c r="N49" i="1"/>
  <c r="O49" i="1"/>
  <c r="P49" i="1"/>
  <c r="Q49" i="1"/>
  <c r="R49" i="1"/>
  <c r="S49" i="1"/>
  <c r="M50" i="1"/>
  <c r="N50" i="1"/>
  <c r="O50" i="1"/>
  <c r="P50" i="1"/>
  <c r="Q50" i="1"/>
  <c r="R50" i="1"/>
  <c r="S50" i="1"/>
  <c r="M51" i="1"/>
  <c r="N51" i="1"/>
  <c r="O51" i="1"/>
  <c r="P51" i="1"/>
  <c r="Q51" i="1"/>
  <c r="R51" i="1"/>
  <c r="S51" i="1"/>
  <c r="M52" i="1"/>
  <c r="N52" i="1"/>
  <c r="O52" i="1"/>
  <c r="P52" i="1"/>
  <c r="Q52" i="1"/>
  <c r="R52" i="1"/>
  <c r="S52" i="1"/>
  <c r="M53" i="1"/>
  <c r="N53" i="1"/>
  <c r="O53" i="1"/>
  <c r="P53" i="1"/>
  <c r="Q53" i="1"/>
  <c r="R53" i="1"/>
  <c r="S53" i="1"/>
  <c r="M54" i="1"/>
  <c r="N54" i="1"/>
  <c r="O54" i="1"/>
  <c r="P54" i="1"/>
  <c r="Q54" i="1"/>
  <c r="R54" i="1"/>
  <c r="S54" i="1"/>
  <c r="M55" i="1"/>
  <c r="N55" i="1"/>
  <c r="O55" i="1"/>
  <c r="P55" i="1"/>
  <c r="Q55" i="1"/>
  <c r="R55" i="1"/>
  <c r="S55" i="1"/>
  <c r="M56" i="1"/>
  <c r="N56" i="1"/>
  <c r="O56" i="1"/>
  <c r="P56" i="1"/>
  <c r="Q56" i="1"/>
  <c r="R56" i="1"/>
  <c r="S56" i="1"/>
  <c r="M57" i="1"/>
  <c r="N57" i="1"/>
  <c r="O57" i="1"/>
  <c r="P57" i="1"/>
  <c r="Q57" i="1"/>
  <c r="R57" i="1"/>
  <c r="S57" i="1"/>
  <c r="M58" i="1"/>
  <c r="N58" i="1"/>
  <c r="O58" i="1"/>
  <c r="P58" i="1"/>
  <c r="Q58" i="1"/>
  <c r="R58" i="1"/>
  <c r="S58" i="1"/>
  <c r="M59" i="1"/>
  <c r="N59" i="1"/>
  <c r="O59" i="1"/>
  <c r="P59" i="1"/>
  <c r="Q59" i="1"/>
  <c r="R59" i="1"/>
  <c r="S59" i="1"/>
  <c r="M60" i="1"/>
  <c r="N60" i="1"/>
  <c r="O60" i="1"/>
  <c r="P60" i="1"/>
  <c r="Q60" i="1"/>
  <c r="R60" i="1"/>
  <c r="S60" i="1"/>
  <c r="M61" i="1"/>
  <c r="N61" i="1"/>
  <c r="O61" i="1"/>
  <c r="P61" i="1"/>
  <c r="Q61" i="1"/>
  <c r="R61" i="1"/>
  <c r="S61" i="1"/>
  <c r="M62" i="1"/>
  <c r="N62" i="1"/>
  <c r="O62" i="1"/>
  <c r="P62" i="1"/>
  <c r="Q62" i="1"/>
  <c r="R62" i="1"/>
  <c r="S62" i="1"/>
  <c r="M63" i="1"/>
  <c r="N63" i="1"/>
  <c r="O63" i="1"/>
  <c r="P63" i="1"/>
  <c r="Q63" i="1"/>
  <c r="R63" i="1"/>
  <c r="S63" i="1"/>
  <c r="M64" i="1"/>
  <c r="N64" i="1"/>
  <c r="O64" i="1"/>
  <c r="P64" i="1"/>
  <c r="Q64" i="1"/>
  <c r="R64" i="1"/>
  <c r="S64" i="1"/>
  <c r="M65" i="1"/>
  <c r="N65" i="1"/>
  <c r="O65" i="1"/>
  <c r="P65" i="1"/>
  <c r="Q65" i="1"/>
  <c r="R65" i="1"/>
  <c r="S65" i="1"/>
  <c r="M66" i="1"/>
  <c r="N66" i="1"/>
  <c r="O66" i="1"/>
  <c r="P66" i="1"/>
  <c r="Q66" i="1"/>
  <c r="R66" i="1"/>
  <c r="S66" i="1"/>
  <c r="M67" i="1"/>
  <c r="N67" i="1"/>
  <c r="O67" i="1"/>
  <c r="P67" i="1"/>
  <c r="Q67" i="1"/>
  <c r="R67" i="1"/>
  <c r="S67" i="1"/>
  <c r="M68" i="1"/>
  <c r="N68" i="1"/>
  <c r="O68" i="1"/>
  <c r="P68" i="1"/>
  <c r="Q68" i="1"/>
  <c r="R68" i="1"/>
  <c r="S68" i="1"/>
  <c r="M69" i="1"/>
  <c r="N69" i="1"/>
  <c r="O69" i="1"/>
  <c r="P69" i="1"/>
  <c r="Q69" i="1"/>
  <c r="R69" i="1"/>
  <c r="S69" i="1"/>
  <c r="M70" i="1"/>
  <c r="N70" i="1"/>
  <c r="O70" i="1"/>
  <c r="P70" i="1"/>
  <c r="Q70" i="1"/>
  <c r="R70" i="1"/>
  <c r="S70" i="1"/>
  <c r="M71" i="1"/>
  <c r="N71" i="1"/>
  <c r="O71" i="1"/>
  <c r="P71" i="1"/>
  <c r="Q71" i="1"/>
  <c r="R71" i="1"/>
  <c r="S71" i="1"/>
  <c r="M72" i="1"/>
  <c r="N72" i="1"/>
  <c r="O72" i="1"/>
  <c r="P72" i="1"/>
  <c r="Q72" i="1"/>
  <c r="R72" i="1"/>
  <c r="S72" i="1"/>
  <c r="M73" i="1"/>
  <c r="N73" i="1"/>
  <c r="O73" i="1"/>
  <c r="P73" i="1"/>
  <c r="Q73" i="1"/>
  <c r="R73" i="1"/>
  <c r="S73" i="1"/>
  <c r="M74" i="1"/>
  <c r="N74" i="1"/>
  <c r="O74" i="1"/>
  <c r="P74" i="1"/>
  <c r="Q74" i="1"/>
  <c r="R74" i="1"/>
  <c r="S74" i="1"/>
  <c r="M75" i="1"/>
  <c r="N75" i="1"/>
  <c r="O75" i="1"/>
  <c r="P75" i="1"/>
  <c r="Q75" i="1"/>
  <c r="R75" i="1"/>
  <c r="S75" i="1"/>
  <c r="M76" i="1"/>
  <c r="N76" i="1"/>
  <c r="O76" i="1"/>
  <c r="P76" i="1"/>
  <c r="Q76" i="1"/>
  <c r="R76" i="1"/>
  <c r="S76" i="1"/>
  <c r="M77" i="1"/>
  <c r="N77" i="1"/>
  <c r="O77" i="1"/>
  <c r="P77" i="1"/>
  <c r="Q77" i="1"/>
  <c r="R77" i="1"/>
  <c r="S77" i="1"/>
  <c r="M78" i="1"/>
  <c r="N78" i="1"/>
  <c r="O78" i="1"/>
  <c r="P78" i="1"/>
  <c r="Q78" i="1"/>
  <c r="R78" i="1"/>
  <c r="S78" i="1"/>
  <c r="M79" i="1"/>
  <c r="N79" i="1"/>
  <c r="O79" i="1"/>
  <c r="P79" i="1"/>
  <c r="Q79" i="1"/>
  <c r="R79" i="1"/>
  <c r="S79" i="1"/>
  <c r="M80" i="1"/>
  <c r="N80" i="1"/>
  <c r="O80" i="1"/>
  <c r="P80" i="1"/>
  <c r="Q80" i="1"/>
  <c r="R80" i="1"/>
  <c r="S80" i="1"/>
  <c r="M81" i="1"/>
  <c r="N81" i="1"/>
  <c r="O81" i="1"/>
  <c r="P81" i="1"/>
  <c r="Q81" i="1"/>
  <c r="R81" i="1"/>
  <c r="S81" i="1"/>
  <c r="M82" i="1"/>
  <c r="N82" i="1"/>
  <c r="O82" i="1"/>
  <c r="P82" i="1"/>
  <c r="Q82" i="1"/>
  <c r="R82" i="1"/>
  <c r="S82" i="1"/>
  <c r="M83" i="1"/>
  <c r="N83" i="1"/>
  <c r="O83" i="1"/>
  <c r="P83" i="1"/>
  <c r="Q83" i="1"/>
  <c r="R83" i="1"/>
  <c r="S83" i="1"/>
  <c r="M84" i="1"/>
  <c r="N84" i="1"/>
  <c r="O84" i="1"/>
  <c r="P84" i="1"/>
  <c r="Q84" i="1"/>
  <c r="R84" i="1"/>
  <c r="S84" i="1"/>
  <c r="M85" i="1"/>
  <c r="N85" i="1"/>
  <c r="O85" i="1"/>
  <c r="P85" i="1"/>
  <c r="Q85" i="1"/>
  <c r="R85" i="1"/>
  <c r="S85" i="1"/>
  <c r="M86" i="1"/>
  <c r="N86" i="1"/>
  <c r="O86" i="1"/>
  <c r="P86" i="1"/>
  <c r="Q86" i="1"/>
  <c r="R86" i="1"/>
  <c r="S86" i="1"/>
  <c r="M87" i="1"/>
  <c r="N87" i="1"/>
  <c r="O87" i="1"/>
  <c r="P87" i="1"/>
  <c r="Q87" i="1"/>
  <c r="R87" i="1"/>
  <c r="S87" i="1"/>
  <c r="M88" i="1"/>
  <c r="N88" i="1"/>
  <c r="O88" i="1"/>
  <c r="P88" i="1"/>
  <c r="Q88" i="1"/>
  <c r="R88" i="1"/>
  <c r="S88" i="1"/>
  <c r="M89" i="1"/>
  <c r="N89" i="1"/>
  <c r="O89" i="1"/>
  <c r="P89" i="1"/>
  <c r="Q89" i="1"/>
  <c r="R89" i="1"/>
  <c r="S89" i="1"/>
  <c r="M90" i="1"/>
  <c r="N90" i="1"/>
  <c r="O90" i="1"/>
  <c r="P90" i="1"/>
  <c r="Q90" i="1"/>
  <c r="R90" i="1"/>
  <c r="S90" i="1"/>
  <c r="M91" i="1"/>
  <c r="N91" i="1"/>
  <c r="O91" i="1"/>
  <c r="P91" i="1"/>
  <c r="Q91" i="1"/>
  <c r="R91" i="1"/>
  <c r="S91" i="1"/>
  <c r="M92" i="1"/>
  <c r="N92" i="1"/>
  <c r="O92" i="1"/>
  <c r="P92" i="1"/>
  <c r="Q92" i="1"/>
  <c r="R92" i="1"/>
  <c r="S92" i="1"/>
  <c r="M93" i="1"/>
  <c r="N93" i="1"/>
  <c r="O93" i="1"/>
  <c r="P93" i="1"/>
  <c r="Q93" i="1"/>
  <c r="R93" i="1"/>
  <c r="S93" i="1"/>
  <c r="M94" i="1"/>
  <c r="N94" i="1"/>
  <c r="O94" i="1"/>
  <c r="P94" i="1"/>
  <c r="Q94" i="1"/>
  <c r="R94" i="1"/>
  <c r="S94" i="1"/>
  <c r="M95" i="1"/>
  <c r="N95" i="1"/>
  <c r="O95" i="1"/>
  <c r="P95" i="1"/>
  <c r="Q95" i="1"/>
  <c r="R95" i="1"/>
  <c r="S95" i="1"/>
  <c r="M96" i="1"/>
  <c r="N96" i="1"/>
  <c r="O96" i="1"/>
  <c r="P96" i="1"/>
  <c r="Q96" i="1"/>
  <c r="R96" i="1"/>
  <c r="S96" i="1"/>
  <c r="M97" i="1"/>
  <c r="N97" i="1"/>
  <c r="O97" i="1"/>
  <c r="P97" i="1"/>
  <c r="Q97" i="1"/>
  <c r="R97" i="1"/>
  <c r="S97" i="1"/>
  <c r="M98" i="1"/>
  <c r="N98" i="1"/>
  <c r="O98" i="1"/>
  <c r="P98" i="1"/>
  <c r="Q98" i="1"/>
  <c r="R98" i="1"/>
  <c r="S98" i="1"/>
  <c r="M99" i="1"/>
  <c r="N99" i="1"/>
  <c r="O99" i="1"/>
  <c r="P99" i="1"/>
  <c r="Q99" i="1"/>
  <c r="R99" i="1"/>
  <c r="S99" i="1"/>
  <c r="M100" i="1"/>
  <c r="N100" i="1"/>
  <c r="O100" i="1"/>
  <c r="P100" i="1"/>
  <c r="Q100" i="1"/>
  <c r="R100" i="1"/>
  <c r="S100" i="1"/>
  <c r="M101" i="1"/>
  <c r="N101" i="1"/>
  <c r="O101" i="1"/>
  <c r="P101" i="1"/>
  <c r="Q101" i="1"/>
  <c r="R101" i="1"/>
  <c r="S101" i="1"/>
  <c r="M102" i="1"/>
  <c r="N102" i="1"/>
  <c r="O102" i="1"/>
  <c r="P102" i="1"/>
  <c r="Q102" i="1"/>
  <c r="R102" i="1"/>
  <c r="S102" i="1"/>
  <c r="M103" i="1"/>
  <c r="N103" i="1"/>
  <c r="O103" i="1"/>
  <c r="P103" i="1"/>
  <c r="Q103" i="1"/>
  <c r="R103" i="1"/>
  <c r="S103" i="1"/>
  <c r="M104" i="1"/>
  <c r="N104" i="1"/>
  <c r="O104" i="1"/>
  <c r="P104" i="1"/>
  <c r="Q104" i="1"/>
  <c r="R104" i="1"/>
  <c r="S104" i="1"/>
  <c r="M105" i="1"/>
  <c r="N105" i="1"/>
  <c r="O105" i="1"/>
  <c r="P105" i="1"/>
  <c r="Q105" i="1"/>
  <c r="R105" i="1"/>
  <c r="S105" i="1"/>
  <c r="S2" i="1"/>
  <c r="R2" i="1"/>
  <c r="Q2" i="1"/>
  <c r="P2" i="1"/>
  <c r="O2" i="1"/>
  <c r="N2" i="1"/>
  <c r="M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2" i="1"/>
  <c r="J3" i="1"/>
  <c r="K3" i="1"/>
  <c r="L3" i="1"/>
  <c r="J4" i="1"/>
  <c r="K4" i="1"/>
  <c r="L4" i="1"/>
  <c r="J5" i="1"/>
  <c r="K5" i="1"/>
  <c r="L5" i="1"/>
  <c r="J6" i="1"/>
  <c r="K6" i="1"/>
  <c r="L6" i="1"/>
  <c r="J7" i="1"/>
  <c r="K7" i="1"/>
  <c r="L7" i="1"/>
  <c r="J8" i="1"/>
  <c r="K8" i="1"/>
  <c r="L8" i="1"/>
  <c r="J9" i="1"/>
  <c r="K9" i="1"/>
  <c r="L9" i="1"/>
  <c r="J10" i="1"/>
  <c r="K10" i="1"/>
  <c r="L10" i="1"/>
  <c r="J11" i="1"/>
  <c r="K11" i="1"/>
  <c r="L11" i="1"/>
  <c r="J12" i="1"/>
  <c r="K12" i="1"/>
  <c r="L12" i="1"/>
  <c r="J13" i="1"/>
  <c r="K13" i="1"/>
  <c r="L13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J32" i="1"/>
  <c r="K32" i="1"/>
  <c r="L32" i="1"/>
  <c r="J33" i="1"/>
  <c r="K33" i="1"/>
  <c r="L33" i="1"/>
  <c r="J34" i="1"/>
  <c r="K34" i="1"/>
  <c r="L34" i="1"/>
  <c r="J35" i="1"/>
  <c r="K35" i="1"/>
  <c r="L35" i="1"/>
  <c r="J36" i="1"/>
  <c r="K36" i="1"/>
  <c r="L36" i="1"/>
  <c r="J37" i="1"/>
  <c r="K37" i="1"/>
  <c r="L37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J43" i="1"/>
  <c r="K43" i="1"/>
  <c r="L43" i="1"/>
  <c r="J44" i="1"/>
  <c r="K44" i="1"/>
  <c r="L44" i="1"/>
  <c r="J45" i="1"/>
  <c r="K45" i="1"/>
  <c r="L45" i="1"/>
  <c r="J46" i="1"/>
  <c r="K46" i="1"/>
  <c r="L46" i="1"/>
  <c r="J47" i="1"/>
  <c r="K47" i="1"/>
  <c r="L47" i="1"/>
  <c r="J48" i="1"/>
  <c r="K48" i="1"/>
  <c r="L48" i="1"/>
  <c r="J49" i="1"/>
  <c r="K49" i="1"/>
  <c r="L49" i="1"/>
  <c r="J50" i="1"/>
  <c r="K50" i="1"/>
  <c r="L50" i="1"/>
  <c r="J51" i="1"/>
  <c r="K51" i="1"/>
  <c r="L51" i="1"/>
  <c r="J52" i="1"/>
  <c r="K52" i="1"/>
  <c r="L52" i="1"/>
  <c r="J53" i="1"/>
  <c r="K53" i="1"/>
  <c r="L53" i="1"/>
  <c r="J54" i="1"/>
  <c r="K54" i="1"/>
  <c r="L54" i="1"/>
  <c r="J55" i="1"/>
  <c r="K55" i="1"/>
  <c r="L55" i="1"/>
  <c r="J56" i="1"/>
  <c r="K56" i="1"/>
  <c r="L56" i="1"/>
  <c r="J57" i="1"/>
  <c r="K57" i="1"/>
  <c r="L57" i="1"/>
  <c r="J58" i="1"/>
  <c r="K58" i="1"/>
  <c r="L58" i="1"/>
  <c r="J59" i="1"/>
  <c r="K59" i="1"/>
  <c r="L59" i="1"/>
  <c r="J60" i="1"/>
  <c r="K60" i="1"/>
  <c r="L60" i="1"/>
  <c r="J61" i="1"/>
  <c r="K61" i="1"/>
  <c r="L61" i="1"/>
  <c r="J62" i="1"/>
  <c r="K62" i="1"/>
  <c r="L62" i="1"/>
  <c r="J63" i="1"/>
  <c r="K63" i="1"/>
  <c r="L63" i="1"/>
  <c r="J64" i="1"/>
  <c r="K64" i="1"/>
  <c r="L64" i="1"/>
  <c r="J65" i="1"/>
  <c r="K65" i="1"/>
  <c r="L65" i="1"/>
  <c r="J66" i="1"/>
  <c r="K66" i="1"/>
  <c r="L66" i="1"/>
  <c r="J67" i="1"/>
  <c r="K67" i="1"/>
  <c r="L67" i="1"/>
  <c r="J68" i="1"/>
  <c r="K68" i="1"/>
  <c r="L68" i="1"/>
  <c r="J69" i="1"/>
  <c r="K69" i="1"/>
  <c r="L69" i="1"/>
  <c r="J70" i="1"/>
  <c r="K70" i="1"/>
  <c r="L70" i="1"/>
  <c r="J71" i="1"/>
  <c r="K71" i="1"/>
  <c r="L71" i="1"/>
  <c r="J72" i="1"/>
  <c r="K72" i="1"/>
  <c r="L72" i="1"/>
  <c r="J73" i="1"/>
  <c r="K73" i="1"/>
  <c r="L73" i="1"/>
  <c r="J74" i="1"/>
  <c r="K74" i="1"/>
  <c r="L74" i="1"/>
  <c r="J75" i="1"/>
  <c r="K75" i="1"/>
  <c r="L75" i="1"/>
  <c r="J76" i="1"/>
  <c r="K76" i="1"/>
  <c r="L76" i="1"/>
  <c r="J77" i="1"/>
  <c r="K77" i="1"/>
  <c r="L77" i="1"/>
  <c r="J78" i="1"/>
  <c r="K78" i="1"/>
  <c r="L78" i="1"/>
  <c r="J79" i="1"/>
  <c r="K79" i="1"/>
  <c r="L79" i="1"/>
  <c r="J80" i="1"/>
  <c r="K80" i="1"/>
  <c r="L80" i="1"/>
  <c r="J81" i="1"/>
  <c r="K81" i="1"/>
  <c r="L81" i="1"/>
  <c r="J82" i="1"/>
  <c r="K82" i="1"/>
  <c r="L82" i="1"/>
  <c r="J83" i="1"/>
  <c r="K83" i="1"/>
  <c r="L83" i="1"/>
  <c r="J84" i="1"/>
  <c r="K84" i="1"/>
  <c r="L84" i="1"/>
  <c r="J85" i="1"/>
  <c r="K85" i="1"/>
  <c r="L85" i="1"/>
  <c r="J86" i="1"/>
  <c r="K86" i="1"/>
  <c r="L86" i="1"/>
  <c r="J87" i="1"/>
  <c r="K87" i="1"/>
  <c r="L87" i="1"/>
  <c r="J88" i="1"/>
  <c r="K88" i="1"/>
  <c r="L88" i="1"/>
  <c r="J89" i="1"/>
  <c r="K89" i="1"/>
  <c r="L89" i="1"/>
  <c r="J90" i="1"/>
  <c r="K90" i="1"/>
  <c r="L90" i="1"/>
  <c r="J91" i="1"/>
  <c r="K91" i="1"/>
  <c r="L91" i="1"/>
  <c r="J92" i="1"/>
  <c r="K92" i="1"/>
  <c r="L92" i="1"/>
  <c r="J93" i="1"/>
  <c r="K93" i="1"/>
  <c r="L93" i="1"/>
  <c r="J94" i="1"/>
  <c r="K94" i="1"/>
  <c r="L94" i="1"/>
  <c r="J95" i="1"/>
  <c r="K95" i="1"/>
  <c r="L95" i="1"/>
  <c r="J96" i="1"/>
  <c r="K96" i="1"/>
  <c r="L96" i="1"/>
  <c r="J97" i="1"/>
  <c r="K97" i="1"/>
  <c r="L97" i="1"/>
  <c r="J98" i="1"/>
  <c r="K98" i="1"/>
  <c r="L98" i="1"/>
  <c r="J99" i="1"/>
  <c r="K99" i="1"/>
  <c r="L99" i="1"/>
  <c r="J100" i="1"/>
  <c r="K100" i="1"/>
  <c r="L100" i="1"/>
  <c r="J101" i="1"/>
  <c r="K101" i="1"/>
  <c r="L101" i="1"/>
  <c r="J102" i="1"/>
  <c r="K102" i="1"/>
  <c r="L102" i="1"/>
  <c r="J103" i="1"/>
  <c r="K103" i="1"/>
  <c r="L103" i="1"/>
  <c r="J104" i="1"/>
  <c r="K104" i="1"/>
  <c r="L104" i="1"/>
  <c r="J105" i="1"/>
  <c r="K105" i="1"/>
  <c r="L105" i="1"/>
  <c r="K2" i="1"/>
  <c r="L2" i="1"/>
  <c r="J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2" i="1"/>
  <c r="D3" i="1"/>
  <c r="E3" i="1"/>
  <c r="F3" i="1"/>
  <c r="G3" i="1"/>
  <c r="D4" i="1"/>
  <c r="E4" i="1"/>
  <c r="F4" i="1"/>
  <c r="G4" i="1"/>
  <c r="D5" i="1"/>
  <c r="E5" i="1"/>
  <c r="F5" i="1"/>
  <c r="G5" i="1"/>
  <c r="D6" i="1"/>
  <c r="E6" i="1"/>
  <c r="F6" i="1"/>
  <c r="G6" i="1"/>
  <c r="D7" i="1"/>
  <c r="E7" i="1"/>
  <c r="F7" i="1"/>
  <c r="G7" i="1"/>
  <c r="D8" i="1"/>
  <c r="E8" i="1"/>
  <c r="F8" i="1"/>
  <c r="G8" i="1"/>
  <c r="D9" i="1"/>
  <c r="E9" i="1"/>
  <c r="F9" i="1"/>
  <c r="G9" i="1"/>
  <c r="D10" i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D16" i="1"/>
  <c r="E16" i="1"/>
  <c r="F16" i="1"/>
  <c r="G16" i="1"/>
  <c r="D17" i="1"/>
  <c r="E17" i="1"/>
  <c r="F17" i="1"/>
  <c r="G17" i="1"/>
  <c r="D18" i="1"/>
  <c r="E18" i="1"/>
  <c r="F18" i="1"/>
  <c r="G18" i="1"/>
  <c r="D19" i="1"/>
  <c r="E19" i="1"/>
  <c r="F19" i="1"/>
  <c r="G19" i="1"/>
  <c r="D20" i="1"/>
  <c r="E20" i="1"/>
  <c r="F20" i="1"/>
  <c r="G20" i="1"/>
  <c r="D21" i="1"/>
  <c r="E21" i="1"/>
  <c r="F21" i="1"/>
  <c r="G21" i="1"/>
  <c r="D22" i="1"/>
  <c r="E22" i="1"/>
  <c r="F22" i="1"/>
  <c r="G22" i="1"/>
  <c r="D23" i="1"/>
  <c r="E23" i="1"/>
  <c r="F23" i="1"/>
  <c r="G23" i="1"/>
  <c r="D24" i="1"/>
  <c r="E24" i="1"/>
  <c r="F24" i="1"/>
  <c r="G24" i="1"/>
  <c r="D25" i="1"/>
  <c r="E25" i="1"/>
  <c r="F25" i="1"/>
  <c r="G25" i="1"/>
  <c r="D26" i="1"/>
  <c r="E26" i="1"/>
  <c r="F26" i="1"/>
  <c r="G26" i="1"/>
  <c r="D27" i="1"/>
  <c r="E27" i="1"/>
  <c r="F27" i="1"/>
  <c r="G27" i="1"/>
  <c r="D28" i="1"/>
  <c r="E28" i="1"/>
  <c r="F28" i="1"/>
  <c r="G28" i="1"/>
  <c r="D29" i="1"/>
  <c r="E29" i="1"/>
  <c r="F29" i="1"/>
  <c r="G29" i="1"/>
  <c r="D30" i="1"/>
  <c r="E30" i="1"/>
  <c r="F30" i="1"/>
  <c r="G30" i="1"/>
  <c r="D31" i="1"/>
  <c r="E31" i="1"/>
  <c r="F31" i="1"/>
  <c r="G31" i="1"/>
  <c r="D32" i="1"/>
  <c r="E32" i="1"/>
  <c r="F32" i="1"/>
  <c r="G32" i="1"/>
  <c r="D33" i="1"/>
  <c r="E33" i="1"/>
  <c r="F33" i="1"/>
  <c r="G33" i="1"/>
  <c r="D34" i="1"/>
  <c r="E34" i="1"/>
  <c r="F34" i="1"/>
  <c r="G34" i="1"/>
  <c r="D35" i="1"/>
  <c r="E35" i="1"/>
  <c r="F35" i="1"/>
  <c r="G35" i="1"/>
  <c r="D36" i="1"/>
  <c r="E36" i="1"/>
  <c r="F36" i="1"/>
  <c r="G36" i="1"/>
  <c r="D37" i="1"/>
  <c r="E37" i="1"/>
  <c r="F37" i="1"/>
  <c r="G37" i="1"/>
  <c r="D38" i="1"/>
  <c r="E38" i="1"/>
  <c r="F38" i="1"/>
  <c r="G38" i="1"/>
  <c r="D39" i="1"/>
  <c r="E39" i="1"/>
  <c r="F39" i="1"/>
  <c r="G39" i="1"/>
  <c r="D40" i="1"/>
  <c r="E40" i="1"/>
  <c r="F40" i="1"/>
  <c r="G40" i="1"/>
  <c r="D41" i="1"/>
  <c r="E41" i="1"/>
  <c r="F41" i="1"/>
  <c r="G41" i="1"/>
  <c r="D42" i="1"/>
  <c r="E42" i="1"/>
  <c r="F42" i="1"/>
  <c r="G42" i="1"/>
  <c r="D43" i="1"/>
  <c r="E43" i="1"/>
  <c r="F43" i="1"/>
  <c r="G43" i="1"/>
  <c r="D44" i="1"/>
  <c r="E44" i="1"/>
  <c r="F44" i="1"/>
  <c r="G44" i="1"/>
  <c r="D45" i="1"/>
  <c r="E45" i="1"/>
  <c r="F45" i="1"/>
  <c r="G45" i="1"/>
  <c r="D46" i="1"/>
  <c r="E46" i="1"/>
  <c r="F46" i="1"/>
  <c r="G46" i="1"/>
  <c r="D47" i="1"/>
  <c r="E47" i="1"/>
  <c r="F47" i="1"/>
  <c r="G47" i="1"/>
  <c r="D48" i="1"/>
  <c r="E48" i="1"/>
  <c r="F48" i="1"/>
  <c r="G48" i="1"/>
  <c r="D49" i="1"/>
  <c r="E49" i="1"/>
  <c r="F49" i="1"/>
  <c r="G49" i="1"/>
  <c r="D50" i="1"/>
  <c r="E50" i="1"/>
  <c r="F50" i="1"/>
  <c r="G50" i="1"/>
  <c r="D51" i="1"/>
  <c r="E51" i="1"/>
  <c r="F51" i="1"/>
  <c r="G51" i="1"/>
  <c r="D52" i="1"/>
  <c r="E52" i="1"/>
  <c r="F52" i="1"/>
  <c r="G52" i="1"/>
  <c r="D53" i="1"/>
  <c r="E53" i="1"/>
  <c r="F53" i="1"/>
  <c r="G53" i="1"/>
  <c r="D54" i="1"/>
  <c r="E54" i="1"/>
  <c r="F54" i="1"/>
  <c r="G54" i="1"/>
  <c r="D55" i="1"/>
  <c r="E55" i="1"/>
  <c r="F55" i="1"/>
  <c r="G55" i="1"/>
  <c r="D56" i="1"/>
  <c r="E56" i="1"/>
  <c r="F56" i="1"/>
  <c r="G56" i="1"/>
  <c r="D57" i="1"/>
  <c r="E57" i="1"/>
  <c r="F57" i="1"/>
  <c r="G57" i="1"/>
  <c r="D58" i="1"/>
  <c r="E58" i="1"/>
  <c r="F58" i="1"/>
  <c r="G58" i="1"/>
  <c r="D59" i="1"/>
  <c r="E59" i="1"/>
  <c r="F59" i="1"/>
  <c r="G59" i="1"/>
  <c r="D60" i="1"/>
  <c r="E60" i="1"/>
  <c r="F60" i="1"/>
  <c r="G60" i="1"/>
  <c r="D61" i="1"/>
  <c r="E61" i="1"/>
  <c r="F61" i="1"/>
  <c r="G61" i="1"/>
  <c r="D62" i="1"/>
  <c r="E62" i="1"/>
  <c r="F62" i="1"/>
  <c r="G62" i="1"/>
  <c r="D63" i="1"/>
  <c r="E63" i="1"/>
  <c r="F63" i="1"/>
  <c r="G63" i="1"/>
  <c r="D64" i="1"/>
  <c r="E64" i="1"/>
  <c r="F64" i="1"/>
  <c r="G64" i="1"/>
  <c r="D65" i="1"/>
  <c r="E65" i="1"/>
  <c r="F65" i="1"/>
  <c r="G65" i="1"/>
  <c r="D66" i="1"/>
  <c r="E66" i="1"/>
  <c r="F66" i="1"/>
  <c r="G66" i="1"/>
  <c r="D67" i="1"/>
  <c r="E67" i="1"/>
  <c r="F67" i="1"/>
  <c r="G67" i="1"/>
  <c r="D68" i="1"/>
  <c r="E68" i="1"/>
  <c r="F68" i="1"/>
  <c r="G68" i="1"/>
  <c r="D69" i="1"/>
  <c r="E69" i="1"/>
  <c r="F69" i="1"/>
  <c r="G69" i="1"/>
  <c r="D70" i="1"/>
  <c r="E70" i="1"/>
  <c r="F70" i="1"/>
  <c r="G70" i="1"/>
  <c r="D71" i="1"/>
  <c r="E71" i="1"/>
  <c r="F71" i="1"/>
  <c r="G71" i="1"/>
  <c r="D72" i="1"/>
  <c r="E72" i="1"/>
  <c r="F72" i="1"/>
  <c r="G72" i="1"/>
  <c r="D73" i="1"/>
  <c r="E73" i="1"/>
  <c r="F73" i="1"/>
  <c r="G73" i="1"/>
  <c r="D74" i="1"/>
  <c r="E74" i="1"/>
  <c r="F74" i="1"/>
  <c r="G74" i="1"/>
  <c r="D75" i="1"/>
  <c r="E75" i="1"/>
  <c r="F75" i="1"/>
  <c r="G75" i="1"/>
  <c r="D76" i="1"/>
  <c r="E76" i="1"/>
  <c r="F76" i="1"/>
  <c r="G76" i="1"/>
  <c r="D77" i="1"/>
  <c r="E77" i="1"/>
  <c r="F77" i="1"/>
  <c r="G77" i="1"/>
  <c r="D78" i="1"/>
  <c r="E78" i="1"/>
  <c r="F78" i="1"/>
  <c r="G78" i="1"/>
  <c r="D79" i="1"/>
  <c r="E79" i="1"/>
  <c r="F79" i="1"/>
  <c r="G79" i="1"/>
  <c r="D80" i="1"/>
  <c r="E80" i="1"/>
  <c r="F80" i="1"/>
  <c r="G80" i="1"/>
  <c r="D81" i="1"/>
  <c r="E81" i="1"/>
  <c r="F81" i="1"/>
  <c r="G81" i="1"/>
  <c r="D82" i="1"/>
  <c r="E82" i="1"/>
  <c r="F82" i="1"/>
  <c r="G82" i="1"/>
  <c r="D83" i="1"/>
  <c r="E83" i="1"/>
  <c r="F83" i="1"/>
  <c r="G83" i="1"/>
  <c r="D84" i="1"/>
  <c r="E84" i="1"/>
  <c r="F84" i="1"/>
  <c r="G84" i="1"/>
  <c r="D85" i="1"/>
  <c r="E85" i="1"/>
  <c r="F85" i="1"/>
  <c r="G85" i="1"/>
  <c r="D86" i="1"/>
  <c r="E86" i="1"/>
  <c r="F86" i="1"/>
  <c r="G86" i="1"/>
  <c r="D87" i="1"/>
  <c r="E87" i="1"/>
  <c r="F87" i="1"/>
  <c r="G87" i="1"/>
  <c r="D88" i="1"/>
  <c r="E88" i="1"/>
  <c r="F88" i="1"/>
  <c r="G88" i="1"/>
  <c r="D89" i="1"/>
  <c r="E89" i="1"/>
  <c r="F89" i="1"/>
  <c r="G89" i="1"/>
  <c r="D90" i="1"/>
  <c r="E90" i="1"/>
  <c r="F90" i="1"/>
  <c r="G90" i="1"/>
  <c r="D91" i="1"/>
  <c r="E91" i="1"/>
  <c r="F91" i="1"/>
  <c r="G91" i="1"/>
  <c r="D92" i="1"/>
  <c r="E92" i="1"/>
  <c r="F92" i="1"/>
  <c r="G92" i="1"/>
  <c r="D93" i="1"/>
  <c r="E93" i="1"/>
  <c r="F93" i="1"/>
  <c r="G93" i="1"/>
  <c r="D94" i="1"/>
  <c r="E94" i="1"/>
  <c r="F94" i="1"/>
  <c r="G94" i="1"/>
  <c r="D95" i="1"/>
  <c r="E95" i="1"/>
  <c r="F95" i="1"/>
  <c r="G95" i="1"/>
  <c r="D96" i="1"/>
  <c r="E96" i="1"/>
  <c r="F96" i="1"/>
  <c r="G96" i="1"/>
  <c r="D97" i="1"/>
  <c r="E97" i="1"/>
  <c r="F97" i="1"/>
  <c r="G97" i="1"/>
  <c r="D98" i="1"/>
  <c r="E98" i="1"/>
  <c r="F98" i="1"/>
  <c r="G98" i="1"/>
  <c r="D99" i="1"/>
  <c r="E99" i="1"/>
  <c r="F99" i="1"/>
  <c r="G99" i="1"/>
  <c r="D100" i="1"/>
  <c r="E100" i="1"/>
  <c r="F100" i="1"/>
  <c r="G100" i="1"/>
  <c r="D101" i="1"/>
  <c r="E101" i="1"/>
  <c r="F101" i="1"/>
  <c r="G101" i="1"/>
  <c r="D102" i="1"/>
  <c r="E102" i="1"/>
  <c r="F102" i="1"/>
  <c r="G102" i="1"/>
  <c r="D103" i="1"/>
  <c r="E103" i="1"/>
  <c r="F103" i="1"/>
  <c r="G103" i="1"/>
  <c r="D104" i="1"/>
  <c r="E104" i="1"/>
  <c r="F104" i="1"/>
  <c r="G104" i="1"/>
  <c r="D105" i="1"/>
  <c r="E105" i="1"/>
  <c r="F105" i="1"/>
  <c r="G105" i="1"/>
  <c r="G2" i="1"/>
  <c r="E2" i="1"/>
  <c r="F2" i="1"/>
  <c r="D2" i="1"/>
  <c r="E3" i="3"/>
  <c r="E4" i="3"/>
  <c r="E5" i="3"/>
  <c r="E6" i="3"/>
  <c r="E7" i="3"/>
  <c r="E8" i="3"/>
  <c r="E9" i="3"/>
  <c r="E10" i="3"/>
  <c r="E11" i="3"/>
  <c r="E12" i="3"/>
  <c r="E13" i="3"/>
  <c r="H3" i="3"/>
  <c r="H4" i="3"/>
  <c r="H5" i="3"/>
  <c r="H6" i="3"/>
  <c r="H7" i="3"/>
  <c r="H8" i="3"/>
  <c r="H9" i="3"/>
  <c r="H10" i="3"/>
  <c r="H11" i="3"/>
  <c r="H12" i="3"/>
  <c r="H13" i="3"/>
  <c r="K3" i="3"/>
  <c r="K4" i="3"/>
  <c r="K5" i="3"/>
  <c r="K6" i="3"/>
  <c r="K7" i="3"/>
  <c r="K8" i="3"/>
  <c r="K9" i="3"/>
  <c r="K10" i="3"/>
  <c r="K11" i="3"/>
  <c r="K12" i="3"/>
  <c r="K13" i="3"/>
  <c r="N3" i="3"/>
  <c r="N4" i="3"/>
  <c r="N5" i="3"/>
  <c r="N6" i="3"/>
  <c r="N7" i="3"/>
  <c r="N8" i="3"/>
  <c r="N9" i="3"/>
  <c r="N10" i="3"/>
  <c r="N11" i="3"/>
  <c r="N12" i="3"/>
  <c r="N13" i="3"/>
  <c r="Q3" i="3"/>
  <c r="Q4" i="3"/>
  <c r="Q5" i="3"/>
  <c r="Q6" i="3"/>
  <c r="Q7" i="3"/>
  <c r="Q8" i="3"/>
  <c r="Q9" i="3"/>
  <c r="Q10" i="3"/>
  <c r="Q11" i="3"/>
  <c r="Q12" i="3"/>
  <c r="Q13" i="3"/>
  <c r="Q2" i="3"/>
  <c r="N2" i="3"/>
  <c r="K2" i="3"/>
  <c r="H2" i="3"/>
  <c r="E2" i="3"/>
  <c r="T3" i="3"/>
  <c r="T2" i="3"/>
  <c r="W3" i="3"/>
  <c r="W4" i="3"/>
  <c r="I16" i="1" s="1"/>
  <c r="W5" i="3"/>
  <c r="W6" i="3"/>
  <c r="I75" i="1" s="1"/>
  <c r="W7" i="3"/>
  <c r="I101" i="1" s="1"/>
  <c r="W8" i="3"/>
  <c r="I3" i="1" s="1"/>
  <c r="W9" i="3"/>
  <c r="I83" i="1" s="1"/>
  <c r="W10" i="3"/>
  <c r="W11" i="3"/>
  <c r="W12" i="3"/>
  <c r="W13" i="3"/>
  <c r="W2" i="3"/>
  <c r="I4" i="1" s="1"/>
  <c r="G1055" i="4"/>
  <c r="G1069" i="4"/>
  <c r="D4" i="6" s="1"/>
  <c r="G1064" i="4"/>
  <c r="G1061" i="4"/>
  <c r="G1056" i="4"/>
  <c r="G1057" i="4"/>
  <c r="G1063" i="4"/>
  <c r="G1070" i="4"/>
  <c r="G1065" i="4"/>
  <c r="G1062" i="4"/>
  <c r="G1058" i="4"/>
  <c r="G1084" i="4"/>
  <c r="G1053" i="4"/>
  <c r="G1076" i="4"/>
  <c r="G1077" i="4"/>
  <c r="G1078" i="4"/>
  <c r="G1066" i="4"/>
  <c r="G1073" i="4"/>
  <c r="G1075" i="4"/>
  <c r="G1085" i="4"/>
  <c r="G1086" i="4"/>
  <c r="G1088" i="4"/>
  <c r="G1071" i="4"/>
  <c r="G778" i="4"/>
  <c r="G462" i="4"/>
  <c r="G455" i="4"/>
  <c r="G457" i="4"/>
  <c r="G458" i="4"/>
  <c r="G459" i="4"/>
  <c r="G460" i="4"/>
  <c r="G492" i="4"/>
  <c r="G463" i="4"/>
  <c r="G464" i="4"/>
  <c r="G444" i="4"/>
  <c r="G461" i="4"/>
  <c r="G445" i="4"/>
  <c r="G443" i="4"/>
  <c r="G465" i="4"/>
  <c r="G440" i="4"/>
  <c r="G483" i="4"/>
  <c r="G468" i="4"/>
  <c r="G474" i="4"/>
  <c r="G442" i="4"/>
  <c r="G469" i="4"/>
  <c r="G477" i="4"/>
  <c r="G478" i="4"/>
  <c r="G482" i="4"/>
  <c r="G480" i="4"/>
  <c r="G470" i="4"/>
  <c r="G447" i="4"/>
  <c r="G471" i="4"/>
  <c r="G448" i="4"/>
  <c r="G486" i="4"/>
  <c r="G472" i="4"/>
  <c r="G487" i="4"/>
  <c r="G488" i="4"/>
  <c r="G489" i="4"/>
  <c r="G473" i="4"/>
  <c r="G446" i="4"/>
  <c r="G493" i="4"/>
  <c r="G495" i="4"/>
  <c r="G497" i="4"/>
  <c r="G484" i="4"/>
  <c r="G485" i="4"/>
  <c r="G498" i="4"/>
  <c r="G500" i="4"/>
  <c r="G501" i="4"/>
  <c r="G503" i="4"/>
  <c r="G504" i="4"/>
  <c r="G505" i="4"/>
  <c r="G506" i="4"/>
  <c r="G507" i="4"/>
  <c r="G509" i="4"/>
  <c r="G510" i="4"/>
  <c r="G516" i="4"/>
  <c r="G517" i="4"/>
  <c r="G518" i="4"/>
  <c r="G519" i="4"/>
  <c r="G520" i="4"/>
  <c r="G522" i="4"/>
  <c r="G511" i="4"/>
  <c r="G491" i="4"/>
  <c r="G450" i="4"/>
  <c r="G451" i="4"/>
  <c r="G452" i="4"/>
  <c r="G453" i="4"/>
  <c r="G454" i="4"/>
  <c r="G449" i="4"/>
  <c r="G467" i="4"/>
  <c r="G513" i="4"/>
  <c r="G514" i="4"/>
  <c r="G466" i="4"/>
  <c r="G515" i="4"/>
  <c r="G481" i="4"/>
  <c r="G475" i="4"/>
  <c r="G476" i="4"/>
  <c r="G742" i="4"/>
  <c r="G744" i="4"/>
  <c r="G739" i="4"/>
  <c r="G740" i="4"/>
  <c r="G741" i="4"/>
  <c r="G762" i="4"/>
  <c r="G746" i="4"/>
  <c r="G759" i="4"/>
  <c r="G748" i="4"/>
  <c r="G753" i="4"/>
  <c r="G754" i="4"/>
  <c r="G749" i="4"/>
  <c r="G750" i="4"/>
  <c r="G751" i="4"/>
  <c r="G756" i="4"/>
  <c r="G752" i="4"/>
  <c r="G757" i="4"/>
  <c r="G760" i="4"/>
  <c r="G745" i="4"/>
  <c r="G761" i="4"/>
  <c r="G743" i="4"/>
  <c r="G738" i="4"/>
  <c r="G865" i="4"/>
  <c r="G866" i="4"/>
  <c r="G763" i="4"/>
  <c r="G758" i="4"/>
  <c r="G747" i="4"/>
  <c r="G6" i="4"/>
  <c r="G7" i="4"/>
  <c r="G8" i="4"/>
  <c r="G4" i="4"/>
  <c r="G5" i="4"/>
  <c r="G31" i="4"/>
  <c r="G69" i="4"/>
  <c r="G72" i="4"/>
  <c r="G75" i="4"/>
  <c r="G77" i="4"/>
  <c r="G74" i="4"/>
  <c r="G73" i="4"/>
  <c r="G76" i="4"/>
  <c r="G78" i="4"/>
  <c r="G65" i="4"/>
  <c r="G66" i="4"/>
  <c r="G67" i="4"/>
  <c r="G68" i="4"/>
  <c r="G71" i="4"/>
  <c r="G79" i="4"/>
  <c r="G80" i="4"/>
  <c r="G81" i="4"/>
  <c r="G82" i="4"/>
  <c r="G83" i="4"/>
  <c r="G70" i="4"/>
  <c r="G84" i="4"/>
  <c r="G21" i="4"/>
  <c r="G23" i="4"/>
  <c r="G22" i="4"/>
  <c r="G24" i="4"/>
  <c r="G25" i="4"/>
  <c r="G409" i="4"/>
  <c r="G26" i="4"/>
  <c r="G99" i="4"/>
  <c r="G100" i="4"/>
  <c r="G101" i="4"/>
  <c r="G106" i="4"/>
  <c r="G98" i="4"/>
  <c r="G111" i="4"/>
  <c r="G108" i="4"/>
  <c r="G102" i="4"/>
  <c r="G113" i="4"/>
  <c r="G95" i="4"/>
  <c r="G94" i="4"/>
  <c r="G110" i="4"/>
  <c r="G109" i="4"/>
  <c r="G104" i="4"/>
  <c r="G118" i="4"/>
  <c r="G105" i="4"/>
  <c r="G112" i="4"/>
  <c r="G97" i="4"/>
  <c r="G119" i="4"/>
  <c r="G122" i="4"/>
  <c r="G121" i="4"/>
  <c r="G123" i="4"/>
  <c r="G120" i="4"/>
  <c r="G124" i="4"/>
  <c r="G125" i="4"/>
  <c r="G126" i="4"/>
  <c r="G103" i="4"/>
  <c r="G96" i="4"/>
  <c r="G114" i="4"/>
  <c r="G116" i="4"/>
  <c r="G115" i="4"/>
  <c r="G117" i="4"/>
  <c r="G107" i="4"/>
  <c r="G86" i="4"/>
  <c r="G89" i="4"/>
  <c r="G90" i="4"/>
  <c r="G88" i="4"/>
  <c r="G87" i="4"/>
  <c r="G91" i="4"/>
  <c r="G780" i="4"/>
  <c r="G128" i="4"/>
  <c r="G130" i="4"/>
  <c r="G131" i="4"/>
  <c r="G133" i="4"/>
  <c r="G135" i="4"/>
  <c r="G134" i="4"/>
  <c r="G136" i="4"/>
  <c r="G137" i="4"/>
  <c r="G201" i="4"/>
  <c r="G203" i="4"/>
  <c r="G204" i="4"/>
  <c r="G202" i="4"/>
  <c r="G205" i="4"/>
  <c r="G206" i="4"/>
  <c r="G207" i="4"/>
  <c r="G200" i="4"/>
  <c r="G211" i="4"/>
  <c r="G210" i="4"/>
  <c r="G213" i="4"/>
  <c r="G208" i="4"/>
  <c r="G209" i="4"/>
  <c r="G139" i="4"/>
  <c r="G138" i="4"/>
  <c r="G141" i="4"/>
  <c r="G859" i="4"/>
  <c r="G142" i="4"/>
  <c r="G143" i="4"/>
  <c r="G140" i="4"/>
  <c r="G144" i="4"/>
  <c r="G225" i="4"/>
  <c r="G222" i="4"/>
  <c r="G224" i="4"/>
  <c r="G223" i="4"/>
  <c r="G214" i="4"/>
  <c r="G217" i="4"/>
  <c r="G218" i="4"/>
  <c r="G216" i="4"/>
  <c r="G219" i="4"/>
  <c r="G215" i="4"/>
  <c r="G220" i="4"/>
  <c r="G221" i="4"/>
  <c r="G226" i="4"/>
  <c r="G146" i="4"/>
  <c r="G147" i="4"/>
  <c r="G145" i="4"/>
  <c r="G151" i="4"/>
  <c r="G149" i="4"/>
  <c r="G148" i="4"/>
  <c r="G150" i="4"/>
  <c r="G165" i="4"/>
  <c r="G158" i="4"/>
  <c r="G159" i="4"/>
  <c r="G160" i="4"/>
  <c r="G154" i="4"/>
  <c r="G155" i="4"/>
  <c r="G156" i="4"/>
  <c r="G161" i="4"/>
  <c r="G157" i="4"/>
  <c r="G162" i="4"/>
  <c r="G163" i="4"/>
  <c r="G164" i="4"/>
  <c r="G774" i="4"/>
  <c r="G776" i="4"/>
  <c r="G775" i="4"/>
  <c r="G777" i="4"/>
  <c r="G773" i="4"/>
  <c r="G167" i="4"/>
  <c r="G168" i="4"/>
  <c r="G166" i="4"/>
  <c r="G27" i="4"/>
  <c r="G169" i="4"/>
  <c r="G170" i="4"/>
  <c r="G173" i="4"/>
  <c r="G172" i="4"/>
  <c r="G171" i="4"/>
  <c r="G40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9" i="4"/>
  <c r="G380" i="4"/>
  <c r="G382" i="4"/>
  <c r="G381" i="4"/>
  <c r="G383" i="4"/>
  <c r="G392" i="4"/>
  <c r="G393" i="4"/>
  <c r="G394" i="4"/>
  <c r="G395" i="4"/>
  <c r="G397" i="4"/>
  <c r="G385" i="4"/>
  <c r="G386" i="4"/>
  <c r="G387" i="4"/>
  <c r="G388" i="4"/>
  <c r="G389" i="4"/>
  <c r="G390" i="4"/>
  <c r="G400" i="4"/>
  <c r="G152" i="4"/>
  <c r="G153" i="4"/>
  <c r="G861" i="4"/>
  <c r="G1255" i="4"/>
  <c r="G1258" i="4"/>
  <c r="G1256" i="4"/>
  <c r="G1257" i="4"/>
  <c r="G301" i="4"/>
  <c r="G310" i="4"/>
  <c r="G311" i="4"/>
  <c r="G323" i="4"/>
  <c r="G312" i="4"/>
  <c r="G313" i="4"/>
  <c r="G314" i="4"/>
  <c r="G315" i="4"/>
  <c r="G316" i="4"/>
  <c r="G318" i="4"/>
  <c r="G309" i="4"/>
  <c r="G319" i="4"/>
  <c r="G320" i="4"/>
  <c r="G317" i="4"/>
  <c r="G321" i="4"/>
  <c r="G322" i="4"/>
  <c r="G799" i="4"/>
  <c r="G793" i="4"/>
  <c r="G794" i="4"/>
  <c r="G796" i="4"/>
  <c r="G795" i="4"/>
  <c r="G797" i="4"/>
  <c r="G801" i="4"/>
  <c r="G800" i="4"/>
  <c r="G798" i="4"/>
  <c r="G792" i="4"/>
  <c r="G804" i="4"/>
  <c r="G805" i="4"/>
  <c r="G802" i="4"/>
  <c r="G806" i="4"/>
  <c r="G803" i="4"/>
  <c r="G328" i="4"/>
  <c r="G85" i="4"/>
  <c r="G48" i="4"/>
  <c r="G49" i="4"/>
  <c r="G437" i="4"/>
  <c r="G53" i="4"/>
  <c r="G54" i="4"/>
  <c r="G51" i="4"/>
  <c r="G52" i="4"/>
  <c r="G46" i="4"/>
  <c r="G47" i="4"/>
  <c r="G45" i="4"/>
  <c r="G55" i="4"/>
  <c r="G56" i="4"/>
  <c r="G50" i="4"/>
  <c r="G43" i="4"/>
  <c r="G44" i="4"/>
  <c r="G57" i="4"/>
  <c r="G439" i="4"/>
  <c r="G58" i="4"/>
  <c r="G59" i="4"/>
  <c r="G438" i="4"/>
  <c r="G60" i="4"/>
  <c r="G61" i="4"/>
  <c r="G62" i="4"/>
  <c r="G63" i="4"/>
  <c r="G64" i="4"/>
  <c r="G329" i="4"/>
  <c r="G330" i="4"/>
  <c r="G331" i="4"/>
  <c r="G332" i="4"/>
  <c r="G333" i="4"/>
  <c r="G334" i="4"/>
  <c r="G336" i="4"/>
  <c r="G337" i="4"/>
  <c r="G338" i="4"/>
  <c r="G339" i="4"/>
  <c r="G340" i="4"/>
  <c r="G341" i="4"/>
  <c r="G342" i="4"/>
  <c r="G343" i="4"/>
  <c r="G335" i="4"/>
  <c r="G1059" i="4"/>
  <c r="G1060" i="4"/>
  <c r="G398" i="4"/>
  <c r="G399" i="4"/>
  <c r="G347" i="4"/>
  <c r="G348" i="4"/>
  <c r="G344" i="4"/>
  <c r="G378" i="4"/>
  <c r="G384" i="4"/>
  <c r="G35" i="4"/>
  <c r="G36" i="4"/>
  <c r="G944" i="4"/>
  <c r="G946" i="4"/>
  <c r="G943" i="4"/>
  <c r="G479" i="4"/>
  <c r="G831" i="4"/>
  <c r="G790" i="4"/>
  <c r="G525" i="4"/>
  <c r="G524" i="4"/>
  <c r="G526" i="4"/>
  <c r="G523" i="4"/>
  <c r="G28" i="4"/>
  <c r="G529" i="4"/>
  <c r="G530" i="4"/>
  <c r="G531" i="4"/>
  <c r="G532" i="4"/>
  <c r="G527" i="4"/>
  <c r="G528" i="4"/>
  <c r="G624" i="4"/>
  <c r="G645" i="4"/>
  <c r="G643" i="4"/>
  <c r="G649" i="4"/>
  <c r="G648" i="4"/>
  <c r="G656" i="4"/>
  <c r="G625" i="4"/>
  <c r="G628" i="4"/>
  <c r="G650" i="4"/>
  <c r="G653" i="4"/>
  <c r="G629" i="4"/>
  <c r="G630" i="4"/>
  <c r="G631" i="4"/>
  <c r="G632" i="4"/>
  <c r="G646" i="4"/>
  <c r="G627" i="4"/>
  <c r="G634" i="4"/>
  <c r="G635" i="4"/>
  <c r="G636" i="4"/>
  <c r="G651" i="4"/>
  <c r="G626" i="4"/>
  <c r="G638" i="4"/>
  <c r="G640" i="4"/>
  <c r="G641" i="4"/>
  <c r="G657" i="4"/>
  <c r="G652" i="4"/>
  <c r="G655" i="4"/>
  <c r="G637" i="4"/>
  <c r="G642" i="4"/>
  <c r="G549" i="4"/>
  <c r="G561" i="4"/>
  <c r="G562" i="4"/>
  <c r="G553" i="4"/>
  <c r="G554" i="4"/>
  <c r="G555" i="4"/>
  <c r="G563" i="4"/>
  <c r="G576" i="4"/>
  <c r="G577" i="4"/>
  <c r="G564" i="4"/>
  <c r="G567" i="4"/>
  <c r="G568" i="4"/>
  <c r="G569" i="4"/>
  <c r="G570" i="4"/>
  <c r="G565" i="4"/>
  <c r="G571" i="4"/>
  <c r="G572" i="4"/>
  <c r="G581" i="4"/>
  <c r="G573" i="4"/>
  <c r="G552" i="4"/>
  <c r="G566" i="4"/>
  <c r="G574" i="4"/>
  <c r="G582" i="4"/>
  <c r="G575" i="4"/>
  <c r="G578" i="4"/>
  <c r="G560" i="4"/>
  <c r="G580" i="4"/>
  <c r="G556" i="4"/>
  <c r="G557" i="4"/>
  <c r="G558" i="4"/>
  <c r="G559" i="4"/>
  <c r="G579" i="4"/>
  <c r="G585" i="4"/>
  <c r="G586" i="4"/>
  <c r="G587" i="4"/>
  <c r="G588" i="4"/>
  <c r="G583" i="4"/>
  <c r="G584" i="4"/>
  <c r="G589" i="4"/>
  <c r="G590" i="4"/>
  <c r="G591" i="4"/>
  <c r="G37" i="4"/>
  <c r="G38" i="4"/>
  <c r="G39" i="4"/>
  <c r="G545" i="4"/>
  <c r="G547" i="4"/>
  <c r="G548" i="4"/>
  <c r="G546" i="4"/>
  <c r="G538" i="4"/>
  <c r="G544" i="4"/>
  <c r="G541" i="4"/>
  <c r="G539" i="4"/>
  <c r="G540" i="4"/>
  <c r="G542" i="4"/>
  <c r="G543" i="4"/>
  <c r="G298" i="4"/>
  <c r="G299" i="4"/>
  <c r="G32" i="4"/>
  <c r="G33" i="4"/>
  <c r="G618" i="4"/>
  <c r="G621" i="4"/>
  <c r="G622" i="4"/>
  <c r="G623" i="4"/>
  <c r="G619" i="4"/>
  <c r="G620" i="4"/>
  <c r="G41" i="4"/>
  <c r="G42" i="4"/>
  <c r="G30" i="4"/>
  <c r="G660" i="4"/>
  <c r="G675" i="4"/>
  <c r="G670" i="4"/>
  <c r="G671" i="4"/>
  <c r="G672" i="4"/>
  <c r="G662" i="4"/>
  <c r="G664" i="4"/>
  <c r="G665" i="4"/>
  <c r="G666" i="4"/>
  <c r="G667" i="4"/>
  <c r="G668" i="4"/>
  <c r="G673" i="4"/>
  <c r="G663" i="4"/>
  <c r="G669" i="4"/>
  <c r="G661" i="4"/>
  <c r="G674" i="4"/>
  <c r="G820" i="4"/>
  <c r="G822" i="4"/>
  <c r="G817" i="4"/>
  <c r="G810" i="4"/>
  <c r="G816" i="4"/>
  <c r="G824" i="4"/>
  <c r="G825" i="4"/>
  <c r="G818" i="4"/>
  <c r="G809" i="4"/>
  <c r="G828" i="4"/>
  <c r="G829" i="4"/>
  <c r="G826" i="4"/>
  <c r="G827" i="4"/>
  <c r="G811" i="4"/>
  <c r="G813" i="4"/>
  <c r="G812" i="4"/>
  <c r="G814" i="4"/>
  <c r="G815" i="4"/>
  <c r="G823" i="4"/>
  <c r="G830" i="4"/>
  <c r="G808" i="4"/>
  <c r="G596" i="4"/>
  <c r="G597" i="4"/>
  <c r="G598" i="4"/>
  <c r="G599" i="4"/>
  <c r="G600" i="4"/>
  <c r="G601" i="4"/>
  <c r="G594" i="4"/>
  <c r="G595" i="4"/>
  <c r="G604" i="4"/>
  <c r="G613" i="4"/>
  <c r="G612" i="4"/>
  <c r="G611" i="4"/>
  <c r="G608" i="4"/>
  <c r="G602" i="4"/>
  <c r="G603" i="4"/>
  <c r="G607" i="4"/>
  <c r="G614" i="4"/>
  <c r="G609" i="4"/>
  <c r="G610" i="4"/>
  <c r="G605" i="4"/>
  <c r="G606" i="4"/>
  <c r="G695" i="4"/>
  <c r="G694" i="4"/>
  <c r="G696" i="4"/>
  <c r="G697" i="4"/>
  <c r="G698" i="4"/>
  <c r="G404" i="4"/>
  <c r="G406" i="4"/>
  <c r="G407" i="4"/>
  <c r="G408" i="4"/>
  <c r="G401" i="4"/>
  <c r="G402" i="4"/>
  <c r="G403" i="4"/>
  <c r="G405" i="4"/>
  <c r="G765" i="4"/>
  <c r="G766" i="4"/>
  <c r="G764" i="4"/>
  <c r="G768" i="4"/>
  <c r="G769" i="4"/>
  <c r="G701" i="4"/>
  <c r="G1225" i="4"/>
  <c r="G306" i="4"/>
  <c r="G307" i="4"/>
  <c r="G302" i="4"/>
  <c r="G303" i="4"/>
  <c r="G304" i="4"/>
  <c r="G305" i="4"/>
  <c r="G1245" i="4"/>
  <c r="G1246" i="4"/>
  <c r="G1248" i="4"/>
  <c r="G1247" i="4"/>
  <c r="G1249" i="4"/>
  <c r="G706" i="4"/>
  <c r="G705" i="4"/>
  <c r="G832" i="4"/>
  <c r="G34" i="4"/>
  <c r="G737" i="4"/>
  <c r="G708" i="4"/>
  <c r="G724" i="4"/>
  <c r="G717" i="4"/>
  <c r="G713" i="4"/>
  <c r="G714" i="4"/>
  <c r="G718" i="4"/>
  <c r="G719" i="4"/>
  <c r="G710" i="4"/>
  <c r="G711" i="4"/>
  <c r="G730" i="4"/>
  <c r="G731" i="4"/>
  <c r="G712" i="4"/>
  <c r="G725" i="4"/>
  <c r="G736" i="4"/>
  <c r="G709" i="4"/>
  <c r="G720" i="4"/>
  <c r="G716" i="4"/>
  <c r="G728" i="4"/>
  <c r="G735" i="4"/>
  <c r="G721" i="4"/>
  <c r="G726" i="4"/>
  <c r="G727" i="4"/>
  <c r="G732" i="4"/>
  <c r="G715" i="4"/>
  <c r="G733" i="4"/>
  <c r="G722" i="4"/>
  <c r="G734" i="4"/>
  <c r="G723" i="4"/>
  <c r="G976" i="4"/>
  <c r="G977" i="4"/>
  <c r="G981" i="4"/>
  <c r="G969" i="4"/>
  <c r="G968" i="4"/>
  <c r="G975" i="4"/>
  <c r="G971" i="4"/>
  <c r="G972" i="4"/>
  <c r="G978" i="4"/>
  <c r="G965" i="4"/>
  <c r="G985" i="4"/>
  <c r="G967" i="4"/>
  <c r="G980" i="4"/>
  <c r="G982" i="4"/>
  <c r="G973" i="4"/>
  <c r="G979" i="4"/>
  <c r="G974" i="4"/>
  <c r="G988" i="4"/>
  <c r="G970" i="4"/>
  <c r="G987" i="4"/>
  <c r="G986" i="4"/>
  <c r="G989" i="4"/>
  <c r="G990" i="4"/>
  <c r="G966" i="4"/>
  <c r="G983" i="4"/>
  <c r="G984" i="4"/>
  <c r="G789" i="4"/>
  <c r="G772" i="4"/>
  <c r="G782" i="4"/>
  <c r="G784" i="4"/>
  <c r="G783" i="4"/>
  <c r="G781" i="4"/>
  <c r="G785" i="4"/>
  <c r="G786" i="4"/>
  <c r="G647" i="4"/>
  <c r="G807" i="4"/>
  <c r="G1052" i="4"/>
  <c r="G1022" i="4"/>
  <c r="G1251" i="4"/>
  <c r="G1252" i="4"/>
  <c r="G1253" i="4"/>
  <c r="G212" i="4"/>
  <c r="G857" i="4"/>
  <c r="G856" i="4"/>
  <c r="G858" i="4"/>
  <c r="G92" i="4"/>
  <c r="G863" i="4"/>
  <c r="G864" i="4"/>
  <c r="G905" i="4"/>
  <c r="G903" i="4"/>
  <c r="G906" i="4"/>
  <c r="G907" i="4"/>
  <c r="G904" i="4"/>
  <c r="G909" i="4"/>
  <c r="G550" i="4"/>
  <c r="G416" i="4"/>
  <c r="G417" i="4"/>
  <c r="G418" i="4"/>
  <c r="G420" i="4"/>
  <c r="G421" i="4"/>
  <c r="G422" i="4"/>
  <c r="G423" i="4"/>
  <c r="G424" i="4"/>
  <c r="G425" i="4"/>
  <c r="G432" i="4"/>
  <c r="G433" i="4"/>
  <c r="G1089" i="4"/>
  <c r="G1090" i="4"/>
  <c r="G1091" i="4"/>
  <c r="G428" i="4"/>
  <c r="G429" i="4"/>
  <c r="G426" i="4"/>
  <c r="G1095" i="4"/>
  <c r="G1067" i="4"/>
  <c r="G1068" i="4"/>
  <c r="G1092" i="4"/>
  <c r="G1093" i="4"/>
  <c r="G1094" i="4"/>
  <c r="G1054" i="4"/>
  <c r="G1079" i="4"/>
  <c r="G1080" i="4"/>
  <c r="G1082" i="4"/>
  <c r="G1081" i="4"/>
  <c r="G435" i="4"/>
  <c r="G1096" i="4"/>
  <c r="G430" i="4"/>
  <c r="G431" i="4"/>
  <c r="G427" i="4"/>
  <c r="G436" i="4"/>
  <c r="G912" i="4"/>
  <c r="G914" i="4"/>
  <c r="G916" i="4"/>
  <c r="G915" i="4"/>
  <c r="G941" i="4"/>
  <c r="G911" i="4"/>
  <c r="G935" i="4"/>
  <c r="G936" i="4"/>
  <c r="G926" i="4"/>
  <c r="G920" i="4"/>
  <c r="G927" i="4"/>
  <c r="G918" i="4"/>
  <c r="G913" i="4"/>
  <c r="G917" i="4"/>
  <c r="G922" i="4"/>
  <c r="G930" i="4"/>
  <c r="G931" i="4"/>
  <c r="G919" i="4"/>
  <c r="G932" i="4"/>
  <c r="G923" i="4"/>
  <c r="G924" i="4"/>
  <c r="G921" i="4"/>
  <c r="G929" i="4"/>
  <c r="G933" i="4"/>
  <c r="G928" i="4"/>
  <c r="G925" i="4"/>
  <c r="G942" i="4"/>
  <c r="G937" i="4"/>
  <c r="G938" i="4"/>
  <c r="G939" i="4"/>
  <c r="G940" i="4"/>
  <c r="G910" i="4"/>
  <c r="G934" i="4"/>
  <c r="G947" i="4"/>
  <c r="G949" i="4"/>
  <c r="G948" i="4"/>
  <c r="G950" i="4"/>
  <c r="G951" i="4"/>
  <c r="G952" i="4"/>
  <c r="G953" i="4"/>
  <c r="G875" i="4"/>
  <c r="G877" i="4"/>
  <c r="G878" i="4"/>
  <c r="G876" i="4"/>
  <c r="G870" i="4"/>
  <c r="G873" i="4"/>
  <c r="G879" i="4"/>
  <c r="G885" i="4"/>
  <c r="G886" i="4"/>
  <c r="G887" i="4"/>
  <c r="G888" i="4"/>
  <c r="G891" i="4"/>
  <c r="G892" i="4"/>
  <c r="G884" i="4"/>
  <c r="G893" i="4"/>
  <c r="G894" i="4"/>
  <c r="G880" i="4"/>
  <c r="G874" i="4"/>
  <c r="G869" i="4"/>
  <c r="G881" i="4"/>
  <c r="G895" i="4"/>
  <c r="G897" i="4"/>
  <c r="G882" i="4"/>
  <c r="G883" i="4"/>
  <c r="G898" i="4"/>
  <c r="G899" i="4"/>
  <c r="G900" i="4"/>
  <c r="G901" i="4"/>
  <c r="G902" i="4"/>
  <c r="G890" i="4"/>
  <c r="G871" i="4"/>
  <c r="G872" i="4"/>
  <c r="G868" i="4"/>
  <c r="G2" i="4"/>
  <c r="G194" i="4"/>
  <c r="G770" i="4"/>
  <c r="G771" i="4"/>
  <c r="G179" i="4"/>
  <c r="G998" i="4"/>
  <c r="G1006" i="4"/>
  <c r="G1007" i="4"/>
  <c r="G1008" i="4"/>
  <c r="G996" i="4"/>
  <c r="G617" i="4"/>
  <c r="G1002" i="4"/>
  <c r="G1004" i="4"/>
  <c r="G994" i="4"/>
  <c r="G995" i="4"/>
  <c r="G18" i="4"/>
  <c r="G1000" i="4"/>
  <c r="G1001" i="4"/>
  <c r="G992" i="4"/>
  <c r="G1010" i="4"/>
  <c r="G1023" i="4"/>
  <c r="G779" i="4"/>
  <c r="G999" i="4"/>
  <c r="G1003" i="4"/>
  <c r="G1005" i="4"/>
  <c r="G178" i="4"/>
  <c r="G195" i="4"/>
  <c r="G700" i="4"/>
  <c r="G699" i="4"/>
  <c r="G176" i="4"/>
  <c r="G93" i="4"/>
  <c r="G3" i="4"/>
  <c r="G174" i="4"/>
  <c r="G175" i="4"/>
  <c r="G867" i="4"/>
  <c r="G1009" i="4"/>
  <c r="G997" i="4"/>
  <c r="G993" i="4"/>
  <c r="G196" i="4"/>
  <c r="G193" i="4"/>
  <c r="G183" i="4"/>
  <c r="G184" i="4"/>
  <c r="G191" i="4"/>
  <c r="G186" i="4"/>
  <c r="G187" i="4"/>
  <c r="G188" i="4"/>
  <c r="G192" i="4"/>
  <c r="G189" i="4"/>
  <c r="G190" i="4"/>
  <c r="G1011" i="4"/>
  <c r="G991" i="4"/>
  <c r="G180" i="4"/>
  <c r="G181" i="4"/>
  <c r="G182" i="4"/>
  <c r="G20" i="4"/>
  <c r="G197" i="4"/>
  <c r="G19" i="4"/>
  <c r="G177" i="4"/>
  <c r="G198" i="4"/>
  <c r="G199" i="4"/>
  <c r="G536" i="4"/>
  <c r="G767" i="4"/>
  <c r="G411" i="4"/>
  <c r="G410" i="4"/>
  <c r="G1012" i="4"/>
  <c r="G1013" i="4"/>
  <c r="G838" i="4"/>
  <c r="G1015" i="4"/>
  <c r="G1016" i="4"/>
  <c r="G1018" i="4"/>
  <c r="G1017" i="4"/>
  <c r="G1014" i="4"/>
  <c r="G1019" i="4"/>
  <c r="G1020" i="4"/>
  <c r="G1021" i="4"/>
  <c r="G954" i="4"/>
  <c r="G957" i="4"/>
  <c r="G958" i="4"/>
  <c r="G956" i="4"/>
  <c r="G962" i="4"/>
  <c r="G959" i="4"/>
  <c r="G960" i="4"/>
  <c r="G955" i="4"/>
  <c r="G963" i="4"/>
  <c r="G964" i="4"/>
  <c r="G961" i="4"/>
  <c r="G293" i="4"/>
  <c r="G245" i="4"/>
  <c r="G236" i="4"/>
  <c r="G233" i="4"/>
  <c r="G235" i="4"/>
  <c r="G227" i="4"/>
  <c r="G237" i="4"/>
  <c r="G234" i="4"/>
  <c r="G249" i="4"/>
  <c r="G250" i="4"/>
  <c r="G238" i="4"/>
  <c r="G231" i="4"/>
  <c r="G239" i="4"/>
  <c r="G254" i="4"/>
  <c r="G256" i="4"/>
  <c r="G534" i="4"/>
  <c r="G535" i="4"/>
  <c r="G240" i="4"/>
  <c r="G291" i="4"/>
  <c r="G292" i="4"/>
  <c r="G228" i="4"/>
  <c r="G297" i="4"/>
  <c r="G229" i="4"/>
  <c r="G257" i="4"/>
  <c r="G246" i="4"/>
  <c r="G259" i="4"/>
  <c r="G244" i="4"/>
  <c r="G232" i="4"/>
  <c r="G247" i="4"/>
  <c r="G241" i="4"/>
  <c r="G260" i="4"/>
  <c r="G243" i="4"/>
  <c r="G280" i="4"/>
  <c r="G283" i="4"/>
  <c r="G284" i="4"/>
  <c r="G285" i="4"/>
  <c r="G282" i="4"/>
  <c r="G281" i="4"/>
  <c r="G286" i="4"/>
  <c r="G230" i="4"/>
  <c r="G248" i="4"/>
  <c r="G294" i="4"/>
  <c r="G275" i="4"/>
  <c r="G276" i="4"/>
  <c r="G288" i="4"/>
  <c r="G289" i="4"/>
  <c r="G261" i="4"/>
  <c r="G264" i="4"/>
  <c r="G265" i="4"/>
  <c r="G263" i="4"/>
  <c r="G266" i="4"/>
  <c r="G267" i="4"/>
  <c r="G252" i="4"/>
  <c r="G268" i="4"/>
  <c r="G262" i="4"/>
  <c r="G270" i="4"/>
  <c r="G271" i="4"/>
  <c r="G272" i="4"/>
  <c r="G273" i="4"/>
  <c r="G274" i="4"/>
  <c r="G255" i="4"/>
  <c r="G278" i="4"/>
  <c r="G279" i="4"/>
  <c r="G258" i="4"/>
  <c r="G287" i="4"/>
  <c r="G251" i="4"/>
  <c r="G295" i="4"/>
  <c r="G290" i="4"/>
  <c r="G242" i="4"/>
  <c r="G296" i="4"/>
  <c r="G277" i="4"/>
  <c r="G791" i="4"/>
  <c r="G127" i="4"/>
  <c r="G1024" i="4"/>
  <c r="G1025" i="4"/>
  <c r="G1026" i="4"/>
  <c r="G1030" i="4"/>
  <c r="G1031" i="4"/>
  <c r="G1027" i="4"/>
  <c r="G1028" i="4"/>
  <c r="G1029" i="4"/>
  <c r="G1032" i="4"/>
  <c r="G1033" i="4"/>
  <c r="G1172" i="4"/>
  <c r="G29" i="4"/>
  <c r="G1047" i="4"/>
  <c r="G1048" i="4"/>
  <c r="G1034" i="4"/>
  <c r="G1046" i="4"/>
  <c r="G1049" i="4"/>
  <c r="G1035" i="4"/>
  <c r="G1036" i="4"/>
  <c r="G1039" i="4"/>
  <c r="G1040" i="4"/>
  <c r="G1037" i="4"/>
  <c r="G1038" i="4"/>
  <c r="G1041" i="4"/>
  <c r="G1042" i="4"/>
  <c r="G1043" i="4"/>
  <c r="G1044" i="4"/>
  <c r="G1045" i="4"/>
  <c r="G1050" i="4"/>
  <c r="G1051" i="4"/>
  <c r="G414" i="4"/>
  <c r="G415" i="4"/>
  <c r="G1098" i="4"/>
  <c r="G1100" i="4"/>
  <c r="G1101" i="4"/>
  <c r="G853" i="4"/>
  <c r="G1099" i="4"/>
  <c r="G1104" i="4"/>
  <c r="G1111" i="4"/>
  <c r="G1113" i="4"/>
  <c r="G1117" i="4"/>
  <c r="G1118" i="4"/>
  <c r="G1102" i="4"/>
  <c r="G1103" i="4"/>
  <c r="G1108" i="4"/>
  <c r="G1114" i="4"/>
  <c r="G1109" i="4"/>
  <c r="G1110" i="4"/>
  <c r="G1116" i="4"/>
  <c r="G1105" i="4"/>
  <c r="G1122" i="4"/>
  <c r="G1123" i="4"/>
  <c r="G854" i="4"/>
  <c r="G1119" i="4"/>
  <c r="G1120" i="4"/>
  <c r="G1115" i="4"/>
  <c r="G1106" i="4"/>
  <c r="G1112" i="4"/>
  <c r="G1121" i="4"/>
  <c r="G1107" i="4"/>
  <c r="G1176" i="4"/>
  <c r="G1177" i="4"/>
  <c r="G1173" i="4"/>
  <c r="G1174" i="4"/>
  <c r="G1175" i="4"/>
  <c r="G1178" i="4"/>
  <c r="G1097" i="4"/>
  <c r="G862" i="4"/>
  <c r="G1128" i="4"/>
  <c r="G1124" i="4"/>
  <c r="G1125" i="4"/>
  <c r="G1126" i="4"/>
  <c r="G1127" i="4"/>
  <c r="G1129" i="4"/>
  <c r="G1130" i="4"/>
  <c r="G1131" i="4"/>
  <c r="G1132" i="4"/>
  <c r="G1164" i="4"/>
  <c r="G1165" i="4"/>
  <c r="G1133" i="4"/>
  <c r="G1134" i="4"/>
  <c r="G11" i="4"/>
  <c r="G12" i="4"/>
  <c r="G1140" i="4"/>
  <c r="G1142" i="4"/>
  <c r="G1143" i="4"/>
  <c r="G1141" i="4"/>
  <c r="G1135" i="4"/>
  <c r="G1146" i="4"/>
  <c r="G16" i="4"/>
  <c r="G1149" i="4"/>
  <c r="G14" i="4"/>
  <c r="G1150" i="4"/>
  <c r="G1144" i="4"/>
  <c r="G1145" i="4"/>
  <c r="G308" i="4"/>
  <c r="G1151" i="4"/>
  <c r="G1136" i="4"/>
  <c r="G1147" i="4"/>
  <c r="G1148" i="4"/>
  <c r="G1152" i="4"/>
  <c r="G1158" i="4"/>
  <c r="G1153" i="4"/>
  <c r="G1154" i="4"/>
  <c r="G13" i="4"/>
  <c r="G1155" i="4"/>
  <c r="G1156" i="4"/>
  <c r="G1157" i="4"/>
  <c r="G1159" i="4"/>
  <c r="G1137" i="4"/>
  <c r="G1160" i="4"/>
  <c r="G1161" i="4"/>
  <c r="G1138" i="4"/>
  <c r="G1162" i="4"/>
  <c r="G15" i="4"/>
  <c r="G17" i="4"/>
  <c r="G1139" i="4"/>
  <c r="G1163" i="4"/>
  <c r="G1166" i="4"/>
  <c r="G537" i="4"/>
  <c r="G1167" i="4"/>
  <c r="G1169" i="4"/>
  <c r="G1170" i="4"/>
  <c r="G533" i="4"/>
  <c r="G1168" i="4"/>
  <c r="G1171" i="4"/>
  <c r="G10" i="4"/>
  <c r="G9" i="4"/>
  <c r="G704" i="4"/>
  <c r="G703" i="4"/>
  <c r="G1179" i="4"/>
  <c r="G391" i="4"/>
  <c r="G345" i="4"/>
  <c r="G346" i="4"/>
  <c r="G677" i="4"/>
  <c r="G678" i="4"/>
  <c r="G680" i="4"/>
  <c r="G679" i="4"/>
  <c r="G681" i="4"/>
  <c r="G682" i="4"/>
  <c r="G688" i="4"/>
  <c r="G683" i="4"/>
  <c r="G684" i="4"/>
  <c r="G685" i="4"/>
  <c r="G686" i="4"/>
  <c r="G687" i="4"/>
  <c r="G676" i="4"/>
  <c r="G689" i="4"/>
  <c r="G690" i="4"/>
  <c r="G691" i="4"/>
  <c r="G692" i="4"/>
  <c r="G1180" i="4"/>
  <c r="G1184" i="4"/>
  <c r="G1185" i="4"/>
  <c r="G1186" i="4"/>
  <c r="G1187" i="4"/>
  <c r="G1188" i="4"/>
  <c r="G1189" i="4"/>
  <c r="G1181" i="4"/>
  <c r="G1182" i="4"/>
  <c r="G1183" i="4"/>
  <c r="G1191" i="4"/>
  <c r="G1192" i="4"/>
  <c r="G1193" i="4"/>
  <c r="G1194" i="4"/>
  <c r="G1195" i="4"/>
  <c r="G1190" i="4"/>
  <c r="G658" i="4"/>
  <c r="G659" i="4"/>
  <c r="G1211" i="4"/>
  <c r="G1204" i="4"/>
  <c r="G1205" i="4"/>
  <c r="G1206" i="4"/>
  <c r="G1212" i="4"/>
  <c r="G1213" i="4"/>
  <c r="G1214" i="4"/>
  <c r="G1220" i="4"/>
  <c r="G1217" i="4"/>
  <c r="G1197" i="4"/>
  <c r="G1222" i="4"/>
  <c r="G1219" i="4"/>
  <c r="G1223" i="4"/>
  <c r="G1215" i="4"/>
  <c r="G1216" i="4"/>
  <c r="G1218" i="4"/>
  <c r="G1221" i="4"/>
  <c r="G1209" i="4"/>
  <c r="G1198" i="4"/>
  <c r="G1199" i="4"/>
  <c r="G1202" i="4"/>
  <c r="G1201" i="4"/>
  <c r="G1200" i="4"/>
  <c r="G1203" i="4"/>
  <c r="G1196" i="4"/>
  <c r="G1224" i="4"/>
  <c r="G1207" i="4"/>
  <c r="G1208" i="4"/>
  <c r="G787" i="4"/>
  <c r="G616" i="4"/>
  <c r="G788" i="4"/>
  <c r="G860" i="4"/>
  <c r="G1233" i="4"/>
  <c r="G1234" i="4"/>
  <c r="G1235" i="4"/>
  <c r="G1236" i="4"/>
  <c r="G1237" i="4"/>
  <c r="G1238" i="4"/>
  <c r="G1239" i="4"/>
  <c r="G1240" i="4"/>
  <c r="G1241" i="4"/>
  <c r="G1242" i="4"/>
  <c r="G1229" i="4"/>
  <c r="G1230" i="4"/>
  <c r="G1243" i="4"/>
  <c r="G1227" i="4"/>
  <c r="G1228" i="4"/>
  <c r="G1231" i="4"/>
  <c r="G1232" i="4"/>
  <c r="G1244" i="4"/>
  <c r="G835" i="4"/>
  <c r="G833" i="4"/>
  <c r="G834" i="4"/>
  <c r="G850" i="4"/>
  <c r="G840" i="4"/>
  <c r="G841" i="4"/>
  <c r="G842" i="4"/>
  <c r="G844" i="4"/>
  <c r="G843" i="4"/>
  <c r="G845" i="4"/>
  <c r="G846" i="4"/>
  <c r="G847" i="4"/>
  <c r="G848" i="4"/>
  <c r="G849" i="4"/>
  <c r="G851" i="4"/>
  <c r="G837" i="4"/>
  <c r="G836" i="4"/>
  <c r="G839" i="4"/>
  <c r="G852" i="4"/>
  <c r="G1254" i="4"/>
  <c r="G615" i="4"/>
  <c r="G300" i="4"/>
  <c r="G1261" i="4"/>
  <c r="G1262" i="4"/>
  <c r="G1263" i="4"/>
  <c r="G1259" i="4"/>
  <c r="G1260" i="4"/>
  <c r="G633" i="4"/>
  <c r="G1074" i="4"/>
  <c r="G729" i="4"/>
  <c r="G693" i="4"/>
  <c r="G1226" i="4"/>
  <c r="G707" i="4"/>
  <c r="G889" i="4"/>
  <c r="G494" i="4"/>
  <c r="G592" i="4"/>
  <c r="G821" i="4"/>
  <c r="G434" i="4"/>
  <c r="G499" i="4"/>
  <c r="G396" i="4"/>
  <c r="G819" i="4"/>
  <c r="G132" i="4"/>
  <c r="G253" i="4"/>
  <c r="G129" i="4"/>
  <c r="G269" i="4"/>
  <c r="G755" i="4"/>
  <c r="G412" i="4"/>
  <c r="G413" i="4"/>
  <c r="G855" i="4"/>
  <c r="G908" i="4"/>
  <c r="G419" i="4"/>
  <c r="G185" i="4"/>
  <c r="G945" i="4"/>
  <c r="G324" i="4"/>
  <c r="G327" i="4"/>
  <c r="G326" i="4"/>
  <c r="G325" i="4"/>
  <c r="G508" i="4"/>
  <c r="G456" i="4"/>
  <c r="G654" i="4"/>
  <c r="G1083" i="4"/>
  <c r="G551" i="4"/>
  <c r="G702" i="4"/>
  <c r="G593" i="4"/>
  <c r="G441" i="4"/>
  <c r="G1072" i="4"/>
  <c r="G644" i="4"/>
  <c r="G1250" i="4"/>
  <c r="G512" i="4"/>
  <c r="G496" i="4"/>
  <c r="G639" i="4"/>
  <c r="G896" i="4"/>
  <c r="G490" i="4"/>
  <c r="G502" i="4"/>
  <c r="G521" i="4"/>
  <c r="G1210" i="4"/>
  <c r="G1087" i="4"/>
  <c r="Y169" i="1" l="1"/>
  <c r="Y142" i="1"/>
  <c r="Y257" i="1"/>
  <c r="Y253" i="1"/>
  <c r="Y249" i="1"/>
  <c r="Y237" i="1"/>
  <c r="Y233" i="1"/>
  <c r="Y213" i="1"/>
  <c r="Y209" i="1"/>
  <c r="Y201" i="1"/>
  <c r="Y197" i="1"/>
  <c r="Y193" i="1"/>
  <c r="Y189" i="1"/>
  <c r="Y245" i="1"/>
  <c r="Y241" i="1"/>
  <c r="Y229" i="1"/>
  <c r="Y225" i="1"/>
  <c r="Y221" i="1"/>
  <c r="Y217" i="1"/>
  <c r="Y205" i="1"/>
  <c r="Y185" i="1"/>
  <c r="Y181" i="1"/>
  <c r="Y177" i="1"/>
  <c r="Y173" i="1"/>
  <c r="Y683" i="1"/>
  <c r="Y679" i="1"/>
  <c r="Y675" i="1"/>
  <c r="Y671" i="1"/>
  <c r="Y667" i="1"/>
  <c r="Y663" i="1"/>
  <c r="Y659" i="1"/>
  <c r="Y655" i="1"/>
  <c r="Y651" i="1"/>
  <c r="Y647" i="1"/>
  <c r="Y643" i="1"/>
  <c r="Y639" i="1"/>
  <c r="Y635" i="1"/>
  <c r="Y631" i="1"/>
  <c r="Y627" i="1"/>
  <c r="Y623" i="1"/>
  <c r="Y619" i="1"/>
  <c r="Y615" i="1"/>
  <c r="Y611" i="1"/>
  <c r="Y607" i="1"/>
  <c r="Y603" i="1"/>
  <c r="Y599" i="1"/>
  <c r="Y595" i="1"/>
  <c r="Y591" i="1"/>
  <c r="Y587" i="1"/>
  <c r="Y384" i="1"/>
  <c r="Y320" i="1"/>
  <c r="Y256" i="1"/>
  <c r="Y192" i="1"/>
  <c r="Y165" i="1"/>
  <c r="Y161" i="1"/>
  <c r="Y157" i="1"/>
  <c r="Y153" i="1"/>
  <c r="Y149" i="1"/>
  <c r="Y145" i="1"/>
  <c r="Y141" i="1"/>
  <c r="Y137" i="1"/>
  <c r="Y133" i="1"/>
  <c r="Y129" i="1"/>
  <c r="Y125" i="1"/>
  <c r="Y121" i="1"/>
  <c r="Y117" i="1"/>
  <c r="Y113" i="1"/>
  <c r="Y109" i="1"/>
  <c r="Y206" i="1"/>
  <c r="Y583" i="1"/>
  <c r="Y579" i="1"/>
  <c r="Y575" i="1"/>
  <c r="Y571" i="1"/>
  <c r="Y567" i="1"/>
  <c r="Y563" i="1"/>
  <c r="Y559" i="1"/>
  <c r="Y555" i="1"/>
  <c r="Y551" i="1"/>
  <c r="Y547" i="1"/>
  <c r="Y543" i="1"/>
  <c r="Y539" i="1"/>
  <c r="Y535" i="1"/>
  <c r="Y531" i="1"/>
  <c r="Y527" i="1"/>
  <c r="Y523" i="1"/>
  <c r="Y519" i="1"/>
  <c r="Y515" i="1"/>
  <c r="Y511" i="1"/>
  <c r="Y507" i="1"/>
  <c r="Y503" i="1"/>
  <c r="Y499" i="1"/>
  <c r="Y495" i="1"/>
  <c r="Y491" i="1"/>
  <c r="Y487" i="1"/>
  <c r="Y483" i="1"/>
  <c r="Y479" i="1"/>
  <c r="Y475" i="1"/>
  <c r="Y471" i="1"/>
  <c r="Y467" i="1"/>
  <c r="Y463" i="1"/>
  <c r="Y459" i="1"/>
  <c r="Y455" i="1"/>
  <c r="Y451" i="1"/>
  <c r="Y447" i="1"/>
  <c r="Y443" i="1"/>
  <c r="Y439" i="1"/>
  <c r="Y435" i="1"/>
  <c r="Y431" i="1"/>
  <c r="Y427" i="1"/>
  <c r="Y423" i="1"/>
  <c r="Y419" i="1"/>
  <c r="Y415" i="1"/>
  <c r="Y411" i="1"/>
  <c r="Y407" i="1"/>
  <c r="Y403" i="1"/>
  <c r="Y399" i="1"/>
  <c r="Y395" i="1"/>
  <c r="Y391" i="1"/>
  <c r="Y387" i="1"/>
  <c r="Y383" i="1"/>
  <c r="Y379" i="1"/>
  <c r="Y375" i="1"/>
  <c r="Y371" i="1"/>
  <c r="Y367" i="1"/>
  <c r="Y363" i="1"/>
  <c r="Y359" i="1"/>
  <c r="Y355" i="1"/>
  <c r="Y351" i="1"/>
  <c r="Y347" i="1"/>
  <c r="Y343" i="1"/>
  <c r="Y339" i="1"/>
  <c r="Y335" i="1"/>
  <c r="Y331" i="1"/>
  <c r="Y327" i="1"/>
  <c r="Y323" i="1"/>
  <c r="Y319" i="1"/>
  <c r="Y315" i="1"/>
  <c r="Y311" i="1"/>
  <c r="Y307" i="1"/>
  <c r="Y303" i="1"/>
  <c r="Y299" i="1"/>
  <c r="Y295" i="1"/>
  <c r="Y291" i="1"/>
  <c r="Y287" i="1"/>
  <c r="Y283" i="1"/>
  <c r="Y279" i="1"/>
  <c r="Y275" i="1"/>
  <c r="Y271" i="1"/>
  <c r="Y267" i="1"/>
  <c r="Y231" i="1"/>
  <c r="Y167" i="1"/>
  <c r="Y127" i="1"/>
  <c r="Y123" i="1"/>
  <c r="Y107" i="1"/>
  <c r="Y128" i="1"/>
  <c r="Y986" i="1"/>
  <c r="Y1000" i="1"/>
  <c r="Y996" i="1"/>
  <c r="Y992" i="1"/>
  <c r="Y972" i="1"/>
  <c r="Y968" i="1"/>
  <c r="Y956" i="1"/>
  <c r="Y988" i="1"/>
  <c r="Y984" i="1"/>
  <c r="Y980" i="1"/>
  <c r="Y976" i="1"/>
  <c r="Y964" i="1"/>
  <c r="Y960" i="1"/>
  <c r="Y952" i="1"/>
  <c r="Y948" i="1"/>
  <c r="Y944" i="1"/>
  <c r="Y105" i="1"/>
  <c r="Y103" i="1"/>
  <c r="Y101" i="1"/>
  <c r="Y99" i="1"/>
  <c r="Y97" i="1"/>
  <c r="Y95" i="1"/>
  <c r="Y93" i="1"/>
  <c r="Y91" i="1"/>
  <c r="Y89" i="1"/>
  <c r="Y87" i="1"/>
  <c r="Y85" i="1"/>
  <c r="Y83" i="1"/>
  <c r="Y81" i="1"/>
  <c r="Y79" i="1"/>
  <c r="Y77" i="1"/>
  <c r="Y75" i="1"/>
  <c r="Y73" i="1"/>
  <c r="Y71" i="1"/>
  <c r="Y69" i="1"/>
  <c r="Y67" i="1"/>
  <c r="Y65" i="1"/>
  <c r="Y63" i="1"/>
  <c r="Y61" i="1"/>
  <c r="Y59" i="1"/>
  <c r="Y57" i="1"/>
  <c r="Y55" i="1"/>
  <c r="Y53" i="1"/>
  <c r="Y51" i="1"/>
  <c r="Y49" i="1"/>
  <c r="Y47" i="1"/>
  <c r="Y45" i="1"/>
  <c r="Y43" i="1"/>
  <c r="Y41" i="1"/>
  <c r="Y39" i="1"/>
  <c r="Y37" i="1"/>
  <c r="Y35" i="1"/>
  <c r="Y33" i="1"/>
  <c r="Y31" i="1"/>
  <c r="Y29" i="1"/>
  <c r="Y27" i="1"/>
  <c r="Y25" i="1"/>
  <c r="Y23" i="1"/>
  <c r="Y21" i="1"/>
  <c r="Y19" i="1"/>
  <c r="Y17" i="1"/>
  <c r="Y15" i="1"/>
  <c r="Y13" i="1"/>
  <c r="Y11" i="1"/>
  <c r="Y9" i="1"/>
  <c r="Y7" i="1"/>
  <c r="Y5" i="1"/>
  <c r="Y3" i="1"/>
  <c r="Y998" i="1"/>
  <c r="Y994" i="1"/>
  <c r="Y990" i="1"/>
  <c r="Y974" i="1"/>
  <c r="Y942" i="1"/>
  <c r="Y930" i="1"/>
  <c r="Y926" i="1"/>
  <c r="Y918" i="1"/>
  <c r="Y914" i="1"/>
  <c r="Y894" i="1"/>
  <c r="Y890" i="1"/>
  <c r="Y886" i="1"/>
  <c r="Y882" i="1"/>
  <c r="Y878" i="1"/>
  <c r="Y866" i="1"/>
  <c r="Y862" i="1"/>
  <c r="Y858" i="1"/>
  <c r="Y854" i="1"/>
  <c r="Y850" i="1"/>
  <c r="Y834" i="1"/>
  <c r="Y814" i="1"/>
  <c r="Y810" i="1"/>
  <c r="Y806" i="1"/>
  <c r="Y778" i="1"/>
  <c r="Y774" i="1"/>
  <c r="Y982" i="1"/>
  <c r="Y978" i="1"/>
  <c r="Y970" i="1"/>
  <c r="Y966" i="1"/>
  <c r="Y962" i="1"/>
  <c r="Y958" i="1"/>
  <c r="Y954" i="1"/>
  <c r="Y950" i="1"/>
  <c r="Y946" i="1"/>
  <c r="Y938" i="1"/>
  <c r="Y934" i="1"/>
  <c r="Y922" i="1"/>
  <c r="Y910" i="1"/>
  <c r="Y906" i="1"/>
  <c r="Y902" i="1"/>
  <c r="Y898" i="1"/>
  <c r="Y874" i="1"/>
  <c r="Y870" i="1"/>
  <c r="Y846" i="1"/>
  <c r="Y842" i="1"/>
  <c r="Y838" i="1"/>
  <c r="Y830" i="1"/>
  <c r="Y826" i="1"/>
  <c r="Y822" i="1"/>
  <c r="Y818" i="1"/>
  <c r="Y802" i="1"/>
  <c r="Y798" i="1"/>
  <c r="Y794" i="1"/>
  <c r="Y790" i="1"/>
  <c r="Y786" i="1"/>
  <c r="Y782" i="1"/>
  <c r="Y999" i="1"/>
  <c r="Y995" i="1"/>
  <c r="Y983" i="1"/>
  <c r="Y979" i="1"/>
  <c r="Y975" i="1"/>
  <c r="Y955" i="1"/>
  <c r="Y951" i="1"/>
  <c r="Y943" i="1"/>
  <c r="Y931" i="1"/>
  <c r="Y927" i="1"/>
  <c r="Y915" i="1"/>
  <c r="Y903" i="1"/>
  <c r="Y899" i="1"/>
  <c r="Y991" i="1"/>
  <c r="Y987" i="1"/>
  <c r="Y971" i="1"/>
  <c r="Y967" i="1"/>
  <c r="Y963" i="1"/>
  <c r="Y959" i="1"/>
  <c r="Y947" i="1"/>
  <c r="Y939" i="1"/>
  <c r="Y935" i="1"/>
  <c r="Y923" i="1"/>
  <c r="Y919" i="1"/>
  <c r="Y911" i="1"/>
  <c r="Y907" i="1"/>
  <c r="Y940" i="1"/>
  <c r="Y936" i="1"/>
  <c r="Y932" i="1"/>
  <c r="Y908" i="1"/>
  <c r="Y904" i="1"/>
  <c r="Y888" i="1"/>
  <c r="Y880" i="1"/>
  <c r="Y876" i="1"/>
  <c r="Y864" i="1"/>
  <c r="Y856" i="1"/>
  <c r="Y852" i="1"/>
  <c r="Y844" i="1"/>
  <c r="Y840" i="1"/>
  <c r="Y828" i="1"/>
  <c r="Y824" i="1"/>
  <c r="Y816" i="1"/>
  <c r="Y804" i="1"/>
  <c r="Y796" i="1"/>
  <c r="Y788" i="1"/>
  <c r="Y776" i="1"/>
  <c r="Y768" i="1"/>
  <c r="Y756" i="1"/>
  <c r="Y752" i="1"/>
  <c r="Y740" i="1"/>
  <c r="Y736" i="1"/>
  <c r="Y728" i="1"/>
  <c r="Y724" i="1"/>
  <c r="Y708" i="1"/>
  <c r="Y692" i="1"/>
  <c r="Y676" i="1"/>
  <c r="Y660" i="1"/>
  <c r="Y652" i="1"/>
  <c r="Y648" i="1"/>
  <c r="Y640" i="1"/>
  <c r="Y632" i="1"/>
  <c r="Y628" i="1"/>
  <c r="Y624" i="1"/>
  <c r="Y620" i="1"/>
  <c r="Y616" i="1"/>
  <c r="Y612" i="1"/>
  <c r="Y608" i="1"/>
  <c r="Y604" i="1"/>
  <c r="Y600" i="1"/>
  <c r="Y596" i="1"/>
  <c r="Y592" i="1"/>
  <c r="Y576" i="1"/>
  <c r="Y572" i="1"/>
  <c r="Y568" i="1"/>
  <c r="Y552" i="1"/>
  <c r="Y548" i="1"/>
  <c r="Y544" i="1"/>
  <c r="Y540" i="1"/>
  <c r="Y536" i="1"/>
  <c r="Y532" i="1"/>
  <c r="Y528" i="1"/>
  <c r="Y524" i="1"/>
  <c r="Y520" i="1"/>
  <c r="Y516" i="1"/>
  <c r="Y512" i="1"/>
  <c r="Y508" i="1"/>
  <c r="Y504" i="1"/>
  <c r="Y500" i="1"/>
  <c r="Y496" i="1"/>
  <c r="Y492" i="1"/>
  <c r="Y488" i="1"/>
  <c r="Y484" i="1"/>
  <c r="Y480" i="1"/>
  <c r="Y476" i="1"/>
  <c r="Y472" i="1"/>
  <c r="Y468" i="1"/>
  <c r="Y464" i="1"/>
  <c r="Y460" i="1"/>
  <c r="Y456" i="1"/>
  <c r="Y452" i="1"/>
  <c r="Y448" i="1"/>
  <c r="Y444" i="1"/>
  <c r="Y440" i="1"/>
  <c r="Y436" i="1"/>
  <c r="Y432" i="1"/>
  <c r="Y428" i="1"/>
  <c r="Y424" i="1"/>
  <c r="Y420" i="1"/>
  <c r="Y416" i="1"/>
  <c r="Y412" i="1"/>
  <c r="Y408" i="1"/>
  <c r="Y928" i="1"/>
  <c r="Y924" i="1"/>
  <c r="Y920" i="1"/>
  <c r="Y916" i="1"/>
  <c r="Y912" i="1"/>
  <c r="Y900" i="1"/>
  <c r="Y896" i="1"/>
  <c r="Y892" i="1"/>
  <c r="Y884" i="1"/>
  <c r="Y872" i="1"/>
  <c r="Y868" i="1"/>
  <c r="Y860" i="1"/>
  <c r="Y848" i="1"/>
  <c r="Y836" i="1"/>
  <c r="Y832" i="1"/>
  <c r="Y820" i="1"/>
  <c r="Y812" i="1"/>
  <c r="Y808" i="1"/>
  <c r="Y800" i="1"/>
  <c r="Y792" i="1"/>
  <c r="Y784" i="1"/>
  <c r="Y780" i="1"/>
  <c r="Y772" i="1"/>
  <c r="Y764" i="1"/>
  <c r="Y760" i="1"/>
  <c r="Y748" i="1"/>
  <c r="Y744" i="1"/>
  <c r="Y732" i="1"/>
  <c r="Y720" i="1"/>
  <c r="Y716" i="1"/>
  <c r="Y712" i="1"/>
  <c r="Y704" i="1"/>
  <c r="Y700" i="1"/>
  <c r="Y696" i="1"/>
  <c r="Y688" i="1"/>
  <c r="Y684" i="1"/>
  <c r="Y680" i="1"/>
  <c r="Y672" i="1"/>
  <c r="Y668" i="1"/>
  <c r="Y664" i="1"/>
  <c r="Y656" i="1"/>
  <c r="Y644" i="1"/>
  <c r="Y636" i="1"/>
  <c r="Y588" i="1"/>
  <c r="Y584" i="1"/>
  <c r="Y580" i="1"/>
  <c r="Y564" i="1"/>
  <c r="Y560" i="1"/>
  <c r="Y556" i="1"/>
  <c r="Y770" i="1"/>
  <c r="Y766" i="1"/>
  <c r="Y762" i="1"/>
  <c r="Y758" i="1"/>
  <c r="Y754" i="1"/>
  <c r="Y750" i="1"/>
  <c r="Y746" i="1"/>
  <c r="Y742" i="1"/>
  <c r="Y738" i="1"/>
  <c r="Y734" i="1"/>
  <c r="Y730" i="1"/>
  <c r="Y726" i="1"/>
  <c r="Y722" i="1"/>
  <c r="Y718" i="1"/>
  <c r="Y714" i="1"/>
  <c r="Y710" i="1"/>
  <c r="Y706" i="1"/>
  <c r="Y702" i="1"/>
  <c r="Y698" i="1"/>
  <c r="Y694" i="1"/>
  <c r="Y690" i="1"/>
  <c r="Y686" i="1"/>
  <c r="Y682" i="1"/>
  <c r="Y678" i="1"/>
  <c r="Y674" i="1"/>
  <c r="Y670" i="1"/>
  <c r="Y666" i="1"/>
  <c r="Y662" i="1"/>
  <c r="Y658" i="1"/>
  <c r="Y654" i="1"/>
  <c r="Y650" i="1"/>
  <c r="Y646" i="1"/>
  <c r="Y642" i="1"/>
  <c r="Y638" i="1"/>
  <c r="Y634" i="1"/>
  <c r="Y630" i="1"/>
  <c r="Y626" i="1"/>
  <c r="Y622" i="1"/>
  <c r="Y618" i="1"/>
  <c r="Y614" i="1"/>
  <c r="Y610" i="1"/>
  <c r="Y606" i="1"/>
  <c r="Y602" i="1"/>
  <c r="Y598" i="1"/>
  <c r="Y586" i="1"/>
  <c r="Y582" i="1"/>
  <c r="Y574" i="1"/>
  <c r="Y570" i="1"/>
  <c r="Y566" i="1"/>
  <c r="Y562" i="1"/>
  <c r="Y558" i="1"/>
  <c r="Y554" i="1"/>
  <c r="Y550" i="1"/>
  <c r="Y546" i="1"/>
  <c r="Y542" i="1"/>
  <c r="Y538" i="1"/>
  <c r="Y534" i="1"/>
  <c r="Y530" i="1"/>
  <c r="Y526" i="1"/>
  <c r="Y522" i="1"/>
  <c r="Y518" i="1"/>
  <c r="Y514" i="1"/>
  <c r="Y510" i="1"/>
  <c r="Y506" i="1"/>
  <c r="Y502" i="1"/>
  <c r="Y498" i="1"/>
  <c r="Y494" i="1"/>
  <c r="Y490" i="1"/>
  <c r="Y486" i="1"/>
  <c r="Y482" i="1"/>
  <c r="Y478" i="1"/>
  <c r="Y474" i="1"/>
  <c r="Y470" i="1"/>
  <c r="Y466" i="1"/>
  <c r="Y462" i="1"/>
  <c r="Y458" i="1"/>
  <c r="Y454" i="1"/>
  <c r="Y450" i="1"/>
  <c r="Y446" i="1"/>
  <c r="Y398" i="1"/>
  <c r="Y334" i="1"/>
  <c r="Y270" i="1"/>
  <c r="Y594" i="1"/>
  <c r="Y590" i="1"/>
  <c r="Y578" i="1"/>
  <c r="Y895" i="1"/>
  <c r="Y891" i="1"/>
  <c r="Y883" i="1"/>
  <c r="Y879" i="1"/>
  <c r="Y875" i="1"/>
  <c r="Y867" i="1"/>
  <c r="Y863" i="1"/>
  <c r="Y855" i="1"/>
  <c r="Y839" i="1"/>
  <c r="Y835" i="1"/>
  <c r="Y831" i="1"/>
  <c r="Y827" i="1"/>
  <c r="Y819" i="1"/>
  <c r="Y807" i="1"/>
  <c r="Y803" i="1"/>
  <c r="Y799" i="1"/>
  <c r="Y795" i="1"/>
  <c r="Y791" i="1"/>
  <c r="Y787" i="1"/>
  <c r="Y783" i="1"/>
  <c r="Y775" i="1"/>
  <c r="Y771" i="1"/>
  <c r="Y767" i="1"/>
  <c r="Y763" i="1"/>
  <c r="Y755" i="1"/>
  <c r="Y743" i="1"/>
  <c r="Y723" i="1"/>
  <c r="Y719" i="1"/>
  <c r="Y707" i="1"/>
  <c r="Y699" i="1"/>
  <c r="Y695" i="1"/>
  <c r="Y691" i="1"/>
  <c r="Y887" i="1"/>
  <c r="Y871" i="1"/>
  <c r="Y859" i="1"/>
  <c r="Y851" i="1"/>
  <c r="Y847" i="1"/>
  <c r="Y843" i="1"/>
  <c r="Y823" i="1"/>
  <c r="Y815" i="1"/>
  <c r="Y811" i="1"/>
  <c r="Y779" i="1"/>
  <c r="Y759" i="1"/>
  <c r="Y751" i="1"/>
  <c r="Y747" i="1"/>
  <c r="Y739" i="1"/>
  <c r="Y735" i="1"/>
  <c r="Y731" i="1"/>
  <c r="Y727" i="1"/>
  <c r="Y715" i="1"/>
  <c r="Y711" i="1"/>
  <c r="Y703" i="1"/>
  <c r="Y687" i="1"/>
  <c r="Y104" i="1"/>
  <c r="Y102" i="1"/>
  <c r="Y100" i="1"/>
  <c r="Y98" i="1"/>
  <c r="Y96" i="1"/>
  <c r="Y94" i="1"/>
  <c r="Y92" i="1"/>
  <c r="Y90" i="1"/>
  <c r="Y88" i="1"/>
  <c r="Y86" i="1"/>
  <c r="Y84" i="1"/>
  <c r="Y82" i="1"/>
  <c r="Y80" i="1"/>
  <c r="Y78" i="1"/>
  <c r="Y76" i="1"/>
  <c r="Y74" i="1"/>
  <c r="Y72" i="1"/>
  <c r="Y70" i="1"/>
  <c r="Y68" i="1"/>
  <c r="Y66" i="1"/>
  <c r="Y64" i="1"/>
  <c r="Y62" i="1"/>
  <c r="Y60" i="1"/>
  <c r="Y58" i="1"/>
  <c r="Y56" i="1"/>
  <c r="Y54" i="1"/>
  <c r="Y52" i="1"/>
  <c r="Y50" i="1"/>
  <c r="Y48" i="1"/>
  <c r="Y46" i="1"/>
  <c r="Y44" i="1"/>
  <c r="Y42" i="1"/>
  <c r="Y40" i="1"/>
  <c r="Y38" i="1"/>
  <c r="Y36" i="1"/>
  <c r="Y34" i="1"/>
  <c r="Y32" i="1"/>
  <c r="Y30" i="1"/>
  <c r="Y28" i="1"/>
  <c r="Y26" i="1"/>
  <c r="Y24" i="1"/>
  <c r="Y22" i="1"/>
  <c r="Y20" i="1"/>
  <c r="Y18" i="1"/>
  <c r="Y16" i="1"/>
  <c r="Y14" i="1"/>
  <c r="Y12" i="1"/>
  <c r="Y10" i="1"/>
  <c r="Y8" i="1"/>
  <c r="Y6" i="1"/>
  <c r="Y4" i="1"/>
  <c r="Y404" i="1"/>
  <c r="Y400" i="1"/>
  <c r="Y396" i="1"/>
  <c r="Y392" i="1"/>
  <c r="Y388" i="1"/>
  <c r="Y380" i="1"/>
  <c r="Y376" i="1"/>
  <c r="Y372" i="1"/>
  <c r="Y368" i="1"/>
  <c r="Y364" i="1"/>
  <c r="Y360" i="1"/>
  <c r="Y356" i="1"/>
  <c r="Y352" i="1"/>
  <c r="Y348" i="1"/>
  <c r="Y344" i="1"/>
  <c r="Y340" i="1"/>
  <c r="Y336" i="1"/>
  <c r="Y332" i="1"/>
  <c r="Y328" i="1"/>
  <c r="Y324" i="1"/>
  <c r="Y316" i="1"/>
  <c r="Y312" i="1"/>
  <c r="Y308" i="1"/>
  <c r="Y304" i="1"/>
  <c r="Y300" i="1"/>
  <c r="Y296" i="1"/>
  <c r="Y292" i="1"/>
  <c r="Y288" i="1"/>
  <c r="Y284" i="1"/>
  <c r="Y280" i="1"/>
  <c r="Y276" i="1"/>
  <c r="Y272" i="1"/>
  <c r="Y268" i="1"/>
  <c r="Y264" i="1"/>
  <c r="Y260" i="1"/>
  <c r="Y252" i="1"/>
  <c r="Y248" i="1"/>
  <c r="Y244" i="1"/>
  <c r="Y240" i="1"/>
  <c r="Y236" i="1"/>
  <c r="Y232" i="1"/>
  <c r="Y228" i="1"/>
  <c r="Y224" i="1"/>
  <c r="Y220" i="1"/>
  <c r="Y216" i="1"/>
  <c r="Y212" i="1"/>
  <c r="Y208" i="1"/>
  <c r="Y204" i="1"/>
  <c r="Y200" i="1"/>
  <c r="Y196" i="1"/>
  <c r="Y188" i="1"/>
  <c r="Y184" i="1"/>
  <c r="Y180" i="1"/>
  <c r="Y176" i="1"/>
  <c r="Y172" i="1"/>
  <c r="Y168" i="1"/>
  <c r="Y164" i="1"/>
  <c r="Y160" i="1"/>
  <c r="Y156" i="1"/>
  <c r="Y152" i="1"/>
  <c r="Y148" i="1"/>
  <c r="Y144" i="1"/>
  <c r="Y140" i="1"/>
  <c r="Y136" i="1"/>
  <c r="Y120" i="1"/>
  <c r="Y112" i="1"/>
  <c r="Y442" i="1"/>
  <c r="Y438" i="1"/>
  <c r="Y434" i="1"/>
  <c r="Y430" i="1"/>
  <c r="Y426" i="1"/>
  <c r="Y422" i="1"/>
  <c r="Y418" i="1"/>
  <c r="Y414" i="1"/>
  <c r="Y410" i="1"/>
  <c r="Y406" i="1"/>
  <c r="Y402" i="1"/>
  <c r="Y394" i="1"/>
  <c r="Y390" i="1"/>
  <c r="Y386" i="1"/>
  <c r="Y382" i="1"/>
  <c r="Y378" i="1"/>
  <c r="Y374" i="1"/>
  <c r="Y370" i="1"/>
  <c r="Y366" i="1"/>
  <c r="Y362" i="1"/>
  <c r="Y358" i="1"/>
  <c r="Y354" i="1"/>
  <c r="Y350" i="1"/>
  <c r="Y346" i="1"/>
  <c r="Y342" i="1"/>
  <c r="Y338" i="1"/>
  <c r="Y330" i="1"/>
  <c r="Y326" i="1"/>
  <c r="Y322" i="1"/>
  <c r="Y318" i="1"/>
  <c r="Y314" i="1"/>
  <c r="Y310" i="1"/>
  <c r="Y306" i="1"/>
  <c r="Y302" i="1"/>
  <c r="Y298" i="1"/>
  <c r="Y294" i="1"/>
  <c r="Y290" i="1"/>
  <c r="Y286" i="1"/>
  <c r="Y282" i="1"/>
  <c r="Y278" i="1"/>
  <c r="Y274" i="1"/>
  <c r="Y266" i="1"/>
  <c r="Y262" i="1"/>
  <c r="Y258" i="1"/>
  <c r="Y254" i="1"/>
  <c r="Y250" i="1"/>
  <c r="Y246" i="1"/>
  <c r="Y242" i="1"/>
  <c r="Y238" i="1"/>
  <c r="Y234" i="1"/>
  <c r="Y230" i="1"/>
  <c r="Y226" i="1"/>
  <c r="Y222" i="1"/>
  <c r="Y218" i="1"/>
  <c r="Y214" i="1"/>
  <c r="Y210" i="1"/>
  <c r="Y202" i="1"/>
  <c r="Y198" i="1"/>
  <c r="Y194" i="1"/>
  <c r="Y190" i="1"/>
  <c r="Y186" i="1"/>
  <c r="Y182" i="1"/>
  <c r="Y178" i="1"/>
  <c r="Y174" i="1"/>
  <c r="Y170" i="1"/>
  <c r="Y166" i="1"/>
  <c r="Y162" i="1"/>
  <c r="Y158" i="1"/>
  <c r="Y154" i="1"/>
  <c r="Y150" i="1"/>
  <c r="Y146" i="1"/>
  <c r="Y134" i="1"/>
  <c r="Y126" i="1"/>
  <c r="Y118" i="1"/>
  <c r="Y110" i="1"/>
  <c r="Y263" i="1"/>
  <c r="Y259" i="1"/>
  <c r="Y255" i="1"/>
  <c r="Y251" i="1"/>
  <c r="Y247" i="1"/>
  <c r="Y243" i="1"/>
  <c r="Y239" i="1"/>
  <c r="Y235" i="1"/>
  <c r="Y227" i="1"/>
  <c r="Y223" i="1"/>
  <c r="Y219" i="1"/>
  <c r="Y215" i="1"/>
  <c r="Y211" i="1"/>
  <c r="Y207" i="1"/>
  <c r="Y203" i="1"/>
  <c r="Y199" i="1"/>
  <c r="Y195" i="1"/>
  <c r="Y191" i="1"/>
  <c r="Y187" i="1"/>
  <c r="Y183" i="1"/>
  <c r="Y179" i="1"/>
  <c r="Y175" i="1"/>
  <c r="Y171" i="1"/>
  <c r="Y163" i="1"/>
  <c r="Y159" i="1"/>
  <c r="Y155" i="1"/>
  <c r="Y151" i="1"/>
  <c r="Y147" i="1"/>
  <c r="Y143" i="1"/>
  <c r="Y139" i="1"/>
  <c r="Y135" i="1"/>
  <c r="Y131" i="1"/>
  <c r="Y119" i="1"/>
  <c r="Y115" i="1"/>
  <c r="Y111" i="1"/>
  <c r="Y138" i="1"/>
  <c r="Y130" i="1"/>
  <c r="Y122" i="1"/>
  <c r="Y114" i="1"/>
  <c r="Y106" i="1"/>
  <c r="Y132" i="1"/>
  <c r="Y124" i="1"/>
  <c r="Y116" i="1"/>
  <c r="Y108" i="1"/>
  <c r="Y2" i="1"/>
  <c r="Q615" i="6" a="1"/>
  <c r="Q615" i="6" s="1"/>
  <c r="Q1000" i="6" a="1"/>
  <c r="Q1000" i="6" s="1"/>
  <c r="Q871" i="6" a="1"/>
  <c r="Q871" i="6" s="1"/>
  <c r="Q803" i="6" a="1"/>
  <c r="Q803" i="6" s="1"/>
  <c r="Q727" i="6" a="1"/>
  <c r="Q727" i="6" s="1"/>
  <c r="Q659" i="6" a="1"/>
  <c r="Q659" i="6" s="1"/>
  <c r="Q655" i="6" a="1"/>
  <c r="Q655" i="6" s="1"/>
  <c r="Q905" i="6" a="1"/>
  <c r="Q905" i="6" s="1"/>
  <c r="Q799" i="6" a="1"/>
  <c r="Q799" i="6" s="1"/>
  <c r="Q767" i="6" a="1"/>
  <c r="Q767" i="6" s="1"/>
  <c r="Q37" i="6" a="1"/>
  <c r="Q37" i="6" s="1"/>
  <c r="Q763" i="6" a="1"/>
  <c r="Q763" i="6" s="1"/>
  <c r="Q759" i="6" a="1"/>
  <c r="Q759" i="6" s="1"/>
  <c r="Q731" i="6" a="1"/>
  <c r="Q731" i="6" s="1"/>
  <c r="Q695" i="6" a="1"/>
  <c r="Q695" i="6" s="1"/>
  <c r="Q691" i="6" a="1"/>
  <c r="Q691" i="6" s="1"/>
  <c r="Q561" i="6" a="1"/>
  <c r="Q561" i="6" s="1"/>
  <c r="Q579" i="6" a="1"/>
  <c r="Q579" i="6" s="1"/>
  <c r="Q575" i="6" a="1"/>
  <c r="Q575" i="6" s="1"/>
  <c r="Q409" i="6" a="1"/>
  <c r="Q409" i="6" s="1"/>
  <c r="Q227" i="6" a="1"/>
  <c r="Q227" i="6" s="1"/>
  <c r="Q611" i="6" a="1"/>
  <c r="Q611" i="6" s="1"/>
  <c r="Q607" i="6" a="1"/>
  <c r="Q607" i="6" s="1"/>
  <c r="Q606" i="6" a="1"/>
  <c r="Q606" i="6" s="1"/>
  <c r="Q990" i="6" a="1"/>
  <c r="Q990" i="6" s="1"/>
  <c r="Q988" i="6" a="1"/>
  <c r="Q988" i="6" s="1"/>
  <c r="Q986" i="6" a="1"/>
  <c r="Q986" i="6" s="1"/>
  <c r="Q982" i="6" a="1"/>
  <c r="Q982" i="6" s="1"/>
  <c r="Q978" i="6" a="1"/>
  <c r="Q978" i="6" s="1"/>
  <c r="Q974" i="6" a="1"/>
  <c r="Q974" i="6" s="1"/>
  <c r="Q952" i="6" a="1"/>
  <c r="Q952" i="6" s="1"/>
  <c r="Q937" i="6" a="1"/>
  <c r="Q937" i="6" s="1"/>
  <c r="Q1001" i="6" a="1"/>
  <c r="Q1001" i="6" s="1"/>
  <c r="Q814" i="6" a="1"/>
  <c r="Q814" i="6" s="1"/>
  <c r="Q812" i="6" a="1"/>
  <c r="Q812" i="6" s="1"/>
  <c r="Q810" i="6" a="1"/>
  <c r="Q810" i="6" s="1"/>
  <c r="Q808" i="6" a="1"/>
  <c r="Q808" i="6" s="1"/>
  <c r="Q640" i="6" a="1"/>
  <c r="Q640" i="6" s="1"/>
  <c r="Q855" i="6" a="1"/>
  <c r="Q855" i="6" s="1"/>
  <c r="Q853" i="6" a="1"/>
  <c r="Q853" i="6" s="1"/>
  <c r="Q670" i="6" a="1"/>
  <c r="Q670" i="6" s="1"/>
  <c r="Q668" i="6" a="1"/>
  <c r="Q668" i="6" s="1"/>
  <c r="Q666" i="6" a="1"/>
  <c r="Q666" i="6" s="1"/>
  <c r="Q664" i="6" a="1"/>
  <c r="Q664" i="6" s="1"/>
  <c r="Q360" i="6" a="1"/>
  <c r="Q360" i="6" s="1"/>
  <c r="Q179" i="6" a="1"/>
  <c r="Q179" i="6" s="1"/>
  <c r="Q903" i="6" a="1"/>
  <c r="Q903" i="6" s="1"/>
  <c r="Q899" i="6" a="1"/>
  <c r="Q899" i="6" s="1"/>
  <c r="Q875" i="6" a="1"/>
  <c r="Q875" i="6" s="1"/>
  <c r="Q839" i="6" a="1"/>
  <c r="Q839" i="6" s="1"/>
  <c r="Q835" i="6" a="1"/>
  <c r="Q835" i="6" s="1"/>
  <c r="Q709" i="6" a="1"/>
  <c r="Q709" i="6" s="1"/>
  <c r="Q442" i="6" a="1"/>
  <c r="Q442" i="6" s="1"/>
  <c r="Q438" i="6" a="1"/>
  <c r="Q438" i="6" s="1"/>
  <c r="Q287" i="6" a="1"/>
  <c r="Q287" i="6" s="1"/>
  <c r="Q280" i="6" a="1"/>
  <c r="Q280" i="6" s="1"/>
  <c r="Q262" i="6" a="1"/>
  <c r="Q262" i="6" s="1"/>
  <c r="Q248" i="6" a="1"/>
  <c r="Q248" i="6" s="1"/>
  <c r="Q247" i="6" a="1"/>
  <c r="Q247" i="6" s="1"/>
  <c r="Q246" i="6" a="1"/>
  <c r="Q246" i="6" s="1"/>
  <c r="Q242" i="6" a="1"/>
  <c r="Q242" i="6" s="1"/>
  <c r="Q238" i="6" a="1"/>
  <c r="Q238" i="6" s="1"/>
  <c r="Q192" i="6" a="1"/>
  <c r="Q192" i="6" s="1"/>
  <c r="Q236" i="6" a="1"/>
  <c r="Q236" i="6" s="1"/>
  <c r="Q234" i="6" a="1"/>
  <c r="Q234" i="6" s="1"/>
  <c r="Q230" i="6" a="1"/>
  <c r="Q230" i="6" s="1"/>
  <c r="Q208" i="6" a="1"/>
  <c r="Q208" i="6" s="1"/>
  <c r="Q711" i="6" a="1"/>
  <c r="Q711" i="6" s="1"/>
  <c r="Q644" i="6" a="1"/>
  <c r="Q644" i="6" s="1"/>
  <c r="Q563" i="6" a="1"/>
  <c r="Q563" i="6" s="1"/>
  <c r="Q348" i="6" a="1"/>
  <c r="Q348" i="6" s="1"/>
  <c r="Q346" i="6" a="1"/>
  <c r="Q346" i="6" s="1"/>
  <c r="Q316" i="6" a="1"/>
  <c r="Q316" i="6" s="1"/>
  <c r="Q950" i="6" a="1"/>
  <c r="Q950" i="6" s="1"/>
  <c r="Q944" i="6" a="1"/>
  <c r="Q944" i="6" s="1"/>
  <c r="Q942" i="6" a="1"/>
  <c r="Q942" i="6" s="1"/>
  <c r="Q939" i="6" a="1"/>
  <c r="Q939" i="6" s="1"/>
  <c r="Q914" i="6" a="1"/>
  <c r="Q914" i="6" s="1"/>
  <c r="Q867" i="6" a="1"/>
  <c r="Q867" i="6" s="1"/>
  <c r="Q851" i="6" a="1"/>
  <c r="Q851" i="6" s="1"/>
  <c r="Q833" i="6" a="1"/>
  <c r="Q833" i="6" s="1"/>
  <c r="Q821" i="6" a="1"/>
  <c r="Q821" i="6" s="1"/>
  <c r="Q782" i="6" a="1"/>
  <c r="Q782" i="6" s="1"/>
  <c r="Q780" i="6" a="1"/>
  <c r="Q780" i="6" s="1"/>
  <c r="Q778" i="6" a="1"/>
  <c r="Q778" i="6" s="1"/>
  <c r="Q776" i="6" a="1"/>
  <c r="Q776" i="6" s="1"/>
  <c r="Q774" i="6" a="1"/>
  <c r="Q774" i="6" s="1"/>
  <c r="Q772" i="6" a="1"/>
  <c r="Q772" i="6" s="1"/>
  <c r="Q723" i="6" a="1"/>
  <c r="Q723" i="6" s="1"/>
  <c r="Q703" i="6" a="1"/>
  <c r="Q703" i="6" s="1"/>
  <c r="Q673" i="6" a="1"/>
  <c r="Q673" i="6" s="1"/>
  <c r="Q626" i="6" a="1"/>
  <c r="Q626" i="6" s="1"/>
  <c r="Q620" i="6" a="1"/>
  <c r="Q620" i="6" s="1"/>
  <c r="Q571" i="6" a="1"/>
  <c r="Q571" i="6" s="1"/>
  <c r="Q570" i="6" a="1"/>
  <c r="Q570" i="6" s="1"/>
  <c r="Q551" i="6" a="1"/>
  <c r="Q551" i="6" s="1"/>
  <c r="Q519" i="6" a="1"/>
  <c r="Q519" i="6" s="1"/>
  <c r="Q293" i="6" a="1"/>
  <c r="Q293" i="6" s="1"/>
  <c r="Q186" i="6" a="1"/>
  <c r="Q186" i="6" s="1"/>
  <c r="Q224" i="6" a="1"/>
  <c r="Q224" i="6" s="1"/>
  <c r="Q223" i="6" a="1"/>
  <c r="Q223" i="6" s="1"/>
  <c r="Q996" i="6" a="1"/>
  <c r="Q996" i="6" s="1"/>
  <c r="Q269" i="6" a="1"/>
  <c r="Q269" i="6" s="1"/>
  <c r="Q237" i="6" a="1"/>
  <c r="Q237" i="6" s="1"/>
  <c r="Q176" i="6" a="1"/>
  <c r="Q176" i="6" s="1"/>
  <c r="Q175" i="6" a="1"/>
  <c r="Q175" i="6" s="1"/>
  <c r="Q675" i="6" a="1"/>
  <c r="Q675" i="6" s="1"/>
  <c r="Q884" i="6" a="1"/>
  <c r="Q884" i="6" s="1"/>
  <c r="Q742" i="6" a="1"/>
  <c r="Q742" i="6" s="1"/>
  <c r="Q679" i="6" a="1"/>
  <c r="Q679" i="6" s="1"/>
  <c r="Q641" i="6" a="1"/>
  <c r="Q641" i="6" s="1"/>
  <c r="Q961" i="6" a="1"/>
  <c r="Q961" i="6" s="1"/>
  <c r="Q959" i="6" a="1"/>
  <c r="Q959" i="6" s="1"/>
  <c r="Q957" i="6" a="1"/>
  <c r="Q957" i="6" s="1"/>
  <c r="Q954" i="6" a="1"/>
  <c r="Q954" i="6" s="1"/>
  <c r="Q953" i="6" a="1"/>
  <c r="Q953" i="6" s="1"/>
  <c r="Q544" i="6" a="1"/>
  <c r="Q544" i="6" s="1"/>
  <c r="Q542" i="6" a="1"/>
  <c r="Q542" i="6" s="1"/>
  <c r="Q540" i="6" a="1"/>
  <c r="Q540" i="6" s="1"/>
  <c r="Q401" i="6" a="1"/>
  <c r="Q401" i="6" s="1"/>
  <c r="Q393" i="6" a="1"/>
  <c r="Q393" i="6" s="1"/>
  <c r="Q378" i="6" a="1"/>
  <c r="Q378" i="6" s="1"/>
  <c r="Q277" i="6" a="1"/>
  <c r="Q277" i="6" s="1"/>
  <c r="Q275" i="6" a="1"/>
  <c r="Q275" i="6" s="1"/>
  <c r="Q273" i="6" a="1"/>
  <c r="Q273" i="6" s="1"/>
  <c r="Q272" i="6" a="1"/>
  <c r="Q272" i="6" s="1"/>
  <c r="Q271" i="6" a="1"/>
  <c r="Q271" i="6" s="1"/>
  <c r="Q195" i="6" a="1"/>
  <c r="Q195" i="6" s="1"/>
  <c r="Q189" i="6" a="1"/>
  <c r="Q189" i="6" s="1"/>
  <c r="Q531" i="6" a="1"/>
  <c r="Q531" i="6" s="1"/>
  <c r="Q523" i="6" a="1"/>
  <c r="Q523" i="6" s="1"/>
  <c r="Q919" i="6" a="1"/>
  <c r="Q919" i="6" s="1"/>
  <c r="Q880" i="6" a="1"/>
  <c r="Q880" i="6" s="1"/>
  <c r="Q827" i="6" a="1"/>
  <c r="Q827" i="6" s="1"/>
  <c r="Q815" i="6" a="1"/>
  <c r="Q815" i="6" s="1"/>
  <c r="Q785" i="6" a="1"/>
  <c r="Q785" i="6" s="1"/>
  <c r="Q775" i="6" a="1"/>
  <c r="Q775" i="6" s="1"/>
  <c r="Q740" i="6" a="1"/>
  <c r="Q740" i="6" s="1"/>
  <c r="Q736" i="6" a="1"/>
  <c r="Q736" i="6" s="1"/>
  <c r="Q687" i="6" a="1"/>
  <c r="Q687" i="6" s="1"/>
  <c r="Q683" i="6" a="1"/>
  <c r="Q683" i="6" s="1"/>
  <c r="Q667" i="6" a="1"/>
  <c r="Q667" i="6" s="1"/>
  <c r="Q637" i="6" a="1"/>
  <c r="Q637" i="6" s="1"/>
  <c r="Q584" i="6" a="1"/>
  <c r="Q584" i="6" s="1"/>
  <c r="Q935" i="6" a="1"/>
  <c r="Q935" i="6" s="1"/>
  <c r="Q933" i="6" a="1"/>
  <c r="Q933" i="6" s="1"/>
  <c r="Q931" i="6" a="1"/>
  <c r="Q931" i="6" s="1"/>
  <c r="Q854" i="6" a="1"/>
  <c r="Q854" i="6" s="1"/>
  <c r="Q852" i="6" a="1"/>
  <c r="Q852" i="6" s="1"/>
  <c r="Q847" i="6" a="1"/>
  <c r="Q847" i="6" s="1"/>
  <c r="Q846" i="6" a="1"/>
  <c r="Q846" i="6" s="1"/>
  <c r="Q844" i="6" a="1"/>
  <c r="Q844" i="6" s="1"/>
  <c r="Q795" i="6" a="1"/>
  <c r="Q795" i="6" s="1"/>
  <c r="Q749" i="6" a="1"/>
  <c r="Q749" i="6" s="1"/>
  <c r="Q745" i="6" a="1"/>
  <c r="Q745" i="6" s="1"/>
  <c r="Q706" i="6" a="1"/>
  <c r="Q706" i="6" s="1"/>
  <c r="Q704" i="6" a="1"/>
  <c r="Q704" i="6" s="1"/>
  <c r="Q702" i="6" a="1"/>
  <c r="Q702" i="6" s="1"/>
  <c r="Q700" i="6" a="1"/>
  <c r="Q700" i="6" s="1"/>
  <c r="Q647" i="6" a="1"/>
  <c r="Q647" i="6" s="1"/>
  <c r="Q633" i="6" a="1"/>
  <c r="Q633" i="6" s="1"/>
  <c r="Q627" i="6" a="1"/>
  <c r="Q627" i="6" s="1"/>
  <c r="Q597" i="6" a="1"/>
  <c r="Q597" i="6" s="1"/>
  <c r="Q556" i="6" a="1"/>
  <c r="Q556" i="6" s="1"/>
  <c r="Q552" i="6" a="1"/>
  <c r="Q552" i="6" s="1"/>
  <c r="Q548" i="6" a="1"/>
  <c r="Q548" i="6" s="1"/>
  <c r="Q338" i="6" a="1"/>
  <c r="Q338" i="6" s="1"/>
  <c r="Q255" i="6" a="1"/>
  <c r="Q255" i="6" s="1"/>
  <c r="Q254" i="6" a="1"/>
  <c r="Q254" i="6" s="1"/>
  <c r="Q967" i="6" a="1"/>
  <c r="Q967" i="6" s="1"/>
  <c r="Q533" i="6" a="1"/>
  <c r="Q533" i="6" s="1"/>
  <c r="Q917" i="6" a="1"/>
  <c r="Q917" i="6" s="1"/>
  <c r="Q882" i="6" a="1"/>
  <c r="Q882" i="6" s="1"/>
  <c r="Q879" i="6" a="1"/>
  <c r="Q879" i="6" s="1"/>
  <c r="Q831" i="6" a="1"/>
  <c r="Q831" i="6" s="1"/>
  <c r="Q823" i="6" a="1"/>
  <c r="Q823" i="6" s="1"/>
  <c r="Q738" i="6" a="1"/>
  <c r="Q738" i="6" s="1"/>
  <c r="Q735" i="6" a="1"/>
  <c r="Q735" i="6" s="1"/>
  <c r="Q588" i="6" a="1"/>
  <c r="Q588" i="6" s="1"/>
  <c r="Q538" i="6" a="1"/>
  <c r="Q538" i="6" s="1"/>
  <c r="Q377" i="6" a="1"/>
  <c r="Q377" i="6" s="1"/>
  <c r="Q29" i="6" a="1"/>
  <c r="Q29" i="6" s="1"/>
  <c r="Q998" i="6" a="1"/>
  <c r="Q998" i="6" s="1"/>
  <c r="Q599" i="6" a="1"/>
  <c r="Q599" i="6" s="1"/>
  <c r="Q532" i="6" a="1"/>
  <c r="Q532" i="6" s="1"/>
  <c r="Q434" i="6" a="1"/>
  <c r="Q434" i="6" s="1"/>
  <c r="Q428" i="6" a="1"/>
  <c r="Q428" i="6" s="1"/>
  <c r="Q422" i="6" a="1"/>
  <c r="Q422" i="6" s="1"/>
  <c r="Q420" i="6" a="1"/>
  <c r="Q420" i="6" s="1"/>
  <c r="Q416" i="6" a="1"/>
  <c r="Q416" i="6" s="1"/>
  <c r="Q314" i="6" a="1"/>
  <c r="Q314" i="6" s="1"/>
  <c r="Q306" i="6" a="1"/>
  <c r="Q306" i="6" s="1"/>
  <c r="Q300" i="6" a="1"/>
  <c r="Q300" i="6" s="1"/>
  <c r="Q211" i="6" a="1"/>
  <c r="Q211" i="6" s="1"/>
  <c r="Q209" i="6" a="1"/>
  <c r="Q209" i="6" s="1"/>
  <c r="Q173" i="6" a="1"/>
  <c r="Q173" i="6" s="1"/>
  <c r="Q168" i="6" a="1"/>
  <c r="Q168" i="6" s="1"/>
  <c r="Q167" i="6" a="1"/>
  <c r="Q167" i="6" s="1"/>
  <c r="Q165" i="6" a="1"/>
  <c r="Q165" i="6" s="1"/>
  <c r="Q161" i="6" a="1"/>
  <c r="Q161" i="6" s="1"/>
  <c r="Q157" i="6" a="1"/>
  <c r="Q157" i="6" s="1"/>
  <c r="Q153" i="6" a="1"/>
  <c r="Q153" i="6" s="1"/>
  <c r="Q149" i="6" a="1"/>
  <c r="Q149" i="6" s="1"/>
  <c r="Q145" i="6" a="1"/>
  <c r="Q145" i="6" s="1"/>
  <c r="Q141" i="6" a="1"/>
  <c r="Q141" i="6" s="1"/>
  <c r="Q137" i="6" a="1"/>
  <c r="Q137" i="6" s="1"/>
  <c r="Q133" i="6" a="1"/>
  <c r="Q133" i="6" s="1"/>
  <c r="Q129" i="6" a="1"/>
  <c r="Q129" i="6" s="1"/>
  <c r="Q125" i="6" a="1"/>
  <c r="Q125" i="6" s="1"/>
  <c r="Q121" i="6" a="1"/>
  <c r="Q121" i="6" s="1"/>
  <c r="Q117" i="6" a="1"/>
  <c r="Q117" i="6" s="1"/>
  <c r="Q113" i="6" a="1"/>
  <c r="Q113" i="6" s="1"/>
  <c r="Q109" i="6" a="1"/>
  <c r="Q109" i="6" s="1"/>
  <c r="Q992" i="6" a="1"/>
  <c r="Q992" i="6" s="1"/>
  <c r="Q960" i="6" a="1"/>
  <c r="Q960" i="6" s="1"/>
  <c r="Q936" i="6" a="1"/>
  <c r="Q936" i="6" s="1"/>
  <c r="Q895" i="6" a="1"/>
  <c r="Q895" i="6" s="1"/>
  <c r="Q891" i="6" a="1"/>
  <c r="Q891" i="6" s="1"/>
  <c r="Q883" i="6" a="1"/>
  <c r="Q883" i="6" s="1"/>
  <c r="Q807" i="6" a="1"/>
  <c r="Q807" i="6" s="1"/>
  <c r="Q755" i="6" a="1"/>
  <c r="Q755" i="6" s="1"/>
  <c r="Q751" i="6" a="1"/>
  <c r="Q751" i="6" s="1"/>
  <c r="Q743" i="6" a="1"/>
  <c r="Q743" i="6" s="1"/>
  <c r="Q663" i="6" a="1"/>
  <c r="Q663" i="6" s="1"/>
  <c r="Q603" i="6" a="1"/>
  <c r="Q603" i="6" s="1"/>
  <c r="Q595" i="6" a="1"/>
  <c r="Q595" i="6" s="1"/>
  <c r="Q591" i="6" a="1"/>
  <c r="Q591" i="6" s="1"/>
  <c r="Q436" i="6" a="1"/>
  <c r="Q436" i="6" s="1"/>
  <c r="Q412" i="6" a="1"/>
  <c r="Q412" i="6" s="1"/>
  <c r="Q911" i="6" a="1"/>
  <c r="Q911" i="6" s="1"/>
  <c r="Q908" i="6" a="1"/>
  <c r="Q908" i="6" s="1"/>
  <c r="Q863" i="6" a="1"/>
  <c r="Q863" i="6" s="1"/>
  <c r="Q859" i="6" a="1"/>
  <c r="Q859" i="6" s="1"/>
  <c r="Q819" i="6" a="1"/>
  <c r="Q819" i="6" s="1"/>
  <c r="Q771" i="6" a="1"/>
  <c r="Q771" i="6" s="1"/>
  <c r="Q719" i="6" a="1"/>
  <c r="Q719" i="6" s="1"/>
  <c r="Q567" i="6" a="1"/>
  <c r="Q567" i="6" s="1"/>
  <c r="Q559" i="6" a="1"/>
  <c r="Q559" i="6" s="1"/>
  <c r="Q515" i="6" a="1"/>
  <c r="Q515" i="6" s="1"/>
  <c r="Q437" i="6" a="1"/>
  <c r="Q437" i="6" s="1"/>
  <c r="Q522" i="6" a="1"/>
  <c r="Q522" i="6" s="1"/>
  <c r="Q671" i="6" a="1"/>
  <c r="Q671" i="6" s="1"/>
  <c r="Q583" i="6" a="1"/>
  <c r="Q583" i="6" s="1"/>
  <c r="Q707" i="6" a="1"/>
  <c r="Q707" i="6" s="1"/>
  <c r="Q945" i="6" a="1"/>
  <c r="Q945" i="6" s="1"/>
  <c r="Q388" i="6" a="1"/>
  <c r="Q388" i="6" s="1"/>
  <c r="Q385" i="6" a="1"/>
  <c r="Q385" i="6" s="1"/>
  <c r="Q970" i="6" a="1"/>
  <c r="Q970" i="6" s="1"/>
  <c r="Q927" i="6" a="1"/>
  <c r="Q927" i="6" s="1"/>
  <c r="Q921" i="6" a="1"/>
  <c r="Q921" i="6" s="1"/>
  <c r="Q915" i="6" a="1"/>
  <c r="Q915" i="6" s="1"/>
  <c r="Q889" i="6" a="1"/>
  <c r="Q889" i="6" s="1"/>
  <c r="Q887" i="6" a="1"/>
  <c r="Q887" i="6" s="1"/>
  <c r="Q791" i="6" a="1"/>
  <c r="Q791" i="6" s="1"/>
  <c r="Q787" i="6" a="1"/>
  <c r="Q787" i="6" s="1"/>
  <c r="Q783" i="6" a="1"/>
  <c r="Q783" i="6" s="1"/>
  <c r="Q739" i="6" a="1"/>
  <c r="Q739" i="6" s="1"/>
  <c r="Q699" i="6" a="1"/>
  <c r="Q699" i="6" s="1"/>
  <c r="Q547" i="6" a="1"/>
  <c r="Q547" i="6" s="1"/>
  <c r="Q408" i="6" a="1"/>
  <c r="Q408" i="6" s="1"/>
  <c r="Q876" i="6" a="1"/>
  <c r="Q876" i="6" s="1"/>
  <c r="Q741" i="6" a="1"/>
  <c r="Q741" i="6" s="1"/>
  <c r="Q705" i="6" a="1"/>
  <c r="Q705" i="6" s="1"/>
  <c r="Q698" i="6" a="1"/>
  <c r="Q698" i="6" s="1"/>
  <c r="Q616" i="6" a="1"/>
  <c r="Q616" i="6" s="1"/>
  <c r="Q602" i="6" a="1"/>
  <c r="Q602" i="6" s="1"/>
  <c r="Q593" i="6" a="1"/>
  <c r="Q593" i="6" s="1"/>
  <c r="Q580" i="6" a="1"/>
  <c r="Q580" i="6" s="1"/>
  <c r="Q534" i="6" a="1"/>
  <c r="Q534" i="6" s="1"/>
  <c r="Q511" i="6" a="1"/>
  <c r="Q511" i="6" s="1"/>
  <c r="Q499" i="6" a="1"/>
  <c r="Q499" i="6" s="1"/>
  <c r="Q495" i="6" a="1"/>
  <c r="Q495" i="6" s="1"/>
  <c r="Q467" i="6" a="1"/>
  <c r="Q467" i="6" s="1"/>
  <c r="Q455" i="6" a="1"/>
  <c r="Q455" i="6" s="1"/>
  <c r="Q451" i="6" a="1"/>
  <c r="Q451" i="6" s="1"/>
  <c r="Q429" i="6" a="1"/>
  <c r="Q429" i="6" s="1"/>
  <c r="Q426" i="6" a="1"/>
  <c r="Q426" i="6" s="1"/>
  <c r="Q387" i="6" a="1"/>
  <c r="Q387" i="6" s="1"/>
  <c r="Q4" i="6" a="1"/>
  <c r="Q4" i="6" s="1"/>
  <c r="Q5" i="6" a="1"/>
  <c r="Q5" i="6" s="1"/>
  <c r="Q9" i="6" a="1"/>
  <c r="Q9" i="6" s="1"/>
  <c r="Q13" i="6" a="1"/>
  <c r="Q13" i="6" s="1"/>
  <c r="Q25" i="6" a="1"/>
  <c r="Q25" i="6" s="1"/>
  <c r="Q102" i="6" a="1"/>
  <c r="Q102" i="6" s="1"/>
  <c r="Q968" i="6" a="1"/>
  <c r="Q968" i="6" s="1"/>
  <c r="Q964" i="6" a="1"/>
  <c r="Q964" i="6" s="1"/>
  <c r="Q913" i="6" a="1"/>
  <c r="Q913" i="6" s="1"/>
  <c r="Q904" i="6" a="1"/>
  <c r="Q904" i="6" s="1"/>
  <c r="Q881" i="6" a="1"/>
  <c r="Q881" i="6" s="1"/>
  <c r="Q874" i="6" a="1"/>
  <c r="Q874" i="6" s="1"/>
  <c r="Q872" i="6" a="1"/>
  <c r="Q872" i="6" s="1"/>
  <c r="Q849" i="6" a="1"/>
  <c r="Q849" i="6" s="1"/>
  <c r="Q838" i="6" a="1"/>
  <c r="Q838" i="6" s="1"/>
  <c r="Q836" i="6" a="1"/>
  <c r="Q836" i="6" s="1"/>
  <c r="Q813" i="6" a="1"/>
  <c r="Q813" i="6" s="1"/>
  <c r="Q809" i="6" a="1"/>
  <c r="Q809" i="6" s="1"/>
  <c r="Q802" i="6" a="1"/>
  <c r="Q802" i="6" s="1"/>
  <c r="Q800" i="6" a="1"/>
  <c r="Q800" i="6" s="1"/>
  <c r="Q773" i="6" a="1"/>
  <c r="Q773" i="6" s="1"/>
  <c r="Q766" i="6" a="1"/>
  <c r="Q766" i="6" s="1"/>
  <c r="Q764" i="6" a="1"/>
  <c r="Q764" i="6" s="1"/>
  <c r="Q747" i="6" a="1"/>
  <c r="Q747" i="6" s="1"/>
  <c r="Q737" i="6" a="1"/>
  <c r="Q737" i="6" s="1"/>
  <c r="Q730" i="6" a="1"/>
  <c r="Q730" i="6" s="1"/>
  <c r="Q728" i="6" a="1"/>
  <c r="Q728" i="6" s="1"/>
  <c r="Q701" i="6" a="1"/>
  <c r="Q701" i="6" s="1"/>
  <c r="Q694" i="6" a="1"/>
  <c r="Q694" i="6" s="1"/>
  <c r="Q692" i="6" a="1"/>
  <c r="Q692" i="6" s="1"/>
  <c r="Q639" i="6" a="1"/>
  <c r="Q639" i="6" s="1"/>
  <c r="Q635" i="6" a="1"/>
  <c r="Q635" i="6" s="1"/>
  <c r="Q612" i="6" a="1"/>
  <c r="Q612" i="6" s="1"/>
  <c r="Q598" i="6" a="1"/>
  <c r="Q598" i="6" s="1"/>
  <c r="Q589" i="6" a="1"/>
  <c r="Q589" i="6" s="1"/>
  <c r="Q585" i="6" a="1"/>
  <c r="Q585" i="6" s="1"/>
  <c r="Q576" i="6" a="1"/>
  <c r="Q576" i="6" s="1"/>
  <c r="Q562" i="6" a="1"/>
  <c r="Q562" i="6" s="1"/>
  <c r="Q549" i="6" a="1"/>
  <c r="Q549" i="6" s="1"/>
  <c r="Q539" i="6" a="1"/>
  <c r="Q539" i="6" s="1"/>
  <c r="Q536" i="6" a="1"/>
  <c r="Q536" i="6" s="1"/>
  <c r="Q530" i="6" a="1"/>
  <c r="Q530" i="6" s="1"/>
  <c r="Q514" i="6" a="1"/>
  <c r="Q514" i="6" s="1"/>
  <c r="Q444" i="6" a="1"/>
  <c r="Q444" i="6" s="1"/>
  <c r="Q443" i="6" a="1"/>
  <c r="Q443" i="6" s="1"/>
  <c r="Q435" i="6" a="1"/>
  <c r="Q435" i="6" s="1"/>
  <c r="Q410" i="6" a="1"/>
  <c r="Q410" i="6" s="1"/>
  <c r="Q379" i="6" a="1"/>
  <c r="Q379" i="6" s="1"/>
  <c r="Q363" i="6" a="1"/>
  <c r="Q363" i="6" s="1"/>
  <c r="Q842" i="6" a="1"/>
  <c r="Q842" i="6" s="1"/>
  <c r="Q817" i="6" a="1"/>
  <c r="Q817" i="6" s="1"/>
  <c r="Q806" i="6" a="1"/>
  <c r="Q806" i="6" s="1"/>
  <c r="Q770" i="6" a="1"/>
  <c r="Q770" i="6" s="1"/>
  <c r="Q732" i="6" a="1"/>
  <c r="Q732" i="6" s="1"/>
  <c r="Q696" i="6" a="1"/>
  <c r="Q696" i="6" s="1"/>
  <c r="Q669" i="6" a="1"/>
  <c r="Q669" i="6" s="1"/>
  <c r="Q662" i="6" a="1"/>
  <c r="Q662" i="6" s="1"/>
  <c r="Q557" i="6" a="1"/>
  <c r="Q557" i="6" s="1"/>
  <c r="Q507" i="6" a="1"/>
  <c r="Q507" i="6" s="1"/>
  <c r="Q471" i="6" a="1"/>
  <c r="Q471" i="6" s="1"/>
  <c r="Q430" i="6" a="1"/>
  <c r="Q430" i="6" s="1"/>
  <c r="Q383" i="6" a="1"/>
  <c r="Q383" i="6" s="1"/>
  <c r="Q17" i="6" a="1"/>
  <c r="Q17" i="6" s="1"/>
  <c r="Q33" i="6" a="1"/>
  <c r="Q33" i="6" s="1"/>
  <c r="Q41" i="6" a="1"/>
  <c r="Q41" i="6" s="1"/>
  <c r="Q75" i="6" a="1"/>
  <c r="Q75" i="6" s="1"/>
  <c r="Q999" i="6" a="1"/>
  <c r="Q999" i="6" s="1"/>
  <c r="Q997" i="6" a="1"/>
  <c r="Q997" i="6" s="1"/>
  <c r="Q969" i="6" a="1"/>
  <c r="Q969" i="6" s="1"/>
  <c r="Q963" i="6" a="1"/>
  <c r="Q963" i="6" s="1"/>
  <c r="Q956" i="6" a="1"/>
  <c r="Q956" i="6" s="1"/>
  <c r="Q951" i="6" a="1"/>
  <c r="Q951" i="6" s="1"/>
  <c r="Q949" i="6" a="1"/>
  <c r="Q949" i="6" s="1"/>
  <c r="Q946" i="6" a="1"/>
  <c r="Q946" i="6" s="1"/>
  <c r="Q934" i="6" a="1"/>
  <c r="Q934" i="6" s="1"/>
  <c r="Q932" i="6" a="1"/>
  <c r="Q932" i="6" s="1"/>
  <c r="Q909" i="6" a="1"/>
  <c r="Q909" i="6" s="1"/>
  <c r="Q907" i="6" a="1"/>
  <c r="Q907" i="6" s="1"/>
  <c r="Q902" i="6" a="1"/>
  <c r="Q902" i="6" s="1"/>
  <c r="Q900" i="6" a="1"/>
  <c r="Q900" i="6" s="1"/>
  <c r="Q877" i="6" a="1"/>
  <c r="Q877" i="6" s="1"/>
  <c r="Q870" i="6" a="1"/>
  <c r="Q870" i="6" s="1"/>
  <c r="Q868" i="6" a="1"/>
  <c r="Q868" i="6" s="1"/>
  <c r="Q845" i="6" a="1"/>
  <c r="Q845" i="6" s="1"/>
  <c r="Q841" i="6" a="1"/>
  <c r="Q841" i="6" s="1"/>
  <c r="Q834" i="6" a="1"/>
  <c r="Q834" i="6" s="1"/>
  <c r="Q832" i="6" a="1"/>
  <c r="Q832" i="6" s="1"/>
  <c r="Q805" i="6" a="1"/>
  <c r="Q805" i="6" s="1"/>
  <c r="Q798" i="6" a="1"/>
  <c r="Q798" i="6" s="1"/>
  <c r="Q796" i="6" a="1"/>
  <c r="Q796" i="6" s="1"/>
  <c r="Q779" i="6" a="1"/>
  <c r="Q779" i="6" s="1"/>
  <c r="Q769" i="6" a="1"/>
  <c r="Q769" i="6" s="1"/>
  <c r="Q762" i="6" a="1"/>
  <c r="Q762" i="6" s="1"/>
  <c r="Q760" i="6" a="1"/>
  <c r="Q760" i="6" s="1"/>
  <c r="Q733" i="6" a="1"/>
  <c r="Q733" i="6" s="1"/>
  <c r="Q726" i="6" a="1"/>
  <c r="Q726" i="6" s="1"/>
  <c r="Q724" i="6" a="1"/>
  <c r="Q724" i="6" s="1"/>
  <c r="Q661" i="6" a="1"/>
  <c r="Q661" i="6" s="1"/>
  <c r="Q654" i="6" a="1"/>
  <c r="Q654" i="6" s="1"/>
  <c r="Q652" i="6" a="1"/>
  <c r="Q652" i="6" s="1"/>
  <c r="Q650" i="6" a="1"/>
  <c r="Q650" i="6" s="1"/>
  <c r="Q648" i="6" a="1"/>
  <c r="Q648" i="6" s="1"/>
  <c r="Q631" i="6" a="1"/>
  <c r="Q631" i="6" s="1"/>
  <c r="Q625" i="6" a="1"/>
  <c r="Q625" i="6" s="1"/>
  <c r="Q621" i="6" a="1"/>
  <c r="Q621" i="6" s="1"/>
  <c r="Q617" i="6" a="1"/>
  <c r="Q617" i="6" s="1"/>
  <c r="Q608" i="6" a="1"/>
  <c r="Q608" i="6" s="1"/>
  <c r="Q594" i="6" a="1"/>
  <c r="Q594" i="6" s="1"/>
  <c r="Q581" i="6" a="1"/>
  <c r="Q581" i="6" s="1"/>
  <c r="Q572" i="6" a="1"/>
  <c r="Q572" i="6" s="1"/>
  <c r="Q558" i="6" a="1"/>
  <c r="Q558" i="6" s="1"/>
  <c r="Q555" i="6" a="1"/>
  <c r="Q555" i="6" s="1"/>
  <c r="Q554" i="6" a="1"/>
  <c r="Q554" i="6" s="1"/>
  <c r="Q553" i="6" a="1"/>
  <c r="Q553" i="6" s="1"/>
  <c r="Q526" i="6" a="1"/>
  <c r="Q526" i="6" s="1"/>
  <c r="Q433" i="6" a="1"/>
  <c r="Q433" i="6" s="1"/>
  <c r="Q885" i="6" a="1"/>
  <c r="Q885" i="6" s="1"/>
  <c r="Q840" i="6" a="1"/>
  <c r="Q840" i="6" s="1"/>
  <c r="Q566" i="6" a="1"/>
  <c r="Q566" i="6" s="1"/>
  <c r="Q503" i="6" a="1"/>
  <c r="Q503" i="6" s="1"/>
  <c r="Q487" i="6" a="1"/>
  <c r="Q487" i="6" s="1"/>
  <c r="Q483" i="6" a="1"/>
  <c r="Q483" i="6" s="1"/>
  <c r="Q418" i="6" a="1"/>
  <c r="Q418" i="6" s="1"/>
  <c r="Q7" i="6" a="1"/>
  <c r="Q7" i="6" s="1"/>
  <c r="Q49" i="6" a="1"/>
  <c r="Q49" i="6" s="1"/>
  <c r="Q53" i="6" a="1"/>
  <c r="Q53" i="6" s="1"/>
  <c r="Q57" i="6" a="1"/>
  <c r="Q57" i="6" s="1"/>
  <c r="Q61" i="6" a="1"/>
  <c r="Q61" i="6" s="1"/>
  <c r="Q65" i="6" a="1"/>
  <c r="Q65" i="6" s="1"/>
  <c r="Q69" i="6" a="1"/>
  <c r="Q69" i="6" s="1"/>
  <c r="Q73" i="6" a="1"/>
  <c r="Q73" i="6" s="1"/>
  <c r="Q77" i="6" a="1"/>
  <c r="Q77" i="6" s="1"/>
  <c r="Q81" i="6" a="1"/>
  <c r="Q81" i="6" s="1"/>
  <c r="Q85" i="6" a="1"/>
  <c r="Q85" i="6" s="1"/>
  <c r="Q89" i="6" a="1"/>
  <c r="Q89" i="6" s="1"/>
  <c r="Q93" i="6" a="1"/>
  <c r="Q93" i="6" s="1"/>
  <c r="Q97" i="6" a="1"/>
  <c r="Q97" i="6" s="1"/>
  <c r="Q101" i="6" a="1"/>
  <c r="Q101" i="6" s="1"/>
  <c r="Q995" i="6" a="1"/>
  <c r="Q995" i="6" s="1"/>
  <c r="Q993" i="6" a="1"/>
  <c r="Q993" i="6" s="1"/>
  <c r="Q991" i="6" a="1"/>
  <c r="Q991" i="6" s="1"/>
  <c r="Q930" i="6" a="1"/>
  <c r="Q930" i="6" s="1"/>
  <c r="Q896" i="6" a="1"/>
  <c r="Q896" i="6" s="1"/>
  <c r="Q873" i="6" a="1"/>
  <c r="Q873" i="6" s="1"/>
  <c r="Q866" i="6" a="1"/>
  <c r="Q866" i="6" s="1"/>
  <c r="Q864" i="6" a="1"/>
  <c r="Q864" i="6" s="1"/>
  <c r="Q837" i="6" a="1"/>
  <c r="Q837" i="6" s="1"/>
  <c r="Q830" i="6" a="1"/>
  <c r="Q830" i="6" s="1"/>
  <c r="Q828" i="6" a="1"/>
  <c r="Q828" i="6" s="1"/>
  <c r="Q811" i="6" a="1"/>
  <c r="Q811" i="6" s="1"/>
  <c r="Q801" i="6" a="1"/>
  <c r="Q801" i="6" s="1"/>
  <c r="Q794" i="6" a="1"/>
  <c r="Q794" i="6" s="1"/>
  <c r="Q792" i="6" a="1"/>
  <c r="Q792" i="6" s="1"/>
  <c r="Q765" i="6" a="1"/>
  <c r="Q765" i="6" s="1"/>
  <c r="Q758" i="6" a="1"/>
  <c r="Q758" i="6" s="1"/>
  <c r="Q756" i="6" a="1"/>
  <c r="Q756" i="6" s="1"/>
  <c r="Q693" i="6" a="1"/>
  <c r="Q693" i="6" s="1"/>
  <c r="Q686" i="6" a="1"/>
  <c r="Q686" i="6" s="1"/>
  <c r="Q684" i="6" a="1"/>
  <c r="Q684" i="6" s="1"/>
  <c r="Q682" i="6" a="1"/>
  <c r="Q682" i="6" s="1"/>
  <c r="Q680" i="6" a="1"/>
  <c r="Q680" i="6" s="1"/>
  <c r="Q657" i="6" a="1"/>
  <c r="Q657" i="6" s="1"/>
  <c r="Q646" i="6" a="1"/>
  <c r="Q646" i="6" s="1"/>
  <c r="Q613" i="6" a="1"/>
  <c r="Q613" i="6" s="1"/>
  <c r="Q604" i="6" a="1"/>
  <c r="Q604" i="6" s="1"/>
  <c r="Q590" i="6" a="1"/>
  <c r="Q590" i="6" s="1"/>
  <c r="Q587" i="6" a="1"/>
  <c r="Q587" i="6" s="1"/>
  <c r="Q586" i="6" a="1"/>
  <c r="Q586" i="6" s="1"/>
  <c r="Q577" i="6" a="1"/>
  <c r="Q577" i="6" s="1"/>
  <c r="Q568" i="6" a="1"/>
  <c r="Q568" i="6" s="1"/>
  <c r="Q550" i="6" a="1"/>
  <c r="Q550" i="6" s="1"/>
  <c r="Q528" i="6" a="1"/>
  <c r="Q528" i="6" s="1"/>
  <c r="Q524" i="6" a="1"/>
  <c r="Q524" i="6" s="1"/>
  <c r="Q520" i="6" a="1"/>
  <c r="Q520" i="6" s="1"/>
  <c r="Q518" i="6" a="1"/>
  <c r="Q518" i="6" s="1"/>
  <c r="Q427" i="6" a="1"/>
  <c r="Q427" i="6" s="1"/>
  <c r="Q423" i="6" a="1"/>
  <c r="Q423" i="6" s="1"/>
  <c r="Q415" i="6" a="1"/>
  <c r="Q415" i="6" s="1"/>
  <c r="Q404" i="6" a="1"/>
  <c r="Q404" i="6" s="1"/>
  <c r="Q396" i="6" a="1"/>
  <c r="Q396" i="6" s="1"/>
  <c r="Q394" i="6" a="1"/>
  <c r="Q394" i="6" s="1"/>
  <c r="Q353" i="6" a="1"/>
  <c r="Q353" i="6" s="1"/>
  <c r="Q347" i="6" a="1"/>
  <c r="Q347" i="6" s="1"/>
  <c r="Q804" i="6" a="1"/>
  <c r="Q804" i="6" s="1"/>
  <c r="Q660" i="6" a="1"/>
  <c r="Q660" i="6" s="1"/>
  <c r="Q989" i="6" a="1"/>
  <c r="Q989" i="6" s="1"/>
  <c r="Q987" i="6" a="1"/>
  <c r="Q987" i="6" s="1"/>
  <c r="Q983" i="6" a="1"/>
  <c r="Q983" i="6" s="1"/>
  <c r="Q979" i="6" a="1"/>
  <c r="Q979" i="6" s="1"/>
  <c r="Q975" i="6" a="1"/>
  <c r="Q975" i="6" s="1"/>
  <c r="Q971" i="6" a="1"/>
  <c r="Q971" i="6" s="1"/>
  <c r="Q958" i="6" a="1"/>
  <c r="Q958" i="6" s="1"/>
  <c r="Q955" i="6" a="1"/>
  <c r="Q955" i="6" s="1"/>
  <c r="Q948" i="6" a="1"/>
  <c r="Q948" i="6" s="1"/>
  <c r="Q943" i="6" a="1"/>
  <c r="Q943" i="6" s="1"/>
  <c r="Q941" i="6" a="1"/>
  <c r="Q941" i="6" s="1"/>
  <c r="Q938" i="6" a="1"/>
  <c r="Q938" i="6" s="1"/>
  <c r="Q924" i="6" a="1"/>
  <c r="Q924" i="6" s="1"/>
  <c r="Q901" i="6" a="1"/>
  <c r="Q901" i="6" s="1"/>
  <c r="Q894" i="6" a="1"/>
  <c r="Q894" i="6" s="1"/>
  <c r="Q892" i="6" a="1"/>
  <c r="Q892" i="6" s="1"/>
  <c r="Q869" i="6" a="1"/>
  <c r="Q869" i="6" s="1"/>
  <c r="Q862" i="6" a="1"/>
  <c r="Q862" i="6" s="1"/>
  <c r="Q860" i="6" a="1"/>
  <c r="Q860" i="6" s="1"/>
  <c r="Q843" i="6" a="1"/>
  <c r="Q843" i="6" s="1"/>
  <c r="Q826" i="6" a="1"/>
  <c r="Q826" i="6" s="1"/>
  <c r="Q824" i="6" a="1"/>
  <c r="Q824" i="6" s="1"/>
  <c r="Q797" i="6" a="1"/>
  <c r="Q797" i="6" s="1"/>
  <c r="Q790" i="6" a="1"/>
  <c r="Q790" i="6" s="1"/>
  <c r="Q788" i="6" a="1"/>
  <c r="Q788" i="6" s="1"/>
  <c r="Q725" i="6" a="1"/>
  <c r="Q725" i="6" s="1"/>
  <c r="Q718" i="6" a="1"/>
  <c r="Q718" i="6" s="1"/>
  <c r="Q716" i="6" a="1"/>
  <c r="Q716" i="6" s="1"/>
  <c r="Q714" i="6" a="1"/>
  <c r="Q714" i="6" s="1"/>
  <c r="Q712" i="6" a="1"/>
  <c r="Q712" i="6" s="1"/>
  <c r="Q689" i="6" a="1"/>
  <c r="Q689" i="6" s="1"/>
  <c r="Q678" i="6" a="1"/>
  <c r="Q678" i="6" s="1"/>
  <c r="Q676" i="6" a="1"/>
  <c r="Q676" i="6" s="1"/>
  <c r="Q653" i="6" a="1"/>
  <c r="Q653" i="6" s="1"/>
  <c r="Q649" i="6" a="1"/>
  <c r="Q649" i="6" s="1"/>
  <c r="Q642" i="6" a="1"/>
  <c r="Q642" i="6" s="1"/>
  <c r="Q632" i="6" a="1"/>
  <c r="Q632" i="6" s="1"/>
  <c r="Q623" i="6" a="1"/>
  <c r="Q623" i="6" s="1"/>
  <c r="Q622" i="6" a="1"/>
  <c r="Q622" i="6" s="1"/>
  <c r="Q619" i="6" a="1"/>
  <c r="Q619" i="6" s="1"/>
  <c r="Q618" i="6" a="1"/>
  <c r="Q618" i="6" s="1"/>
  <c r="Q609" i="6" a="1"/>
  <c r="Q609" i="6" s="1"/>
  <c r="Q600" i="6" a="1"/>
  <c r="Q600" i="6" s="1"/>
  <c r="Q582" i="6" a="1"/>
  <c r="Q582" i="6" s="1"/>
  <c r="Q573" i="6" a="1"/>
  <c r="Q573" i="6" s="1"/>
  <c r="Q564" i="6" a="1"/>
  <c r="Q564" i="6" s="1"/>
  <c r="Q431" i="6" a="1"/>
  <c r="Q431" i="6" s="1"/>
  <c r="Q425" i="6" a="1"/>
  <c r="Q425" i="6" s="1"/>
  <c r="Q419" i="6" a="1"/>
  <c r="Q419" i="6" s="1"/>
  <c r="Q397" i="6" a="1"/>
  <c r="Q397" i="6" s="1"/>
  <c r="Q358" i="6" a="1"/>
  <c r="Q358" i="6" s="1"/>
  <c r="Q315" i="6" a="1"/>
  <c r="Q315" i="6" s="1"/>
  <c r="Q781" i="6" a="1"/>
  <c r="Q781" i="6" s="1"/>
  <c r="Q777" i="6" a="1"/>
  <c r="Q777" i="6" s="1"/>
  <c r="Q734" i="6" a="1"/>
  <c r="Q734" i="6" s="1"/>
  <c r="Q715" i="6" a="1"/>
  <c r="Q715" i="6" s="1"/>
  <c r="Q18" i="6" a="1"/>
  <c r="Q18" i="6" s="1"/>
  <c r="Q20" i="6" a="1"/>
  <c r="Q20" i="6" s="1"/>
  <c r="Q21" i="6" a="1"/>
  <c r="Q21" i="6" s="1"/>
  <c r="Q43" i="6" a="1"/>
  <c r="Q43" i="6" s="1"/>
  <c r="Q994" i="6" a="1"/>
  <c r="Q994" i="6" s="1"/>
  <c r="Q985" i="6" a="1"/>
  <c r="Q985" i="6" s="1"/>
  <c r="Q981" i="6" a="1"/>
  <c r="Q981" i="6" s="1"/>
  <c r="Q977" i="6" a="1"/>
  <c r="Q977" i="6" s="1"/>
  <c r="Q973" i="6" a="1"/>
  <c r="Q973" i="6" s="1"/>
  <c r="Q929" i="6" a="1"/>
  <c r="Q929" i="6" s="1"/>
  <c r="Q920" i="6" a="1"/>
  <c r="Q920" i="6" s="1"/>
  <c r="Q918" i="6" a="1"/>
  <c r="Q918" i="6" s="1"/>
  <c r="Q897" i="6" a="1"/>
  <c r="Q897" i="6" s="1"/>
  <c r="Q888" i="6" a="1"/>
  <c r="Q888" i="6" s="1"/>
  <c r="Q865" i="6" a="1"/>
  <c r="Q865" i="6" s="1"/>
  <c r="Q858" i="6" a="1"/>
  <c r="Q858" i="6" s="1"/>
  <c r="Q856" i="6" a="1"/>
  <c r="Q856" i="6" s="1"/>
  <c r="Q829" i="6" a="1"/>
  <c r="Q829" i="6" s="1"/>
  <c r="Q822" i="6" a="1"/>
  <c r="Q822" i="6" s="1"/>
  <c r="Q820" i="6" a="1"/>
  <c r="Q820" i="6" s="1"/>
  <c r="Q757" i="6" a="1"/>
  <c r="Q757" i="6" s="1"/>
  <c r="Q750" i="6" a="1"/>
  <c r="Q750" i="6" s="1"/>
  <c r="Q748" i="6" a="1"/>
  <c r="Q748" i="6" s="1"/>
  <c r="Q746" i="6" a="1"/>
  <c r="Q746" i="6" s="1"/>
  <c r="Q744" i="6" a="1"/>
  <c r="Q744" i="6" s="1"/>
  <c r="Q721" i="6" a="1"/>
  <c r="Q721" i="6" s="1"/>
  <c r="Q710" i="6" a="1"/>
  <c r="Q710" i="6" s="1"/>
  <c r="Q708" i="6" a="1"/>
  <c r="Q708" i="6" s="1"/>
  <c r="Q685" i="6" a="1"/>
  <c r="Q685" i="6" s="1"/>
  <c r="Q681" i="6" a="1"/>
  <c r="Q681" i="6" s="1"/>
  <c r="Q674" i="6" a="1"/>
  <c r="Q674" i="6" s="1"/>
  <c r="Q672" i="6" a="1"/>
  <c r="Q672" i="6" s="1"/>
  <c r="Q645" i="6" a="1"/>
  <c r="Q645" i="6" s="1"/>
  <c r="Q638" i="6" a="1"/>
  <c r="Q638" i="6" s="1"/>
  <c r="Q636" i="6" a="1"/>
  <c r="Q636" i="6" s="1"/>
  <c r="Q634" i="6" a="1"/>
  <c r="Q634" i="6" s="1"/>
  <c r="Q614" i="6" a="1"/>
  <c r="Q614" i="6" s="1"/>
  <c r="Q605" i="6" a="1"/>
  <c r="Q605" i="6" s="1"/>
  <c r="Q596" i="6" a="1"/>
  <c r="Q596" i="6" s="1"/>
  <c r="Q535" i="6" a="1"/>
  <c r="Q535" i="6" s="1"/>
  <c r="Q508" i="6" a="1"/>
  <c r="Q508" i="6" s="1"/>
  <c r="Q504" i="6" a="1"/>
  <c r="Q504" i="6" s="1"/>
  <c r="Q496" i="6" a="1"/>
  <c r="Q496" i="6" s="1"/>
  <c r="Q492" i="6" a="1"/>
  <c r="Q492" i="6" s="1"/>
  <c r="Q488" i="6" a="1"/>
  <c r="Q488" i="6" s="1"/>
  <c r="Q480" i="6" a="1"/>
  <c r="Q480" i="6" s="1"/>
  <c r="Q476" i="6" a="1"/>
  <c r="Q476" i="6" s="1"/>
  <c r="Q472" i="6" a="1"/>
  <c r="Q472" i="6" s="1"/>
  <c r="Q460" i="6" a="1"/>
  <c r="Q460" i="6" s="1"/>
  <c r="Q456" i="6" a="1"/>
  <c r="Q456" i="6" s="1"/>
  <c r="Q440" i="6" a="1"/>
  <c r="Q440" i="6" s="1"/>
  <c r="Q403" i="6" a="1"/>
  <c r="Q403" i="6" s="1"/>
  <c r="Q395" i="6" a="1"/>
  <c r="Q395" i="6" s="1"/>
  <c r="Q380" i="6" a="1"/>
  <c r="Q380" i="6" s="1"/>
  <c r="Q370" i="6" a="1"/>
  <c r="Q370" i="6" s="1"/>
  <c r="Q768" i="6" a="1"/>
  <c r="Q768" i="6" s="1"/>
  <c r="Q984" i="6" a="1"/>
  <c r="Q984" i="6" s="1"/>
  <c r="Q980" i="6" a="1"/>
  <c r="Q980" i="6" s="1"/>
  <c r="Q976" i="6" a="1"/>
  <c r="Q976" i="6" s="1"/>
  <c r="Q972" i="6" a="1"/>
  <c r="Q972" i="6" s="1"/>
  <c r="Q966" i="6" a="1"/>
  <c r="Q966" i="6" s="1"/>
  <c r="Q965" i="6" a="1"/>
  <c r="Q965" i="6" s="1"/>
  <c r="Q962" i="6" a="1"/>
  <c r="Q962" i="6" s="1"/>
  <c r="Q947" i="6" a="1"/>
  <c r="Q947" i="6" s="1"/>
  <c r="Q940" i="6" a="1"/>
  <c r="Q940" i="6" s="1"/>
  <c r="Q925" i="6" a="1"/>
  <c r="Q925" i="6" s="1"/>
  <c r="Q923" i="6" a="1"/>
  <c r="Q923" i="6" s="1"/>
  <c r="Q893" i="6" a="1"/>
  <c r="Q893" i="6" s="1"/>
  <c r="Q861" i="6" a="1"/>
  <c r="Q861" i="6" s="1"/>
  <c r="Q789" i="6" a="1"/>
  <c r="Q789" i="6" s="1"/>
  <c r="Q753" i="6" a="1"/>
  <c r="Q753" i="6" s="1"/>
  <c r="Q717" i="6" a="1"/>
  <c r="Q717" i="6" s="1"/>
  <c r="Q713" i="6" a="1"/>
  <c r="Q713" i="6" s="1"/>
  <c r="Q677" i="6" a="1"/>
  <c r="Q677" i="6" s="1"/>
  <c r="Q651" i="6" a="1"/>
  <c r="Q651" i="6" s="1"/>
  <c r="Q630" i="6" a="1"/>
  <c r="Q630" i="6" s="1"/>
  <c r="Q628" i="6" a="1"/>
  <c r="Q628" i="6" s="1"/>
  <c r="Q574" i="6" a="1"/>
  <c r="Q574" i="6" s="1"/>
  <c r="Q565" i="6" a="1"/>
  <c r="Q565" i="6" s="1"/>
  <c r="Q527" i="6" a="1"/>
  <c r="Q527" i="6" s="1"/>
  <c r="Q491" i="6" a="1"/>
  <c r="Q491" i="6" s="1"/>
  <c r="Q479" i="6" a="1"/>
  <c r="Q479" i="6" s="1"/>
  <c r="Q475" i="6" a="1"/>
  <c r="Q475" i="6" s="1"/>
  <c r="Q463" i="6" a="1"/>
  <c r="Q463" i="6" s="1"/>
  <c r="Q459" i="6" a="1"/>
  <c r="Q459" i="6" s="1"/>
  <c r="Q447" i="6" a="1"/>
  <c r="Q447" i="6" s="1"/>
  <c r="Q441" i="6" a="1"/>
  <c r="Q441" i="6" s="1"/>
  <c r="Q364" i="6" a="1"/>
  <c r="Q364" i="6" s="1"/>
  <c r="Q362" i="6" a="1"/>
  <c r="Q362" i="6" s="1"/>
  <c r="Q345" i="6" a="1"/>
  <c r="Q345" i="6" s="1"/>
  <c r="Q337" i="6" a="1"/>
  <c r="Q337" i="6" s="1"/>
  <c r="Q323" i="6" a="1"/>
  <c r="Q323" i="6" s="1"/>
  <c r="Q267" i="6" a="1"/>
  <c r="Q267" i="6" s="1"/>
  <c r="Q263" i="6" a="1"/>
  <c r="Q263" i="6" s="1"/>
  <c r="Q259" i="6" a="1"/>
  <c r="Q259" i="6" s="1"/>
  <c r="Q241" i="6" a="1"/>
  <c r="Q241" i="6" s="1"/>
  <c r="Q232" i="6" a="1"/>
  <c r="Q232" i="6" s="1"/>
  <c r="Q228" i="6" a="1"/>
  <c r="Q228" i="6" s="1"/>
  <c r="Q226" i="6" a="1"/>
  <c r="Q226" i="6" s="1"/>
  <c r="Q204" i="6" a="1"/>
  <c r="Q204" i="6" s="1"/>
  <c r="Q203" i="6" a="1"/>
  <c r="Q203" i="6" s="1"/>
  <c r="Q199" i="6" a="1"/>
  <c r="Q199" i="6" s="1"/>
  <c r="Q197" i="6" a="1"/>
  <c r="Q197" i="6" s="1"/>
  <c r="Q184" i="6" a="1"/>
  <c r="Q184" i="6" s="1"/>
  <c r="Q180" i="6" a="1"/>
  <c r="Q180" i="6" s="1"/>
  <c r="Q178" i="6" a="1"/>
  <c r="Q178" i="6" s="1"/>
  <c r="Q172" i="6" a="1"/>
  <c r="Q172" i="6" s="1"/>
  <c r="Q171" i="6" a="1"/>
  <c r="Q171" i="6" s="1"/>
  <c r="Q163" i="6" a="1"/>
  <c r="Q163" i="6" s="1"/>
  <c r="Q159" i="6" a="1"/>
  <c r="Q159" i="6" s="1"/>
  <c r="Q155" i="6" a="1"/>
  <c r="Q155" i="6" s="1"/>
  <c r="Q151" i="6" a="1"/>
  <c r="Q151" i="6" s="1"/>
  <c r="Q147" i="6" a="1"/>
  <c r="Q147" i="6" s="1"/>
  <c r="Q143" i="6" a="1"/>
  <c r="Q143" i="6" s="1"/>
  <c r="Q139" i="6" a="1"/>
  <c r="Q139" i="6" s="1"/>
  <c r="Q135" i="6" a="1"/>
  <c r="Q135" i="6" s="1"/>
  <c r="Q131" i="6" a="1"/>
  <c r="Q131" i="6" s="1"/>
  <c r="Q127" i="6" a="1"/>
  <c r="Q127" i="6" s="1"/>
  <c r="Q123" i="6" a="1"/>
  <c r="Q123" i="6" s="1"/>
  <c r="Q119" i="6" a="1"/>
  <c r="Q119" i="6" s="1"/>
  <c r="Q115" i="6" a="1"/>
  <c r="Q115" i="6" s="1"/>
  <c r="Q111" i="6" a="1"/>
  <c r="Q111" i="6" s="1"/>
  <c r="Q107" i="6" a="1"/>
  <c r="Q107" i="6" s="1"/>
  <c r="Q365" i="6" a="1"/>
  <c r="Q365" i="6" s="1"/>
  <c r="Q356" i="6" a="1"/>
  <c r="Q356" i="6" s="1"/>
  <c r="Q352" i="6" a="1"/>
  <c r="Q352" i="6" s="1"/>
  <c r="Q341" i="6" a="1"/>
  <c r="Q341" i="6" s="1"/>
  <c r="Q340" i="6" a="1"/>
  <c r="Q340" i="6" s="1"/>
  <c r="Q339" i="6" a="1"/>
  <c r="Q339" i="6" s="1"/>
  <c r="Q319" i="6" a="1"/>
  <c r="Q319" i="6" s="1"/>
  <c r="Q308" i="6" a="1"/>
  <c r="Q308" i="6" s="1"/>
  <c r="Q302" i="6" a="1"/>
  <c r="Q302" i="6" s="1"/>
  <c r="Q298" i="6" a="1"/>
  <c r="Q298" i="6" s="1"/>
  <c r="Q290" i="6" a="1"/>
  <c r="Q290" i="6" s="1"/>
  <c r="Q288" i="6" a="1"/>
  <c r="Q288" i="6" s="1"/>
  <c r="Q257" i="6" a="1"/>
  <c r="Q257" i="6" s="1"/>
  <c r="Q251" i="6" a="1"/>
  <c r="Q251" i="6" s="1"/>
  <c r="Q233" i="6" a="1"/>
  <c r="Q233" i="6" s="1"/>
  <c r="Q218" i="6" a="1"/>
  <c r="Q218" i="6" s="1"/>
  <c r="Q214" i="6" a="1"/>
  <c r="Q214" i="6" s="1"/>
  <c r="Q193" i="6" a="1"/>
  <c r="Q193" i="6" s="1"/>
  <c r="Q185" i="6" a="1"/>
  <c r="Q185" i="6" s="1"/>
  <c r="Q126" i="6" a="1"/>
  <c r="Q126" i="6" s="1"/>
  <c r="Q122" i="6" a="1"/>
  <c r="Q122" i="6" s="1"/>
  <c r="Q110" i="6" a="1"/>
  <c r="Q110" i="6" s="1"/>
  <c r="Q106" i="6" a="1"/>
  <c r="Q106" i="6" s="1"/>
  <c r="Q354" i="6" a="1"/>
  <c r="Q354" i="6" s="1"/>
  <c r="Q350" i="6" a="1"/>
  <c r="Q350" i="6" s="1"/>
  <c r="Q331" i="6" a="1"/>
  <c r="Q331" i="6" s="1"/>
  <c r="Q329" i="6" a="1"/>
  <c r="Q329" i="6" s="1"/>
  <c r="Q322" i="6" a="1"/>
  <c r="Q322" i="6" s="1"/>
  <c r="Q321" i="6" a="1"/>
  <c r="Q321" i="6" s="1"/>
  <c r="Q284" i="6" a="1"/>
  <c r="Q284" i="6" s="1"/>
  <c r="Q282" i="6" a="1"/>
  <c r="Q282" i="6" s="1"/>
  <c r="Q276" i="6" a="1"/>
  <c r="Q276" i="6" s="1"/>
  <c r="Q253" i="6" a="1"/>
  <c r="Q253" i="6" s="1"/>
  <c r="Q249" i="6" a="1"/>
  <c r="Q249" i="6" s="1"/>
  <c r="Q229" i="6" a="1"/>
  <c r="Q229" i="6" s="1"/>
  <c r="Q222" i="6" a="1"/>
  <c r="Q222" i="6" s="1"/>
  <c r="Q216" i="6" a="1"/>
  <c r="Q216" i="6" s="1"/>
  <c r="Q212" i="6" a="1"/>
  <c r="Q212" i="6" s="1"/>
  <c r="Q210" i="6" a="1"/>
  <c r="Q210" i="6" s="1"/>
  <c r="Q181" i="6" a="1"/>
  <c r="Q181" i="6" s="1"/>
  <c r="Q174" i="6" a="1"/>
  <c r="Q174" i="6" s="1"/>
  <c r="Q297" i="6" a="1"/>
  <c r="Q297" i="6" s="1"/>
  <c r="Q291" i="6" a="1"/>
  <c r="Q291" i="6" s="1"/>
  <c r="Q289" i="6" a="1"/>
  <c r="Q289" i="6" s="1"/>
  <c r="Q279" i="6" a="1"/>
  <c r="Q279" i="6" s="1"/>
  <c r="Q278" i="6" a="1"/>
  <c r="Q278" i="6" s="1"/>
  <c r="Q274" i="6" a="1"/>
  <c r="Q274" i="6" s="1"/>
  <c r="Q270" i="6" a="1"/>
  <c r="Q270" i="6" s="1"/>
  <c r="Q268" i="6" a="1"/>
  <c r="Q268" i="6" s="1"/>
  <c r="Q266" i="6" a="1"/>
  <c r="Q266" i="6" s="1"/>
  <c r="Q245" i="6" a="1"/>
  <c r="Q245" i="6" s="1"/>
  <c r="Q243" i="6" a="1"/>
  <c r="Q243" i="6" s="1"/>
  <c r="Q240" i="6" a="1"/>
  <c r="Q240" i="6" s="1"/>
  <c r="Q239" i="6" a="1"/>
  <c r="Q239" i="6" s="1"/>
  <c r="Q221" i="6" a="1"/>
  <c r="Q221" i="6" s="1"/>
  <c r="Q217" i="6" a="1"/>
  <c r="Q217" i="6" s="1"/>
  <c r="Q202" i="6" a="1"/>
  <c r="Q202" i="6" s="1"/>
  <c r="Q198" i="6" a="1"/>
  <c r="Q198" i="6" s="1"/>
  <c r="Q170" i="6" a="1"/>
  <c r="Q170" i="6" s="1"/>
  <c r="Q166" i="6" a="1"/>
  <c r="Q166" i="6" s="1"/>
  <c r="Q164" i="6" a="1"/>
  <c r="Q164" i="6" s="1"/>
  <c r="Q162" i="6" a="1"/>
  <c r="Q162" i="6" s="1"/>
  <c r="Q160" i="6" a="1"/>
  <c r="Q160" i="6" s="1"/>
  <c r="Q158" i="6" a="1"/>
  <c r="Q158" i="6" s="1"/>
  <c r="Q156" i="6" a="1"/>
  <c r="Q156" i="6" s="1"/>
  <c r="Q154" i="6" a="1"/>
  <c r="Q154" i="6" s="1"/>
  <c r="Q152" i="6" a="1"/>
  <c r="Q152" i="6" s="1"/>
  <c r="Q150" i="6" a="1"/>
  <c r="Q150" i="6" s="1"/>
  <c r="Q148" i="6" a="1"/>
  <c r="Q148" i="6" s="1"/>
  <c r="Q146" i="6" a="1"/>
  <c r="Q146" i="6" s="1"/>
  <c r="Q144" i="6" a="1"/>
  <c r="Q144" i="6" s="1"/>
  <c r="Q142" i="6" a="1"/>
  <c r="Q142" i="6" s="1"/>
  <c r="Q140" i="6" a="1"/>
  <c r="Q140" i="6" s="1"/>
  <c r="Q138" i="6" a="1"/>
  <c r="Q138" i="6" s="1"/>
  <c r="Q136" i="6" a="1"/>
  <c r="Q136" i="6" s="1"/>
  <c r="Q134" i="6" a="1"/>
  <c r="Q134" i="6" s="1"/>
  <c r="Q132" i="6" a="1"/>
  <c r="Q132" i="6" s="1"/>
  <c r="Q130" i="6" a="1"/>
  <c r="Q130" i="6" s="1"/>
  <c r="Q128" i="6" a="1"/>
  <c r="Q128" i="6" s="1"/>
  <c r="Q124" i="6" a="1"/>
  <c r="Q124" i="6" s="1"/>
  <c r="Q120" i="6" a="1"/>
  <c r="Q120" i="6" s="1"/>
  <c r="Q118" i="6" a="1"/>
  <c r="Q118" i="6" s="1"/>
  <c r="Q116" i="6" a="1"/>
  <c r="Q116" i="6" s="1"/>
  <c r="Q114" i="6" a="1"/>
  <c r="Q114" i="6" s="1"/>
  <c r="Q112" i="6" a="1"/>
  <c r="Q112" i="6" s="1"/>
  <c r="Q108" i="6" a="1"/>
  <c r="Q108" i="6" s="1"/>
  <c r="Q857" i="6" a="1"/>
  <c r="Q857" i="6" s="1"/>
  <c r="Q850" i="6" a="1"/>
  <c r="Q850" i="6" s="1"/>
  <c r="Q848" i="6" a="1"/>
  <c r="Q848" i="6" s="1"/>
  <c r="Q825" i="6" a="1"/>
  <c r="Q825" i="6" s="1"/>
  <c r="Q818" i="6" a="1"/>
  <c r="Q818" i="6" s="1"/>
  <c r="Q816" i="6" a="1"/>
  <c r="Q816" i="6" s="1"/>
  <c r="Q793" i="6" a="1"/>
  <c r="Q793" i="6" s="1"/>
  <c r="Q786" i="6" a="1"/>
  <c r="Q786" i="6" s="1"/>
  <c r="Q784" i="6" a="1"/>
  <c r="Q784" i="6" s="1"/>
  <c r="Q761" i="6" a="1"/>
  <c r="Q761" i="6" s="1"/>
  <c r="Q754" i="6" a="1"/>
  <c r="Q754" i="6" s="1"/>
  <c r="Q752" i="6" a="1"/>
  <c r="Q752" i="6" s="1"/>
  <c r="Q729" i="6" a="1"/>
  <c r="Q729" i="6" s="1"/>
  <c r="Q722" i="6" a="1"/>
  <c r="Q722" i="6" s="1"/>
  <c r="Q720" i="6" a="1"/>
  <c r="Q720" i="6" s="1"/>
  <c r="Q697" i="6" a="1"/>
  <c r="Q697" i="6" s="1"/>
  <c r="Q690" i="6" a="1"/>
  <c r="Q690" i="6" s="1"/>
  <c r="Q688" i="6" a="1"/>
  <c r="Q688" i="6" s="1"/>
  <c r="Q665" i="6" a="1"/>
  <c r="Q665" i="6" s="1"/>
  <c r="Q658" i="6" a="1"/>
  <c r="Q658" i="6" s="1"/>
  <c r="Q656" i="6" a="1"/>
  <c r="Q656" i="6" s="1"/>
  <c r="Q643" i="6" a="1"/>
  <c r="Q643" i="6" s="1"/>
  <c r="Q610" i="6" a="1"/>
  <c r="Q610" i="6" s="1"/>
  <c r="Q601" i="6" a="1"/>
  <c r="Q601" i="6" s="1"/>
  <c r="Q592" i="6" a="1"/>
  <c r="Q592" i="6" s="1"/>
  <c r="Q578" i="6" a="1"/>
  <c r="Q578" i="6" s="1"/>
  <c r="Q569" i="6" a="1"/>
  <c r="Q569" i="6" s="1"/>
  <c r="Q560" i="6" a="1"/>
  <c r="Q560" i="6" s="1"/>
  <c r="Q546" i="6" a="1"/>
  <c r="Q546" i="6" s="1"/>
  <c r="Q543" i="6" a="1"/>
  <c r="Q543" i="6" s="1"/>
  <c r="Q541" i="6" a="1"/>
  <c r="Q541" i="6" s="1"/>
  <c r="Q516" i="6" a="1"/>
  <c r="Q516" i="6" s="1"/>
  <c r="Q512" i="6" a="1"/>
  <c r="Q512" i="6" s="1"/>
  <c r="Q500" i="6" a="1"/>
  <c r="Q500" i="6" s="1"/>
  <c r="Q484" i="6" a="1"/>
  <c r="Q484" i="6" s="1"/>
  <c r="Q468" i="6" a="1"/>
  <c r="Q468" i="6" s="1"/>
  <c r="Q464" i="6" a="1"/>
  <c r="Q464" i="6" s="1"/>
  <c r="Q452" i="6" a="1"/>
  <c r="Q452" i="6" s="1"/>
  <c r="Q448" i="6" a="1"/>
  <c r="Q448" i="6" s="1"/>
  <c r="Q417" i="6" a="1"/>
  <c r="Q417" i="6" s="1"/>
  <c r="Q411" i="6" a="1"/>
  <c r="Q411" i="6" s="1"/>
  <c r="Q402" i="6" a="1"/>
  <c r="Q402" i="6" s="1"/>
  <c r="Q390" i="6" a="1"/>
  <c r="Q390" i="6" s="1"/>
  <c r="Q386" i="6" a="1"/>
  <c r="Q386" i="6" s="1"/>
  <c r="Q372" i="6" a="1"/>
  <c r="Q372" i="6" s="1"/>
  <c r="Q371" i="6" a="1"/>
  <c r="Q371" i="6" s="1"/>
  <c r="Q369" i="6" a="1"/>
  <c r="Q369" i="6" s="1"/>
  <c r="Q367" i="6" a="1"/>
  <c r="Q367" i="6" s="1"/>
  <c r="Q361" i="6" a="1"/>
  <c r="Q361" i="6" s="1"/>
  <c r="Q355" i="6" a="1"/>
  <c r="Q355" i="6" s="1"/>
  <c r="Q332" i="6" a="1"/>
  <c r="Q332" i="6" s="1"/>
  <c r="Q324" i="6" a="1"/>
  <c r="Q324" i="6" s="1"/>
  <c r="Q311" i="6" a="1"/>
  <c r="Q311" i="6" s="1"/>
  <c r="Q264" i="6" a="1"/>
  <c r="Q264" i="6" s="1"/>
  <c r="Q258" i="6" a="1"/>
  <c r="Q258" i="6" s="1"/>
  <c r="Q235" i="6" a="1"/>
  <c r="Q235" i="6" s="1"/>
  <c r="Q231" i="6" a="1"/>
  <c r="Q231" i="6" s="1"/>
  <c r="Q213" i="6" a="1"/>
  <c r="Q213" i="6" s="1"/>
  <c r="Q207" i="6" a="1"/>
  <c r="Q207" i="6" s="1"/>
  <c r="Q206" i="6" a="1"/>
  <c r="Q206" i="6" s="1"/>
  <c r="Q200" i="6" a="1"/>
  <c r="Q200" i="6" s="1"/>
  <c r="Q196" i="6" a="1"/>
  <c r="Q196" i="6" s="1"/>
  <c r="Q194" i="6" a="1"/>
  <c r="Q194" i="6" s="1"/>
  <c r="Q188" i="6" a="1"/>
  <c r="Q188" i="6" s="1"/>
  <c r="Q187" i="6" a="1"/>
  <c r="Q187" i="6" s="1"/>
  <c r="Q183" i="6" a="1"/>
  <c r="Q183" i="6" s="1"/>
  <c r="Q182" i="6" a="1"/>
  <c r="Q182" i="6" s="1"/>
  <c r="Q169" i="6" a="1"/>
  <c r="Q169" i="6" s="1"/>
  <c r="Q376" i="6" a="1"/>
  <c r="Q376" i="6" s="1"/>
  <c r="Q351" i="6" a="1"/>
  <c r="Q351" i="6" s="1"/>
  <c r="Q336" i="6" a="1"/>
  <c r="Q336" i="6" s="1"/>
  <c r="Q326" i="6" a="1"/>
  <c r="Q326" i="6" s="1"/>
  <c r="Q313" i="6" a="1"/>
  <c r="Q313" i="6" s="1"/>
  <c r="Q307" i="6" a="1"/>
  <c r="Q307" i="6" s="1"/>
  <c r="Q305" i="6" a="1"/>
  <c r="Q305" i="6" s="1"/>
  <c r="Q299" i="6" a="1"/>
  <c r="Q299" i="6" s="1"/>
  <c r="Q283" i="6" a="1"/>
  <c r="Q283" i="6" s="1"/>
  <c r="Q265" i="6" a="1"/>
  <c r="Q265" i="6" s="1"/>
  <c r="Q261" i="6" a="1"/>
  <c r="Q261" i="6" s="1"/>
  <c r="Q260" i="6" a="1"/>
  <c r="Q260" i="6" s="1"/>
  <c r="Q256" i="6" a="1"/>
  <c r="Q256" i="6" s="1"/>
  <c r="Q252" i="6" a="1"/>
  <c r="Q252" i="6" s="1"/>
  <c r="Q225" i="6" a="1"/>
  <c r="Q225" i="6" s="1"/>
  <c r="Q205" i="6" a="1"/>
  <c r="Q205" i="6" s="1"/>
  <c r="Q201" i="6" a="1"/>
  <c r="Q201" i="6" s="1"/>
  <c r="Q177" i="6" a="1"/>
  <c r="Q177" i="6" s="1"/>
  <c r="Q334" i="6" a="1"/>
  <c r="Q334" i="6" s="1"/>
  <c r="Q330" i="6" a="1"/>
  <c r="Q330" i="6" s="1"/>
  <c r="Q318" i="6" a="1"/>
  <c r="Q318" i="6" s="1"/>
  <c r="Q286" i="6" a="1"/>
  <c r="Q286" i="6" s="1"/>
  <c r="Q285" i="6" a="1"/>
  <c r="Q285" i="6" s="1"/>
  <c r="Q281" i="6" a="1"/>
  <c r="Q281" i="6" s="1"/>
  <c r="Q250" i="6" a="1"/>
  <c r="Q250" i="6" s="1"/>
  <c r="Q244" i="6" a="1"/>
  <c r="Q244" i="6" s="1"/>
  <c r="Q220" i="6" a="1"/>
  <c r="Q220" i="6" s="1"/>
  <c r="Q219" i="6" a="1"/>
  <c r="Q219" i="6" s="1"/>
  <c r="Q215" i="6" a="1"/>
  <c r="Q215" i="6" s="1"/>
  <c r="Q191" i="6" a="1"/>
  <c r="Q191" i="6" s="1"/>
  <c r="Q190" i="6" a="1"/>
  <c r="Q190" i="6" s="1"/>
  <c r="Q916" i="6" a="1"/>
  <c r="Q916" i="6" s="1"/>
  <c r="Q898" i="6" a="1"/>
  <c r="Q898" i="6" s="1"/>
  <c r="Q928" i="6" a="1"/>
  <c r="Q928" i="6" s="1"/>
  <c r="Q912" i="6" a="1"/>
  <c r="Q912" i="6" s="1"/>
  <c r="Q890" i="6" a="1"/>
  <c r="Q890" i="6" s="1"/>
  <c r="Q926" i="6" a="1"/>
  <c r="Q926" i="6" s="1"/>
  <c r="Q910" i="6" a="1"/>
  <c r="Q910" i="6" s="1"/>
  <c r="Q886" i="6" a="1"/>
  <c r="Q886" i="6" s="1"/>
  <c r="Q922" i="6" a="1"/>
  <c r="Q922" i="6" s="1"/>
  <c r="Q906" i="6" a="1"/>
  <c r="Q906" i="6" s="1"/>
  <c r="Q878" i="6" a="1"/>
  <c r="Q878" i="6" s="1"/>
  <c r="Q629" i="6" a="1"/>
  <c r="Q629" i="6" s="1"/>
  <c r="Q624" i="6" a="1"/>
  <c r="Q624" i="6" s="1"/>
  <c r="Q545" i="6" a="1"/>
  <c r="Q545" i="6" s="1"/>
  <c r="Q513" i="6" a="1"/>
  <c r="Q513" i="6" s="1"/>
  <c r="Q510" i="6" a="1"/>
  <c r="Q510" i="6" s="1"/>
  <c r="Q497" i="6" a="1"/>
  <c r="Q497" i="6" s="1"/>
  <c r="Q494" i="6" a="1"/>
  <c r="Q494" i="6" s="1"/>
  <c r="Q481" i="6" a="1"/>
  <c r="Q481" i="6" s="1"/>
  <c r="Q478" i="6" a="1"/>
  <c r="Q478" i="6" s="1"/>
  <c r="Q465" i="6" a="1"/>
  <c r="Q465" i="6" s="1"/>
  <c r="Q462" i="6" a="1"/>
  <c r="Q462" i="6" s="1"/>
  <c r="Q449" i="6" a="1"/>
  <c r="Q449" i="6" s="1"/>
  <c r="Q446" i="6" a="1"/>
  <c r="Q446" i="6" s="1"/>
  <c r="Q413" i="6" a="1"/>
  <c r="Q413" i="6" s="1"/>
  <c r="Q391" i="6" a="1"/>
  <c r="Q391" i="6" s="1"/>
  <c r="Q333" i="6" a="1"/>
  <c r="Q333" i="6" s="1"/>
  <c r="Q327" i="6" a="1"/>
  <c r="Q327" i="6" s="1"/>
  <c r="Q312" i="6" a="1"/>
  <c r="Q312" i="6" s="1"/>
  <c r="Q309" i="6" a="1"/>
  <c r="Q309" i="6" s="1"/>
  <c r="Q517" i="6" a="1"/>
  <c r="Q517" i="6" s="1"/>
  <c r="Q432" i="6" a="1"/>
  <c r="Q432" i="6" s="1"/>
  <c r="Q405" i="6" a="1"/>
  <c r="Q405" i="6" s="1"/>
  <c r="Q400" i="6" a="1"/>
  <c r="Q400" i="6" s="1"/>
  <c r="Q389" i="6" a="1"/>
  <c r="Q389" i="6" s="1"/>
  <c r="Q375" i="6" a="1"/>
  <c r="Q375" i="6" s="1"/>
  <c r="Q343" i="6" a="1"/>
  <c r="Q343" i="6" s="1"/>
  <c r="Q335" i="6" a="1"/>
  <c r="Q335" i="6" s="1"/>
  <c r="Q317" i="6" a="1"/>
  <c r="Q317" i="6" s="1"/>
  <c r="Q292" i="6" a="1"/>
  <c r="Q292" i="6" s="1"/>
  <c r="Q521" i="6" a="1"/>
  <c r="Q521" i="6" s="1"/>
  <c r="Q501" i="6" a="1"/>
  <c r="Q501" i="6" s="1"/>
  <c r="Q498" i="6" a="1"/>
  <c r="Q498" i="6" s="1"/>
  <c r="Q485" i="6" a="1"/>
  <c r="Q485" i="6" s="1"/>
  <c r="Q482" i="6" a="1"/>
  <c r="Q482" i="6" s="1"/>
  <c r="Q469" i="6" a="1"/>
  <c r="Q469" i="6" s="1"/>
  <c r="Q466" i="6" a="1"/>
  <c r="Q466" i="6" s="1"/>
  <c r="Q453" i="6" a="1"/>
  <c r="Q453" i="6" s="1"/>
  <c r="Q450" i="6" a="1"/>
  <c r="Q450" i="6" s="1"/>
  <c r="Q414" i="6" a="1"/>
  <c r="Q414" i="6" s="1"/>
  <c r="Q320" i="6" a="1"/>
  <c r="Q320" i="6" s="1"/>
  <c r="Q525" i="6" a="1"/>
  <c r="Q525" i="6" s="1"/>
  <c r="Q392" i="6" a="1"/>
  <c r="Q392" i="6" s="1"/>
  <c r="Q359" i="6" a="1"/>
  <c r="Q359" i="6" s="1"/>
  <c r="Q357" i="6" a="1"/>
  <c r="Q357" i="6" s="1"/>
  <c r="Q328" i="6" a="1"/>
  <c r="Q328" i="6" s="1"/>
  <c r="Q310" i="6" a="1"/>
  <c r="Q310" i="6" s="1"/>
  <c r="Q529" i="6" a="1"/>
  <c r="Q529" i="6" s="1"/>
  <c r="Q505" i="6" a="1"/>
  <c r="Q505" i="6" s="1"/>
  <c r="Q502" i="6" a="1"/>
  <c r="Q502" i="6" s="1"/>
  <c r="Q489" i="6" a="1"/>
  <c r="Q489" i="6" s="1"/>
  <c r="Q486" i="6" a="1"/>
  <c r="Q486" i="6" s="1"/>
  <c r="Q473" i="6" a="1"/>
  <c r="Q473" i="6" s="1"/>
  <c r="Q470" i="6" a="1"/>
  <c r="Q470" i="6" s="1"/>
  <c r="Q457" i="6" a="1"/>
  <c r="Q457" i="6" s="1"/>
  <c r="Q454" i="6" a="1"/>
  <c r="Q454" i="6" s="1"/>
  <c r="Q439" i="6" a="1"/>
  <c r="Q439" i="6" s="1"/>
  <c r="Q421" i="6" a="1"/>
  <c r="Q421" i="6" s="1"/>
  <c r="Q406" i="6" a="1"/>
  <c r="Q406" i="6" s="1"/>
  <c r="Q398" i="6" a="1"/>
  <c r="Q398" i="6" s="1"/>
  <c r="Q384" i="6" a="1"/>
  <c r="Q384" i="6" s="1"/>
  <c r="Q381" i="6" a="1"/>
  <c r="Q381" i="6" s="1"/>
  <c r="Q373" i="6" a="1"/>
  <c r="Q373" i="6" s="1"/>
  <c r="Q368" i="6" a="1"/>
  <c r="Q368" i="6" s="1"/>
  <c r="Q344" i="6" a="1"/>
  <c r="Q344" i="6" s="1"/>
  <c r="Q301" i="6" a="1"/>
  <c r="Q301" i="6" s="1"/>
  <c r="Q295" i="6" a="1"/>
  <c r="Q295" i="6" s="1"/>
  <c r="Q424" i="6" a="1"/>
  <c r="Q424" i="6" s="1"/>
  <c r="Q349" i="6" a="1"/>
  <c r="Q349" i="6" s="1"/>
  <c r="Q303" i="6" a="1"/>
  <c r="Q303" i="6" s="1"/>
  <c r="Q537" i="6" a="1"/>
  <c r="Q537" i="6" s="1"/>
  <c r="Q509" i="6" a="1"/>
  <c r="Q509" i="6" s="1"/>
  <c r="Q506" i="6" a="1"/>
  <c r="Q506" i="6" s="1"/>
  <c r="Q493" i="6" a="1"/>
  <c r="Q493" i="6" s="1"/>
  <c r="Q490" i="6" a="1"/>
  <c r="Q490" i="6" s="1"/>
  <c r="Q477" i="6" a="1"/>
  <c r="Q477" i="6" s="1"/>
  <c r="Q474" i="6" a="1"/>
  <c r="Q474" i="6" s="1"/>
  <c r="Q461" i="6" a="1"/>
  <c r="Q461" i="6" s="1"/>
  <c r="Q458" i="6" a="1"/>
  <c r="Q458" i="6" s="1"/>
  <c r="Q445" i="6" a="1"/>
  <c r="Q445" i="6" s="1"/>
  <c r="Q407" i="6" a="1"/>
  <c r="Q407" i="6" s="1"/>
  <c r="Q382" i="6" a="1"/>
  <c r="Q382" i="6" s="1"/>
  <c r="Q399" i="6" a="1"/>
  <c r="Q399" i="6" s="1"/>
  <c r="Q374" i="6" a="1"/>
  <c r="Q374" i="6" s="1"/>
  <c r="Q366" i="6" a="1"/>
  <c r="Q366" i="6" s="1"/>
  <c r="Q342" i="6" a="1"/>
  <c r="Q342" i="6" s="1"/>
  <c r="Q325" i="6" a="1"/>
  <c r="Q325" i="6" s="1"/>
  <c r="Q304" i="6" a="1"/>
  <c r="Q304" i="6" s="1"/>
  <c r="Q296" i="6" a="1"/>
  <c r="Q296" i="6" s="1"/>
  <c r="Q294" i="6" a="1"/>
  <c r="Q294" i="6" s="1"/>
  <c r="Q78" i="6" a="1"/>
  <c r="Q78" i="6" s="1"/>
  <c r="Q82" i="6" a="1"/>
  <c r="Q82" i="6" s="1"/>
  <c r="Q98" i="6" a="1"/>
  <c r="Q98" i="6" s="1"/>
  <c r="Q23" i="6" a="1"/>
  <c r="Q23" i="6" s="1"/>
  <c r="Q34" i="6" a="1"/>
  <c r="Q34" i="6" s="1"/>
  <c r="Q36" i="6" a="1"/>
  <c r="Q36" i="6" s="1"/>
  <c r="Q39" i="6" a="1"/>
  <c r="Q39" i="6" s="1"/>
  <c r="Q46" i="6" a="1"/>
  <c r="Q46" i="6" s="1"/>
  <c r="Q50" i="6" a="1"/>
  <c r="Q50" i="6" s="1"/>
  <c r="Q54" i="6" a="1"/>
  <c r="Q54" i="6" s="1"/>
  <c r="Q58" i="6" a="1"/>
  <c r="Q58" i="6" s="1"/>
  <c r="Q62" i="6" a="1"/>
  <c r="Q62" i="6" s="1"/>
  <c r="Q66" i="6" a="1"/>
  <c r="Q66" i="6" s="1"/>
  <c r="Q70" i="6" a="1"/>
  <c r="Q70" i="6" s="1"/>
  <c r="Q74" i="6" a="1"/>
  <c r="Q74" i="6" s="1"/>
  <c r="Q6" i="6" a="1"/>
  <c r="Q6" i="6" s="1"/>
  <c r="Q8" i="6" a="1"/>
  <c r="Q8" i="6" s="1"/>
  <c r="Q11" i="6" a="1"/>
  <c r="Q11" i="6" s="1"/>
  <c r="Q22" i="6" a="1"/>
  <c r="Q22" i="6" s="1"/>
  <c r="Q24" i="6" a="1"/>
  <c r="Q24" i="6" s="1"/>
  <c r="Q27" i="6" a="1"/>
  <c r="Q27" i="6" s="1"/>
  <c r="Q38" i="6" a="1"/>
  <c r="Q38" i="6" s="1"/>
  <c r="Q40" i="6" a="1"/>
  <c r="Q40" i="6" s="1"/>
  <c r="Q45" i="6" a="1"/>
  <c r="Q45" i="6" s="1"/>
  <c r="Q47" i="6" a="1"/>
  <c r="Q47" i="6" s="1"/>
  <c r="Q51" i="6" a="1"/>
  <c r="Q51" i="6" s="1"/>
  <c r="Q55" i="6" a="1"/>
  <c r="Q55" i="6" s="1"/>
  <c r="Q59" i="6" a="1"/>
  <c r="Q59" i="6" s="1"/>
  <c r="Q63" i="6" a="1"/>
  <c r="Q63" i="6" s="1"/>
  <c r="Q67" i="6" a="1"/>
  <c r="Q67" i="6" s="1"/>
  <c r="Q71" i="6" a="1"/>
  <c r="Q71" i="6" s="1"/>
  <c r="Q79" i="6" a="1"/>
  <c r="Q79" i="6" s="1"/>
  <c r="Q83" i="6" a="1"/>
  <c r="Q83" i="6" s="1"/>
  <c r="Q86" i="6" a="1"/>
  <c r="Q86" i="6" s="1"/>
  <c r="Q87" i="6" a="1"/>
  <c r="Q87" i="6" s="1"/>
  <c r="Q90" i="6" a="1"/>
  <c r="Q90" i="6" s="1"/>
  <c r="Q91" i="6" a="1"/>
  <c r="Q91" i="6" s="1"/>
  <c r="Q94" i="6" a="1"/>
  <c r="Q94" i="6" s="1"/>
  <c r="Q95" i="6" a="1"/>
  <c r="Q95" i="6" s="1"/>
  <c r="Q99" i="6" a="1"/>
  <c r="Q99" i="6" s="1"/>
  <c r="Q103" i="6" a="1"/>
  <c r="Q103" i="6" s="1"/>
  <c r="Q105" i="6" a="1"/>
  <c r="Q105" i="6" s="1"/>
  <c r="Q15" i="6" a="1"/>
  <c r="Q15" i="6" s="1"/>
  <c r="Q26" i="6" a="1"/>
  <c r="Q26" i="6" s="1"/>
  <c r="Q28" i="6" a="1"/>
  <c r="Q28" i="6" s="1"/>
  <c r="Q31" i="6" a="1"/>
  <c r="Q31" i="6" s="1"/>
  <c r="Q42" i="6" a="1"/>
  <c r="Q42" i="6" s="1"/>
  <c r="Q3" i="6" a="1"/>
  <c r="Q3" i="6" s="1"/>
  <c r="Q14" i="6" a="1"/>
  <c r="Q14" i="6" s="1"/>
  <c r="Q16" i="6" a="1"/>
  <c r="Q16" i="6" s="1"/>
  <c r="Q19" i="6" a="1"/>
  <c r="Q19" i="6" s="1"/>
  <c r="Q30" i="6" a="1"/>
  <c r="Q30" i="6" s="1"/>
  <c r="Q32" i="6" a="1"/>
  <c r="Q32" i="6" s="1"/>
  <c r="Q35" i="6" a="1"/>
  <c r="Q35" i="6" s="1"/>
  <c r="Q44" i="6" a="1"/>
  <c r="Q44" i="6" s="1"/>
  <c r="Q48" i="6" a="1"/>
  <c r="Q48" i="6" s="1"/>
  <c r="Q52" i="6" a="1"/>
  <c r="Q52" i="6" s="1"/>
  <c r="Q56" i="6" a="1"/>
  <c r="Q56" i="6" s="1"/>
  <c r="Q60" i="6" a="1"/>
  <c r="Q60" i="6" s="1"/>
  <c r="Q64" i="6" a="1"/>
  <c r="Q64" i="6" s="1"/>
  <c r="Q68" i="6" a="1"/>
  <c r="Q68" i="6" s="1"/>
  <c r="Q72" i="6" a="1"/>
  <c r="Q72" i="6" s="1"/>
  <c r="Q76" i="6" a="1"/>
  <c r="Q76" i="6" s="1"/>
  <c r="Q80" i="6" a="1"/>
  <c r="Q80" i="6" s="1"/>
  <c r="Q84" i="6" a="1"/>
  <c r="Q84" i="6" s="1"/>
  <c r="Q88" i="6" a="1"/>
  <c r="Q88" i="6" s="1"/>
  <c r="Q92" i="6" a="1"/>
  <c r="Q92" i="6" s="1"/>
  <c r="Q96" i="6" a="1"/>
  <c r="Q96" i="6" s="1"/>
  <c r="Q100" i="6" a="1"/>
  <c r="Q100" i="6" s="1"/>
  <c r="Q104" i="6" a="1"/>
  <c r="Q104" i="6" s="1"/>
  <c r="Q2" i="6" a="1"/>
  <c r="Q2" i="6" s="1"/>
  <c r="Q10" i="6" a="1"/>
  <c r="Q10" i="6" s="1"/>
  <c r="Q12" i="6" a="1"/>
  <c r="Q12" i="6" s="1"/>
  <c r="I105" i="1"/>
  <c r="I103" i="1"/>
  <c r="I73" i="1"/>
  <c r="I79" i="1"/>
  <c r="I47" i="1"/>
  <c r="I39" i="1"/>
  <c r="I100" i="1"/>
  <c r="I71" i="1"/>
  <c r="I33" i="1"/>
  <c r="I97" i="1"/>
  <c r="I65" i="1"/>
  <c r="I31" i="1"/>
  <c r="I92" i="1"/>
  <c r="I63" i="1"/>
  <c r="I25" i="1"/>
  <c r="I89" i="1"/>
  <c r="I57" i="1"/>
  <c r="I23" i="1"/>
  <c r="I87" i="1"/>
  <c r="I55" i="1"/>
  <c r="I17" i="1"/>
  <c r="I81" i="1"/>
  <c r="I49" i="1"/>
  <c r="I15" i="1"/>
  <c r="I2" i="1"/>
  <c r="I98" i="1"/>
  <c r="I90" i="1"/>
  <c r="I82" i="1"/>
  <c r="I74" i="1"/>
  <c r="I66" i="1"/>
  <c r="I58" i="1"/>
  <c r="I50" i="1"/>
  <c r="I42" i="1"/>
  <c r="I34" i="1"/>
  <c r="I26" i="1"/>
  <c r="I18" i="1"/>
  <c r="I10" i="1"/>
  <c r="I41" i="1"/>
  <c r="I9" i="1"/>
  <c r="I104" i="1"/>
  <c r="I96" i="1"/>
  <c r="I88" i="1"/>
  <c r="I80" i="1"/>
  <c r="I72" i="1"/>
  <c r="I64" i="1"/>
  <c r="I56" i="1"/>
  <c r="I48" i="1"/>
  <c r="I40" i="1"/>
  <c r="I32" i="1"/>
  <c r="I24" i="1"/>
  <c r="I8" i="1"/>
  <c r="I95" i="1"/>
  <c r="I7" i="1"/>
  <c r="I102" i="1"/>
  <c r="I94" i="1"/>
  <c r="I86" i="1"/>
  <c r="I78" i="1"/>
  <c r="I70" i="1"/>
  <c r="I62" i="1"/>
  <c r="I54" i="1"/>
  <c r="I46" i="1"/>
  <c r="I38" i="1"/>
  <c r="I30" i="1"/>
  <c r="I22" i="1"/>
  <c r="I14" i="1"/>
  <c r="I6" i="1"/>
  <c r="I93" i="1"/>
  <c r="I85" i="1"/>
  <c r="I77" i="1"/>
  <c r="I69" i="1"/>
  <c r="I61" i="1"/>
  <c r="I53" i="1"/>
  <c r="I45" i="1"/>
  <c r="I37" i="1"/>
  <c r="I29" i="1"/>
  <c r="I21" i="1"/>
  <c r="I13" i="1"/>
  <c r="I5" i="1"/>
  <c r="I84" i="1"/>
  <c r="I76" i="1"/>
  <c r="I68" i="1"/>
  <c r="I60" i="1"/>
  <c r="I52" i="1"/>
  <c r="I44" i="1"/>
  <c r="I36" i="1"/>
  <c r="I28" i="1"/>
  <c r="I20" i="1"/>
  <c r="I12" i="1"/>
  <c r="I99" i="1"/>
  <c r="I91" i="1"/>
  <c r="I67" i="1"/>
  <c r="I59" i="1"/>
  <c r="I51" i="1"/>
  <c r="I43" i="1"/>
  <c r="I35" i="1"/>
  <c r="I27" i="1"/>
  <c r="I19" i="1"/>
  <c r="I1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<sst xmlns="http://schemas.openxmlformats.org/spreadsheetml/2006/main" count="8914" uniqueCount="4044">
  <si>
    <t>COMMUNE</t>
  </si>
  <si>
    <t>INSLOC</t>
  </si>
  <si>
    <t>SITEAR</t>
  </si>
  <si>
    <t>AR</t>
  </si>
  <si>
    <t>ARBRHAIE</t>
  </si>
  <si>
    <t>CODEAR</t>
  </si>
  <si>
    <t>DATEOFF</t>
  </si>
  <si>
    <t>SANIT</t>
  </si>
  <si>
    <t>CIRC</t>
  </si>
  <si>
    <t>H</t>
  </si>
  <si>
    <t>ANOBS</t>
  </si>
  <si>
    <t>INTERET</t>
  </si>
  <si>
    <t>ENV1</t>
  </si>
  <si>
    <t>ENV2</t>
  </si>
  <si>
    <t>COMMENTAIRE</t>
  </si>
  <si>
    <t>EVOLUTION</t>
  </si>
  <si>
    <t>PATRI</t>
  </si>
  <si>
    <t>IDLOC</t>
  </si>
  <si>
    <t>LOCALITE</t>
  </si>
  <si>
    <t>ADRESSE</t>
  </si>
  <si>
    <t>PROPRIETAIRE</t>
  </si>
  <si>
    <t>DOMAINE</t>
  </si>
  <si>
    <t>GENRE</t>
  </si>
  <si>
    <t>SP</t>
  </si>
  <si>
    <t>CULTIVAR</t>
  </si>
  <si>
    <t>SPFR</t>
  </si>
  <si>
    <t>A</t>
  </si>
  <si>
    <t>O</t>
  </si>
  <si>
    <t>P</t>
  </si>
  <si>
    <t>I</t>
  </si>
  <si>
    <t>V</t>
  </si>
  <si>
    <t>N</t>
  </si>
  <si>
    <t>Quercus</t>
  </si>
  <si>
    <t>robur</t>
  </si>
  <si>
    <t>Chêne pédonculé</t>
  </si>
  <si>
    <t>Fagus</t>
  </si>
  <si>
    <t>sylvatica</t>
  </si>
  <si>
    <t>Hêtre commun</t>
  </si>
  <si>
    <t>G</t>
  </si>
  <si>
    <t>F</t>
  </si>
  <si>
    <t>5</t>
  </si>
  <si>
    <t>Juglans</t>
  </si>
  <si>
    <t>U</t>
  </si>
  <si>
    <t>Pendula</t>
  </si>
  <si>
    <t>Aesculus</t>
  </si>
  <si>
    <t>hippocastanum</t>
  </si>
  <si>
    <t>Marronnier d'Inde</t>
  </si>
  <si>
    <t>Tilia</t>
  </si>
  <si>
    <t>sp.</t>
  </si>
  <si>
    <t>D</t>
  </si>
  <si>
    <t>Abies</t>
  </si>
  <si>
    <t>Chamaecyparis</t>
  </si>
  <si>
    <t>lawsoniana</t>
  </si>
  <si>
    <t>x europaea</t>
  </si>
  <si>
    <t>Tilleul de Hollande</t>
  </si>
  <si>
    <t>purpurea</t>
  </si>
  <si>
    <t>Hêtre pourpre</t>
  </si>
  <si>
    <t>Crataegus</t>
  </si>
  <si>
    <t>Aubépine sp.</t>
  </si>
  <si>
    <t>tomentosa</t>
  </si>
  <si>
    <t>Tilleul argenté</t>
  </si>
  <si>
    <t>T</t>
  </si>
  <si>
    <t>Fraxinus</t>
  </si>
  <si>
    <t>excelsior</t>
  </si>
  <si>
    <t>Frêne commun</t>
  </si>
  <si>
    <t>Carpinus</t>
  </si>
  <si>
    <t>betulus</t>
  </si>
  <si>
    <t>Charme commun</t>
  </si>
  <si>
    <t>Acer</t>
  </si>
  <si>
    <t>pseudoplatanus</t>
  </si>
  <si>
    <t>Erable sycomore</t>
  </si>
  <si>
    <t>B</t>
  </si>
  <si>
    <t>Leopoldii</t>
  </si>
  <si>
    <t>Erable sycomore 'Leopoldii'</t>
  </si>
  <si>
    <t>Picea</t>
  </si>
  <si>
    <t>concolor</t>
  </si>
  <si>
    <t>var. lowiana</t>
  </si>
  <si>
    <t>Sapin  de Low</t>
  </si>
  <si>
    <t>petraea</t>
  </si>
  <si>
    <t>Chêne sessile</t>
  </si>
  <si>
    <t>Betula</t>
  </si>
  <si>
    <t>Hêtre pleureur</t>
  </si>
  <si>
    <t>Cedrus</t>
  </si>
  <si>
    <t>atlantica</t>
  </si>
  <si>
    <t>Cèdre de l'Atlas</t>
  </si>
  <si>
    <t>platyphyllos</t>
  </si>
  <si>
    <t>Tilleul à grandes feuilles</t>
  </si>
  <si>
    <t>nigra</t>
  </si>
  <si>
    <t>Noyer noir d'Amérique</t>
  </si>
  <si>
    <t>Salix</t>
  </si>
  <si>
    <t>campestre</t>
  </si>
  <si>
    <t>Erable champêtre</t>
  </si>
  <si>
    <t>Atropunicea</t>
  </si>
  <si>
    <t>Hêtre pourpre 'Atropunicea'</t>
  </si>
  <si>
    <t>platanoides</t>
  </si>
  <si>
    <t>orientalis</t>
  </si>
  <si>
    <t>Sapinette d'Orient</t>
  </si>
  <si>
    <t>x carnea</t>
  </si>
  <si>
    <t>Marronnier à fleurs rouges</t>
  </si>
  <si>
    <t>alba</t>
  </si>
  <si>
    <t>Saule blanc</t>
  </si>
  <si>
    <t>Taxus</t>
  </si>
  <si>
    <t>baccata</t>
  </si>
  <si>
    <t>If commun</t>
  </si>
  <si>
    <t>petiolaris</t>
  </si>
  <si>
    <t>Tilleul argenté pleureur</t>
  </si>
  <si>
    <t>R</t>
  </si>
  <si>
    <t>sempervirens</t>
  </si>
  <si>
    <t>Castanea</t>
  </si>
  <si>
    <t>sativa</t>
  </si>
  <si>
    <t>Châtaigner commun</t>
  </si>
  <si>
    <t>Platanus</t>
  </si>
  <si>
    <t>x acerifolia</t>
  </si>
  <si>
    <t>Platane commun</t>
  </si>
  <si>
    <t>Ginkgo</t>
  </si>
  <si>
    <t>biloba</t>
  </si>
  <si>
    <t>Arbre aux quarante écus</t>
  </si>
  <si>
    <t>Ilex</t>
  </si>
  <si>
    <t>Liriodendron</t>
  </si>
  <si>
    <t>tulipifera</t>
  </si>
  <si>
    <t>Tulipier de Virginie</t>
  </si>
  <si>
    <t>negundo</t>
  </si>
  <si>
    <t>Erable negundo</t>
  </si>
  <si>
    <t>M</t>
  </si>
  <si>
    <t>Atropurpureum</t>
  </si>
  <si>
    <t>Erable sycomore à feuilles pourprées</t>
  </si>
  <si>
    <t>Schwedleri</t>
  </si>
  <si>
    <t>Erable plane 'Schwedleri'</t>
  </si>
  <si>
    <t>Sorbus</t>
  </si>
  <si>
    <t>papyrifera</t>
  </si>
  <si>
    <t>Bouleau à papier</t>
  </si>
  <si>
    <t>Diversifolia</t>
  </si>
  <si>
    <t>Frêne monophylle</t>
  </si>
  <si>
    <t>Sequoia</t>
  </si>
  <si>
    <t>Séquoia sempervirent</t>
  </si>
  <si>
    <t>Incisa</t>
  </si>
  <si>
    <t>Charme commun à feuilles incisées</t>
  </si>
  <si>
    <t>Purpurea Pendula</t>
  </si>
  <si>
    <t>Hêtre pourpre pleureur</t>
  </si>
  <si>
    <t>Baumannii</t>
  </si>
  <si>
    <t>Marronnier d'Inde 'Baumannii'</t>
  </si>
  <si>
    <t>aucuparia</t>
  </si>
  <si>
    <t>Glauca Pendula</t>
  </si>
  <si>
    <t>Worleei</t>
  </si>
  <si>
    <t>Erable sycomore 'Woorleei'</t>
  </si>
  <si>
    <t>Simon Louis Frère</t>
  </si>
  <si>
    <t>Erable sycomore 'Simon Louis Frère'</t>
  </si>
  <si>
    <t>Cèdre bleu de l'Atlas pleureur</t>
  </si>
  <si>
    <t>Sorbier des oiseleurs 'Pendula'</t>
  </si>
  <si>
    <t>Aureo-variegatum</t>
  </si>
  <si>
    <t>Erable sycomore 'Aureo-variegatum'</t>
  </si>
  <si>
    <t>Wisselii</t>
  </si>
  <si>
    <t>Cyprès de Lawson 'Wisselii'</t>
  </si>
  <si>
    <t>x altaclarensis</t>
  </si>
  <si>
    <t>Houx de Hauteclaire</t>
  </si>
  <si>
    <t>STATUT</t>
  </si>
  <si>
    <t>Historique</t>
  </si>
  <si>
    <t>Paysager</t>
  </si>
  <si>
    <t>Dendrologique</t>
  </si>
  <si>
    <t>Curiosité biologique</t>
  </si>
  <si>
    <t>Taille/Dimension</t>
  </si>
  <si>
    <t>Folkore/Religion</t>
  </si>
  <si>
    <t>Repère</t>
  </si>
  <si>
    <t>Adresse</t>
  </si>
  <si>
    <t>Domaine</t>
  </si>
  <si>
    <t>Espèce</t>
  </si>
  <si>
    <t>Alignement</t>
  </si>
  <si>
    <t>Groupe</t>
  </si>
  <si>
    <t>Isolé</t>
  </si>
  <si>
    <t>Parc</t>
  </si>
  <si>
    <t>Forêt</t>
  </si>
  <si>
    <t>Voirie</t>
  </si>
  <si>
    <t>Urbain</t>
  </si>
  <si>
    <t>Arbre</t>
  </si>
  <si>
    <t>Haie</t>
  </si>
  <si>
    <t>Public</t>
  </si>
  <si>
    <t>Privé</t>
  </si>
  <si>
    <t>Oui</t>
  </si>
  <si>
    <t>Non</t>
  </si>
  <si>
    <t>Modification</t>
  </si>
  <si>
    <t>S</t>
  </si>
  <si>
    <t>Suppression</t>
  </si>
  <si>
    <t>Aucun changement</t>
  </si>
  <si>
    <t>STATUT_code</t>
  </si>
  <si>
    <t>INTERET_CODE</t>
  </si>
  <si>
    <t>ENV1_Code</t>
  </si>
  <si>
    <t>ENV2_Code</t>
  </si>
  <si>
    <t>ARBRHAIE_CODE</t>
  </si>
  <si>
    <t>DOMAINE_CODE</t>
  </si>
  <si>
    <t>SANIT_CODE</t>
  </si>
  <si>
    <t>SPAR</t>
  </si>
  <si>
    <t>OUINON_CODE</t>
  </si>
  <si>
    <t>OUINON</t>
  </si>
  <si>
    <t>ORDRE</t>
  </si>
  <si>
    <t>Sapin pectiné</t>
  </si>
  <si>
    <t>10</t>
  </si>
  <si>
    <t>balsamea</t>
  </si>
  <si>
    <t>Sapin baumier</t>
  </si>
  <si>
    <t>15</t>
  </si>
  <si>
    <t>bornmulleriana</t>
  </si>
  <si>
    <t>Sapin de Turquie</t>
  </si>
  <si>
    <t>20</t>
  </si>
  <si>
    <t>cephalonica</t>
  </si>
  <si>
    <t>Sapin de Grèce</t>
  </si>
  <si>
    <t>25</t>
  </si>
  <si>
    <t>cilicica</t>
  </si>
  <si>
    <t>Sapin de Cilicie</t>
  </si>
  <si>
    <t>30</t>
  </si>
  <si>
    <t>Sapin concolor</t>
  </si>
  <si>
    <t>35</t>
  </si>
  <si>
    <t>Candicans</t>
  </si>
  <si>
    <t>Sapin concolor 'Candicans'</t>
  </si>
  <si>
    <t>40</t>
  </si>
  <si>
    <t>fraseri</t>
  </si>
  <si>
    <t>Sapin de Fraser</t>
  </si>
  <si>
    <t>45</t>
  </si>
  <si>
    <t>grandis</t>
  </si>
  <si>
    <t>Sapin de Vancouver</t>
  </si>
  <si>
    <t>50</t>
  </si>
  <si>
    <t>homolepis</t>
  </si>
  <si>
    <t>Sapin de Nikko</t>
  </si>
  <si>
    <t>55</t>
  </si>
  <si>
    <t>koreana</t>
  </si>
  <si>
    <t>Sapin de Corée</t>
  </si>
  <si>
    <t>60</t>
  </si>
  <si>
    <t>lasiocarpa</t>
  </si>
  <si>
    <t>Sapin d'Arizona</t>
  </si>
  <si>
    <t>65</t>
  </si>
  <si>
    <t>var. arizonica</t>
  </si>
  <si>
    <t>Sapin liège</t>
  </si>
  <si>
    <t>70</t>
  </si>
  <si>
    <t>75</t>
  </si>
  <si>
    <t>nordmanniana</t>
  </si>
  <si>
    <t>Sapin du Caucase</t>
  </si>
  <si>
    <t>80</t>
  </si>
  <si>
    <t>Aurea</t>
  </si>
  <si>
    <t>Sapin du Caucase à feuilles jaunes</t>
  </si>
  <si>
    <t>85</t>
  </si>
  <si>
    <t>Robusta</t>
  </si>
  <si>
    <t>Sapin du Caucase 'Robusta'</t>
  </si>
  <si>
    <t>90</t>
  </si>
  <si>
    <t>numidica</t>
  </si>
  <si>
    <t>Sapin de Numidie</t>
  </si>
  <si>
    <t>95</t>
  </si>
  <si>
    <t>pinsapo</t>
  </si>
  <si>
    <t>Sapin d'Espagne</t>
  </si>
  <si>
    <t>100</t>
  </si>
  <si>
    <t>Sapin d'Espagne à feuilles jaunes</t>
  </si>
  <si>
    <t>105</t>
  </si>
  <si>
    <t>procera</t>
  </si>
  <si>
    <t>Sapin noble</t>
  </si>
  <si>
    <t>110</t>
  </si>
  <si>
    <t>Glauca</t>
  </si>
  <si>
    <t>Sapin noble bleu</t>
  </si>
  <si>
    <t>115</t>
  </si>
  <si>
    <t>Sapin sp.</t>
  </si>
  <si>
    <t>120</t>
  </si>
  <si>
    <t>veitchii</t>
  </si>
  <si>
    <t>Sapin de Veitch</t>
  </si>
  <si>
    <t>125</t>
  </si>
  <si>
    <t>Acacia</t>
  </si>
  <si>
    <t>dealbata</t>
  </si>
  <si>
    <t>Mimosa commun</t>
  </si>
  <si>
    <t>130</t>
  </si>
  <si>
    <t>buergeranium</t>
  </si>
  <si>
    <t>Erable de Buerger</t>
  </si>
  <si>
    <t>135</t>
  </si>
  <si>
    <t>140</t>
  </si>
  <si>
    <t>Elsrijk</t>
  </si>
  <si>
    <t>Erable champêtre 'Elsrijk'</t>
  </si>
  <si>
    <t>145</t>
  </si>
  <si>
    <t>Fastigiatum</t>
  </si>
  <si>
    <t>Erable champêtre 'Fastigiatum'</t>
  </si>
  <si>
    <t>150</t>
  </si>
  <si>
    <t>Nanum</t>
  </si>
  <si>
    <t>Erable champêtre 'Nanum'</t>
  </si>
  <si>
    <t>155</t>
  </si>
  <si>
    <t>Pulverulentum</t>
  </si>
  <si>
    <t>Erable champêtre 'Pulverulentum'</t>
  </si>
  <si>
    <t>160</t>
  </si>
  <si>
    <t>capillipes</t>
  </si>
  <si>
    <t>Erable oriental rouge</t>
  </si>
  <si>
    <t>165</t>
  </si>
  <si>
    <t>cappadocicum</t>
  </si>
  <si>
    <t>Erable de Cappadoce</t>
  </si>
  <si>
    <t>170</t>
  </si>
  <si>
    <t>Rubrum</t>
  </si>
  <si>
    <t>Erable de Cappadoce 'Rubrum'</t>
  </si>
  <si>
    <t>175</t>
  </si>
  <si>
    <t>carpinifolium</t>
  </si>
  <si>
    <t>Erable à feuilles de charme</t>
  </si>
  <si>
    <t>180</t>
  </si>
  <si>
    <t>circinatum</t>
  </si>
  <si>
    <t>Erable circinatum</t>
  </si>
  <si>
    <t>185</t>
  </si>
  <si>
    <t>cissifolium</t>
  </si>
  <si>
    <t>Erable à feuilles de vigne</t>
  </si>
  <si>
    <t>190</t>
  </si>
  <si>
    <t>crataegifolium</t>
  </si>
  <si>
    <t>Erable à feuilles d'aubépine</t>
  </si>
  <si>
    <t>195</t>
  </si>
  <si>
    <t>davidii</t>
  </si>
  <si>
    <t>Erable de Chine</t>
  </si>
  <si>
    <t>200</t>
  </si>
  <si>
    <t>diabolicum</t>
  </si>
  <si>
    <t>Erable à cornes</t>
  </si>
  <si>
    <t>205</t>
  </si>
  <si>
    <t>x dieckii</t>
  </si>
  <si>
    <t>Erable hybride de Dieck</t>
  </si>
  <si>
    <t>210</t>
  </si>
  <si>
    <t>forrestii</t>
  </si>
  <si>
    <t>Erable de Forrest</t>
  </si>
  <si>
    <t>215</t>
  </si>
  <si>
    <t>ginnala</t>
  </si>
  <si>
    <t>Erable de Sibérie</t>
  </si>
  <si>
    <t>220</t>
  </si>
  <si>
    <t>griseum</t>
  </si>
  <si>
    <t>Erable à écorce de bouleau</t>
  </si>
  <si>
    <t>225</t>
  </si>
  <si>
    <t>grosseri</t>
  </si>
  <si>
    <t>Erable de Grosser</t>
  </si>
  <si>
    <t>230</t>
  </si>
  <si>
    <t>heldreichii</t>
  </si>
  <si>
    <t>Erable des Balkans</t>
  </si>
  <si>
    <t>235</t>
  </si>
  <si>
    <t>henryi</t>
  </si>
  <si>
    <t>Erable d'Henry</t>
  </si>
  <si>
    <t>240</t>
  </si>
  <si>
    <t>x hybridum</t>
  </si>
  <si>
    <t>Erable hybride</t>
  </si>
  <si>
    <t>245</t>
  </si>
  <si>
    <t>japonicum</t>
  </si>
  <si>
    <t>Erable du Japon</t>
  </si>
  <si>
    <t>250</t>
  </si>
  <si>
    <t>lobelii</t>
  </si>
  <si>
    <t>Erable de Lobel</t>
  </si>
  <si>
    <t>255</t>
  </si>
  <si>
    <t>macrophyllum</t>
  </si>
  <si>
    <t>Erable à grandes feuilles</t>
  </si>
  <si>
    <t>260</t>
  </si>
  <si>
    <t>mandschuricum</t>
  </si>
  <si>
    <t>Erable de Mandchourie</t>
  </si>
  <si>
    <t>265</t>
  </si>
  <si>
    <t>micranthum</t>
  </si>
  <si>
    <t>Erable à petites fleurs</t>
  </si>
  <si>
    <t>275</t>
  </si>
  <si>
    <t>mono</t>
  </si>
  <si>
    <t>Erable mono</t>
  </si>
  <si>
    <t>280</t>
  </si>
  <si>
    <t>monspessulanum</t>
  </si>
  <si>
    <t>Erable de Montpellier</t>
  </si>
  <si>
    <t>285</t>
  </si>
  <si>
    <t>290</t>
  </si>
  <si>
    <t>Auratum</t>
  </si>
  <si>
    <t>Erable negundo 'Auratum'</t>
  </si>
  <si>
    <t>295</t>
  </si>
  <si>
    <t>Elegans</t>
  </si>
  <si>
    <t>Erable negundo 'Elegans'</t>
  </si>
  <si>
    <t>300</t>
  </si>
  <si>
    <t>nikoense</t>
  </si>
  <si>
    <t>Erable de Nikko</t>
  </si>
  <si>
    <t>305</t>
  </si>
  <si>
    <t>opalus</t>
  </si>
  <si>
    <t>Erable à feuilles d'obier</t>
  </si>
  <si>
    <t>310</t>
  </si>
  <si>
    <t>palmatum</t>
  </si>
  <si>
    <t>Erable palmé</t>
  </si>
  <si>
    <t>315</t>
  </si>
  <si>
    <t>Osakazuki</t>
  </si>
  <si>
    <t>Erable palmé 'Osakazuki'</t>
  </si>
  <si>
    <t>320</t>
  </si>
  <si>
    <t>Shishigashira</t>
  </si>
  <si>
    <t>Erable palmé 'Shishigashira'</t>
  </si>
  <si>
    <t>325</t>
  </si>
  <si>
    <t>pensylvanicum</t>
  </si>
  <si>
    <t>Erable jaspé</t>
  </si>
  <si>
    <t>330</t>
  </si>
  <si>
    <t>Erythrocladum</t>
  </si>
  <si>
    <t>Erable jaspé 'Erythrocladum'</t>
  </si>
  <si>
    <t>335</t>
  </si>
  <si>
    <t>Erable plane</t>
  </si>
  <si>
    <t>340</t>
  </si>
  <si>
    <t>Crimson King</t>
  </si>
  <si>
    <t>Erable plane 'Crimson King'</t>
  </si>
  <si>
    <t>345</t>
  </si>
  <si>
    <t>Cucullatum</t>
  </si>
  <si>
    <t>Erable plane 'Cucculatum'</t>
  </si>
  <si>
    <t>350</t>
  </si>
  <si>
    <t>Dissectum</t>
  </si>
  <si>
    <t>Erable plane 'Dissectum'</t>
  </si>
  <si>
    <t>355</t>
  </si>
  <si>
    <t>Drummondii</t>
  </si>
  <si>
    <t>Erable plane 'Drummondii'</t>
  </si>
  <si>
    <t>360</t>
  </si>
  <si>
    <t>Faassens Black</t>
  </si>
  <si>
    <t>Erable plane 'Faassen's Black'</t>
  </si>
  <si>
    <t>365</t>
  </si>
  <si>
    <t>Globosum</t>
  </si>
  <si>
    <t>Erable plane 'Globosum'</t>
  </si>
  <si>
    <t>370</t>
  </si>
  <si>
    <t>Lorbergii</t>
  </si>
  <si>
    <t>Erable plane 'Lorbergii'</t>
  </si>
  <si>
    <t>375</t>
  </si>
  <si>
    <t>Reitenbachii</t>
  </si>
  <si>
    <t>Erable plane 'Reitenbachii'</t>
  </si>
  <si>
    <t>380</t>
  </si>
  <si>
    <t>385</t>
  </si>
  <si>
    <t>390</t>
  </si>
  <si>
    <t>395</t>
  </si>
  <si>
    <t>400</t>
  </si>
  <si>
    <t>405</t>
  </si>
  <si>
    <t>410</t>
  </si>
  <si>
    <t>415</t>
  </si>
  <si>
    <t>rubrum</t>
  </si>
  <si>
    <t>Erable rouge</t>
  </si>
  <si>
    <t>420</t>
  </si>
  <si>
    <t>rufinerve</t>
  </si>
  <si>
    <t>Erable oriental à bourgeons gris</t>
  </si>
  <si>
    <t>425</t>
  </si>
  <si>
    <t>saccharinum</t>
  </si>
  <si>
    <t>Erable argenté</t>
  </si>
  <si>
    <t>430</t>
  </si>
  <si>
    <t>Laciniatum</t>
  </si>
  <si>
    <t>Erable argenté à feuilles laciniées</t>
  </si>
  <si>
    <t>435</t>
  </si>
  <si>
    <t>Lutescens</t>
  </si>
  <si>
    <t>Erable argenté 'Lutescens'</t>
  </si>
  <si>
    <t>440</t>
  </si>
  <si>
    <t>Pendulum</t>
  </si>
  <si>
    <t>Erable argenté 'Pendulum'</t>
  </si>
  <si>
    <t>445</t>
  </si>
  <si>
    <t>Pyramidale</t>
  </si>
  <si>
    <t>Erable argenté 'Pyramidale'</t>
  </si>
  <si>
    <t>450</t>
  </si>
  <si>
    <t>saccharum</t>
  </si>
  <si>
    <t>Erable à sucre</t>
  </si>
  <si>
    <t>455</t>
  </si>
  <si>
    <t>Erable de Crète</t>
  </si>
  <si>
    <t>460</t>
  </si>
  <si>
    <t>shirasawanum</t>
  </si>
  <si>
    <t>Erable shirasawanum</t>
  </si>
  <si>
    <t>465</t>
  </si>
  <si>
    <t>Aureum</t>
  </si>
  <si>
    <t>Erable shirasawanum 'Aureum'</t>
  </si>
  <si>
    <t>470</t>
  </si>
  <si>
    <t>sieboldianum</t>
  </si>
  <si>
    <t>Erable de Corée</t>
  </si>
  <si>
    <t>475</t>
  </si>
  <si>
    <t>Erable sp.</t>
  </si>
  <si>
    <t>480</t>
  </si>
  <si>
    <t>spicatum</t>
  </si>
  <si>
    <t>Erable en épi</t>
  </si>
  <si>
    <t>485</t>
  </si>
  <si>
    <t>tataricum</t>
  </si>
  <si>
    <t>Erable de Tartarie</t>
  </si>
  <si>
    <t>490</t>
  </si>
  <si>
    <t>x zoeschense</t>
  </si>
  <si>
    <t>Erable de Zoeschen</t>
  </si>
  <si>
    <t>495</t>
  </si>
  <si>
    <t>arguta</t>
  </si>
  <si>
    <t>Marronnier arguta</t>
  </si>
  <si>
    <t>500</t>
  </si>
  <si>
    <t>californica</t>
  </si>
  <si>
    <t>Marronnier de Californie</t>
  </si>
  <si>
    <t>505</t>
  </si>
  <si>
    <t>510</t>
  </si>
  <si>
    <t>Aureo-marginata</t>
  </si>
  <si>
    <t>Marronnier à fleurs rouges 'Aureo-marginata'</t>
  </si>
  <si>
    <t>515</t>
  </si>
  <si>
    <t>Briotii</t>
  </si>
  <si>
    <t>Marronnier à fleurs rouges 'Briotii'</t>
  </si>
  <si>
    <t>520</t>
  </si>
  <si>
    <t>discolor</t>
  </si>
  <si>
    <t>Marronnier panaché</t>
  </si>
  <si>
    <t>525</t>
  </si>
  <si>
    <t>glabra</t>
  </si>
  <si>
    <t>Marronnier de l'Ohio</t>
  </si>
  <si>
    <t>530</t>
  </si>
  <si>
    <t>glauscescens</t>
  </si>
  <si>
    <t>Marronnier glauscescent</t>
  </si>
  <si>
    <t>535</t>
  </si>
  <si>
    <t>540</t>
  </si>
  <si>
    <t>Aureovariegata</t>
  </si>
  <si>
    <t>Marronnier d'Inde 'Aureovariegata'</t>
  </si>
  <si>
    <t>545</t>
  </si>
  <si>
    <t>550</t>
  </si>
  <si>
    <t>Digitata</t>
  </si>
  <si>
    <t>Marronnier d'Inde à feuilles digitées</t>
  </si>
  <si>
    <t>555</t>
  </si>
  <si>
    <t>Laciniata</t>
  </si>
  <si>
    <t>Marronnier d'Inde à feuilles laciniées</t>
  </si>
  <si>
    <t>560</t>
  </si>
  <si>
    <t>Laciniata Pendula</t>
  </si>
  <si>
    <t>Marronnier d'Inde à feuilles laciniées pleureur</t>
  </si>
  <si>
    <t>565</t>
  </si>
  <si>
    <t>Marronnier d'Inde pleureur</t>
  </si>
  <si>
    <t>570</t>
  </si>
  <si>
    <t>Pyramidalis</t>
  </si>
  <si>
    <t>Marronnier d'Inde à port pyramidal</t>
  </si>
  <si>
    <t>575</t>
  </si>
  <si>
    <t>Umbraculifera</t>
  </si>
  <si>
    <t>Marronnier d'Inde 'Umbraculifera'</t>
  </si>
  <si>
    <t>580</t>
  </si>
  <si>
    <t>x hybrida</t>
  </si>
  <si>
    <t>Marronnier hybride d'Amérique</t>
  </si>
  <si>
    <t>585</t>
  </si>
  <si>
    <t>indica</t>
  </si>
  <si>
    <t>Marronnier de l'Himalaya</t>
  </si>
  <si>
    <t>590</t>
  </si>
  <si>
    <t>x mutabilis</t>
  </si>
  <si>
    <t>Marronnier hybride variable</t>
  </si>
  <si>
    <t>595</t>
  </si>
  <si>
    <t>neglecta</t>
  </si>
  <si>
    <t>Marronnier aurore</t>
  </si>
  <si>
    <t>600</t>
  </si>
  <si>
    <t>octandra</t>
  </si>
  <si>
    <t>Marronnier à fleurs jaunes</t>
  </si>
  <si>
    <t>605</t>
  </si>
  <si>
    <t>parviflora</t>
  </si>
  <si>
    <t>Pavier blanc</t>
  </si>
  <si>
    <t>610</t>
  </si>
  <si>
    <t>pavia</t>
  </si>
  <si>
    <t>Pavier rouge</t>
  </si>
  <si>
    <t>615</t>
  </si>
  <si>
    <t>Marronnier sp.</t>
  </si>
  <si>
    <t>620</t>
  </si>
  <si>
    <t>turbinata</t>
  </si>
  <si>
    <t>Marronnier du Japon</t>
  </si>
  <si>
    <t>625</t>
  </si>
  <si>
    <t>wilsonii</t>
  </si>
  <si>
    <t>Marronnier de Wilson</t>
  </si>
  <si>
    <t>630</t>
  </si>
  <si>
    <t>Ailanthus</t>
  </si>
  <si>
    <t>altissima</t>
  </si>
  <si>
    <t>Ailante glanduleux</t>
  </si>
  <si>
    <t>635</t>
  </si>
  <si>
    <t>Aucubaefolia</t>
  </si>
  <si>
    <t>Ailante glanduleux 'Aucubaefolia'</t>
  </si>
  <si>
    <t>640</t>
  </si>
  <si>
    <t>Erythrocarpa</t>
  </si>
  <si>
    <t>Ailante glanduleux 'Erythrocarpa'</t>
  </si>
  <si>
    <t>645</t>
  </si>
  <si>
    <t>giraldii</t>
  </si>
  <si>
    <t>Ailante de Girald</t>
  </si>
  <si>
    <t>650</t>
  </si>
  <si>
    <t>vilmoriniana</t>
  </si>
  <si>
    <t>Ailante de Vilmorin</t>
  </si>
  <si>
    <t>655</t>
  </si>
  <si>
    <t>Albizia</t>
  </si>
  <si>
    <t>julibrissin</t>
  </si>
  <si>
    <t>Arbre à soie</t>
  </si>
  <si>
    <t>660</t>
  </si>
  <si>
    <t>Alnus</t>
  </si>
  <si>
    <t>cordata</t>
  </si>
  <si>
    <t>Aulne de Corse</t>
  </si>
  <si>
    <t>665</t>
  </si>
  <si>
    <t>glutinosa</t>
  </si>
  <si>
    <t>Aulne glutineux</t>
  </si>
  <si>
    <t>670</t>
  </si>
  <si>
    <t>Aulne glutineux à feuilles jaunes</t>
  </si>
  <si>
    <t>675</t>
  </si>
  <si>
    <t>Imperialis</t>
  </si>
  <si>
    <t>Aulne glutineux 'Imperialis'</t>
  </si>
  <si>
    <t>680</t>
  </si>
  <si>
    <t>Aulne glutineux à feuilles incisées</t>
  </si>
  <si>
    <t>685</t>
  </si>
  <si>
    <t>Aulne glutineux à feuille laciniées</t>
  </si>
  <si>
    <t>690</t>
  </si>
  <si>
    <t>Aulne glutineux à port pyramidal</t>
  </si>
  <si>
    <t>695</t>
  </si>
  <si>
    <t>hirsuta</t>
  </si>
  <si>
    <t>Aulne hirsute</t>
  </si>
  <si>
    <t>700</t>
  </si>
  <si>
    <t>incana</t>
  </si>
  <si>
    <t>Aulne blanc</t>
  </si>
  <si>
    <t>705</t>
  </si>
  <si>
    <t>Aulne blanc à feuilles jaunes</t>
  </si>
  <si>
    <t>710</t>
  </si>
  <si>
    <t>Aulne blanc à feuilles laciniées</t>
  </si>
  <si>
    <t>715</t>
  </si>
  <si>
    <t>Aulne blanc pleureur</t>
  </si>
  <si>
    <t>720</t>
  </si>
  <si>
    <t>japonica</t>
  </si>
  <si>
    <t>Aulne du Japon</t>
  </si>
  <si>
    <t>725</t>
  </si>
  <si>
    <t>Aulne oriental</t>
  </si>
  <si>
    <t>730</t>
  </si>
  <si>
    <t>pendula</t>
  </si>
  <si>
    <t>Aulne pleureur</t>
  </si>
  <si>
    <t>735</t>
  </si>
  <si>
    <t>rubra</t>
  </si>
  <si>
    <t>Aulne rouge</t>
  </si>
  <si>
    <t>740</t>
  </si>
  <si>
    <t>rugosa</t>
  </si>
  <si>
    <t>Aulne rugueux</t>
  </si>
  <si>
    <t>745</t>
  </si>
  <si>
    <t>Aulne sp.</t>
  </si>
  <si>
    <t>750</t>
  </si>
  <si>
    <t>subcordata</t>
  </si>
  <si>
    <t>Aulne du Caucase</t>
  </si>
  <si>
    <t>755</t>
  </si>
  <si>
    <t>viridis</t>
  </si>
  <si>
    <t>Aulne vert</t>
  </si>
  <si>
    <t>760</t>
  </si>
  <si>
    <t>Amelanchier</t>
  </si>
  <si>
    <t>x grandiflora</t>
  </si>
  <si>
    <t>Rubescens</t>
  </si>
  <si>
    <t>Amelanchier à grandes fleurs 'Rubescens'</t>
  </si>
  <si>
    <t>765</t>
  </si>
  <si>
    <t>laevis</t>
  </si>
  <si>
    <t>Amélanchier d'Amérique</t>
  </si>
  <si>
    <t>770</t>
  </si>
  <si>
    <t>ovalis</t>
  </si>
  <si>
    <t>Amélanchier commun</t>
  </si>
  <si>
    <t>775</t>
  </si>
  <si>
    <t>Amelasorbus</t>
  </si>
  <si>
    <t>raciborskiana</t>
  </si>
  <si>
    <t>Amelosorbus</t>
  </si>
  <si>
    <t>780</t>
  </si>
  <si>
    <t>Aralia</t>
  </si>
  <si>
    <t>elata</t>
  </si>
  <si>
    <t>Aralia élevée</t>
  </si>
  <si>
    <t>785</t>
  </si>
  <si>
    <t>Araucaria</t>
  </si>
  <si>
    <t>araucana</t>
  </si>
  <si>
    <t>Désespoir des singes</t>
  </si>
  <si>
    <t>790</t>
  </si>
  <si>
    <t>Arbutus</t>
  </si>
  <si>
    <t>unedo</t>
  </si>
  <si>
    <t>Arbousier commun</t>
  </si>
  <si>
    <t>795</t>
  </si>
  <si>
    <t>coerulea-grandis</t>
  </si>
  <si>
    <t>Bouleau coerulea-grandis</t>
  </si>
  <si>
    <t>800</t>
  </si>
  <si>
    <t>costata</t>
  </si>
  <si>
    <t>Bouleau costata</t>
  </si>
  <si>
    <t>805</t>
  </si>
  <si>
    <t>davurica</t>
  </si>
  <si>
    <t>Bouleau davurica</t>
  </si>
  <si>
    <t>810</t>
  </si>
  <si>
    <t>ermanii</t>
  </si>
  <si>
    <t>Bouleau du Japon</t>
  </si>
  <si>
    <t>815</t>
  </si>
  <si>
    <t>fructicosa</t>
  </si>
  <si>
    <t>Bouleau arbustif</t>
  </si>
  <si>
    <t>820</t>
  </si>
  <si>
    <t>grossa</t>
  </si>
  <si>
    <t>Bouleau merisier japonais</t>
  </si>
  <si>
    <t>825</t>
  </si>
  <si>
    <t>humilis</t>
  </si>
  <si>
    <t>Bouleau humble</t>
  </si>
  <si>
    <t>830</t>
  </si>
  <si>
    <t>utilis</t>
  </si>
  <si>
    <t>var. jacquemontii</t>
  </si>
  <si>
    <t>Bouleau de Jacquemont</t>
  </si>
  <si>
    <t>835</t>
  </si>
  <si>
    <t>Bouleau noir</t>
  </si>
  <si>
    <t>840</t>
  </si>
  <si>
    <t>albo-sinensis</t>
  </si>
  <si>
    <t>Bouleau à écorce rouge</t>
  </si>
  <si>
    <t>845</t>
  </si>
  <si>
    <t>alleghanensis</t>
  </si>
  <si>
    <t>Bouleau à écorce jaune</t>
  </si>
  <si>
    <t>850</t>
  </si>
  <si>
    <t>lenta</t>
  </si>
  <si>
    <t>Bouleau merisier</t>
  </si>
  <si>
    <t>855</t>
  </si>
  <si>
    <t>luminifera</t>
  </si>
  <si>
    <t>Bouleau luminifera</t>
  </si>
  <si>
    <t>860</t>
  </si>
  <si>
    <t>maximowicziana</t>
  </si>
  <si>
    <t>Bouleau de Maximowicz</t>
  </si>
  <si>
    <t>865</t>
  </si>
  <si>
    <t>medwediewii</t>
  </si>
  <si>
    <t>Bouleau transcaucasien</t>
  </si>
  <si>
    <t>870</t>
  </si>
  <si>
    <t>middendorffii</t>
  </si>
  <si>
    <t>Bouleau de Middendorff</t>
  </si>
  <si>
    <t>875</t>
  </si>
  <si>
    <t>nana</t>
  </si>
  <si>
    <t>Bouleau nain</t>
  </si>
  <si>
    <t>880</t>
  </si>
  <si>
    <t>885</t>
  </si>
  <si>
    <t>Bouleau verruqueux</t>
  </si>
  <si>
    <t>890</t>
  </si>
  <si>
    <t>Dalecarlica</t>
  </si>
  <si>
    <t>Bouleau verruqueux 'Dalecarlica'</t>
  </si>
  <si>
    <t>895</t>
  </si>
  <si>
    <t>Fastigiata</t>
  </si>
  <si>
    <t>Bouleau verruqueux à port fastigié</t>
  </si>
  <si>
    <t>900</t>
  </si>
  <si>
    <t>Gracilis</t>
  </si>
  <si>
    <t>Bouleau verruqueux grêle</t>
  </si>
  <si>
    <t>905</t>
  </si>
  <si>
    <t>Bouleau verruqueux à feuilles laciniées</t>
  </si>
  <si>
    <t>910</t>
  </si>
  <si>
    <t>Purpurea</t>
  </si>
  <si>
    <t>Bouleau verruqueux pourpre</t>
  </si>
  <si>
    <t>915</t>
  </si>
  <si>
    <t>Tristis</t>
  </si>
  <si>
    <t>Bouleau verruqueux 'Tristis'</t>
  </si>
  <si>
    <t>920</t>
  </si>
  <si>
    <t>Youngii</t>
  </si>
  <si>
    <t>Bouleau verruqueux 'Youngii'</t>
  </si>
  <si>
    <t>925</t>
  </si>
  <si>
    <t>platyphylla</t>
  </si>
  <si>
    <t>Bouleau de Mandchourie</t>
  </si>
  <si>
    <t>930</t>
  </si>
  <si>
    <t>populifolia</t>
  </si>
  <si>
    <t>Bouleau à feuilles de peuplier</t>
  </si>
  <si>
    <t>935</t>
  </si>
  <si>
    <t>pubescens</t>
  </si>
  <si>
    <t>Bouleau pubescent</t>
  </si>
  <si>
    <t>940</t>
  </si>
  <si>
    <t>Bouleau pubescent à feuilles jaunes</t>
  </si>
  <si>
    <t>945</t>
  </si>
  <si>
    <t>Bouleau pubescent à feuilles incisées</t>
  </si>
  <si>
    <t>950</t>
  </si>
  <si>
    <t>Bouleau sp.</t>
  </si>
  <si>
    <t>955</t>
  </si>
  <si>
    <t>turkestanica</t>
  </si>
  <si>
    <t>Bouleau du Turkestan</t>
  </si>
  <si>
    <t>960</t>
  </si>
  <si>
    <t>Berberis</t>
  </si>
  <si>
    <t>dictyophylla</t>
  </si>
  <si>
    <t>Berberis à feuilles en forme de doigt</t>
  </si>
  <si>
    <t>965</t>
  </si>
  <si>
    <t>dielsiana</t>
  </si>
  <si>
    <t>Berberis dielsiana</t>
  </si>
  <si>
    <t>970</t>
  </si>
  <si>
    <t>Compacta</t>
  </si>
  <si>
    <t>Berberis dielsiana 'Compacta'</t>
  </si>
  <si>
    <t>975</t>
  </si>
  <si>
    <t>georgei</t>
  </si>
  <si>
    <t>Berberis de Géorgie</t>
  </si>
  <si>
    <t>980</t>
  </si>
  <si>
    <t>Berberis de Corée</t>
  </si>
  <si>
    <t>985</t>
  </si>
  <si>
    <t>sherriffii</t>
  </si>
  <si>
    <t>Berberis sherriffii</t>
  </si>
  <si>
    <t>990</t>
  </si>
  <si>
    <t>Broussonetia</t>
  </si>
  <si>
    <t>Mûrier à papier</t>
  </si>
  <si>
    <t>995</t>
  </si>
  <si>
    <t>Buxus</t>
  </si>
  <si>
    <t>Buis commun</t>
  </si>
  <si>
    <t>1000</t>
  </si>
  <si>
    <t>Rotundifolia</t>
  </si>
  <si>
    <t>Buis commun à feuilles rondes</t>
  </si>
  <si>
    <t>1005</t>
  </si>
  <si>
    <t>Aureo Marginata</t>
  </si>
  <si>
    <t>Buis commun 'Aureo Marginata'</t>
  </si>
  <si>
    <t>1010</t>
  </si>
  <si>
    <t>Calocedrus</t>
  </si>
  <si>
    <t>decurrens</t>
  </si>
  <si>
    <t>Calocèdre</t>
  </si>
  <si>
    <t>1015</t>
  </si>
  <si>
    <t>Aureo variegata</t>
  </si>
  <si>
    <t>Calocèdre 'Aureo variegata'</t>
  </si>
  <si>
    <t>1020</t>
  </si>
  <si>
    <t>Calocèdre à port fastigié</t>
  </si>
  <si>
    <t>1025</t>
  </si>
  <si>
    <t>Variegata</t>
  </si>
  <si>
    <t>Calocèdre 'Variegata'</t>
  </si>
  <si>
    <t>1030</t>
  </si>
  <si>
    <t>Campsis</t>
  </si>
  <si>
    <t>radicans</t>
  </si>
  <si>
    <t>Campsis à tiges</t>
  </si>
  <si>
    <t>1035</t>
  </si>
  <si>
    <t>1040</t>
  </si>
  <si>
    <t>Columnaris</t>
  </si>
  <si>
    <t>Charme commun à port colomnaire</t>
  </si>
  <si>
    <t>1045</t>
  </si>
  <si>
    <t>Charme commun à port fastigié</t>
  </si>
  <si>
    <t>1050</t>
  </si>
  <si>
    <t>1055</t>
  </si>
  <si>
    <t>Charme commun pleureur</t>
  </si>
  <si>
    <t>1060</t>
  </si>
  <si>
    <t>Charme commun pourpre</t>
  </si>
  <si>
    <t>1065</t>
  </si>
  <si>
    <t>caroliniana</t>
  </si>
  <si>
    <t>Charme de Caroline</t>
  </si>
  <si>
    <t>1070</t>
  </si>
  <si>
    <t>Charme à feuilles cordées</t>
  </si>
  <si>
    <t>1075</t>
  </si>
  <si>
    <t>Charme du Japon</t>
  </si>
  <si>
    <t>1080</t>
  </si>
  <si>
    <t>Charme d'Orient</t>
  </si>
  <si>
    <t>1085</t>
  </si>
  <si>
    <t>Charme sp.</t>
  </si>
  <si>
    <t>1090</t>
  </si>
  <si>
    <t>tschonoskii</t>
  </si>
  <si>
    <t>Charme de Tschonosk</t>
  </si>
  <si>
    <t>1095</t>
  </si>
  <si>
    <t>turczaninovii</t>
  </si>
  <si>
    <t>Charme de Turczaninov</t>
  </si>
  <si>
    <t>1100</t>
  </si>
  <si>
    <t>Carya</t>
  </si>
  <si>
    <t>aquatica</t>
  </si>
  <si>
    <t>Caryer aquatique</t>
  </si>
  <si>
    <t>1105</t>
  </si>
  <si>
    <t>cordiformis</t>
  </si>
  <si>
    <t>Caryer amer</t>
  </si>
  <si>
    <t>1110</t>
  </si>
  <si>
    <t>Caryer glabre</t>
  </si>
  <si>
    <t>1115</t>
  </si>
  <si>
    <t>illinoensis</t>
  </si>
  <si>
    <t>Pacanier</t>
  </si>
  <si>
    <t>1120</t>
  </si>
  <si>
    <t>laciniosa</t>
  </si>
  <si>
    <t>Caryer lacinié</t>
  </si>
  <si>
    <t>1125</t>
  </si>
  <si>
    <t>myristicaeformis</t>
  </si>
  <si>
    <t>Caryer myristicaeformis</t>
  </si>
  <si>
    <t>1130</t>
  </si>
  <si>
    <t>ovata</t>
  </si>
  <si>
    <t>Caryer blanc</t>
  </si>
  <si>
    <t>1135</t>
  </si>
  <si>
    <t>Caryer tomenteux</t>
  </si>
  <si>
    <t>1140</t>
  </si>
  <si>
    <t>crenata</t>
  </si>
  <si>
    <t>Châtaignier du Japon</t>
  </si>
  <si>
    <t>1145</t>
  </si>
  <si>
    <t>dentata</t>
  </si>
  <si>
    <t>Châtaignier d'Amérique</t>
  </si>
  <si>
    <t>1150</t>
  </si>
  <si>
    <t>Châtaignier d'Henry</t>
  </si>
  <si>
    <t>1155</t>
  </si>
  <si>
    <t>mollissima</t>
  </si>
  <si>
    <t>Châtaignier de Chine</t>
  </si>
  <si>
    <t>1160</t>
  </si>
  <si>
    <t>1165</t>
  </si>
  <si>
    <t>Argenteovariegata</t>
  </si>
  <si>
    <t>Châtaigner commun 'Argenteovariegata'</t>
  </si>
  <si>
    <t>1170</t>
  </si>
  <si>
    <t>Asplenifolia</t>
  </si>
  <si>
    <t>Châtaigner commun 'Asplenifolia'</t>
  </si>
  <si>
    <t>1175</t>
  </si>
  <si>
    <t>Angustifolia</t>
  </si>
  <si>
    <t>Châtaigner commun 'Angustifolia'</t>
  </si>
  <si>
    <t>1180</t>
  </si>
  <si>
    <t>Aureomarginata</t>
  </si>
  <si>
    <t>Châtaigner commun 'Aureomarginata'</t>
  </si>
  <si>
    <t>1185</t>
  </si>
  <si>
    <t>Heterophylla</t>
  </si>
  <si>
    <t>Châtaigner commun à feuilles variées</t>
  </si>
  <si>
    <t>1190</t>
  </si>
  <si>
    <t>Macrocarpa</t>
  </si>
  <si>
    <t>Châtaigner commun 'Macrocarpa'</t>
  </si>
  <si>
    <t>1195</t>
  </si>
  <si>
    <t>Spicata</t>
  </si>
  <si>
    <t>Châtaigner commun 'Spicata'</t>
  </si>
  <si>
    <t>1200</t>
  </si>
  <si>
    <t>Châtaignier sp.</t>
  </si>
  <si>
    <t>1205</t>
  </si>
  <si>
    <t>Catalpa</t>
  </si>
  <si>
    <t>bignonioides</t>
  </si>
  <si>
    <t>Catalpa commun</t>
  </si>
  <si>
    <t>1210</t>
  </si>
  <si>
    <t>Catalpa commun à feuilles jaunes</t>
  </si>
  <si>
    <t>1215</t>
  </si>
  <si>
    <t>bungei</t>
  </si>
  <si>
    <t>Catalpa bungei</t>
  </si>
  <si>
    <t>1220</t>
  </si>
  <si>
    <t>x erubescens</t>
  </si>
  <si>
    <t>Catalpa hybride</t>
  </si>
  <si>
    <t>1225</t>
  </si>
  <si>
    <t>fargesii</t>
  </si>
  <si>
    <t>Catalpa de Farges</t>
  </si>
  <si>
    <t>1230</t>
  </si>
  <si>
    <t>Catalpa de Chine</t>
  </si>
  <si>
    <t>1235</t>
  </si>
  <si>
    <t>speciosa</t>
  </si>
  <si>
    <t>Catalpa du Nord</t>
  </si>
  <si>
    <t>1240</t>
  </si>
  <si>
    <t>Cedrela</t>
  </si>
  <si>
    <t>sinensis</t>
  </si>
  <si>
    <t>Cédrèle de Chine</t>
  </si>
  <si>
    <t>1245</t>
  </si>
  <si>
    <t>1250</t>
  </si>
  <si>
    <t>Cèdre de l'Atlas à feuilles jaunes</t>
  </si>
  <si>
    <t>1255</t>
  </si>
  <si>
    <t>Cèdre de l'Atlas à port fastigié</t>
  </si>
  <si>
    <t>1260</t>
  </si>
  <si>
    <t>Cèdre bleu de l'Atlas</t>
  </si>
  <si>
    <t>1265</t>
  </si>
  <si>
    <t>Glauca Fastigiata</t>
  </si>
  <si>
    <t>Cèdre bleu de l'Atlas à port fastigié</t>
  </si>
  <si>
    <t>1270</t>
  </si>
  <si>
    <t>1275</t>
  </si>
  <si>
    <t>Cèdre de l'Atlas à port pyramidal</t>
  </si>
  <si>
    <t>1280</t>
  </si>
  <si>
    <t>brevifolia</t>
  </si>
  <si>
    <t>Cèdre de Chypre</t>
  </si>
  <si>
    <t>1285</t>
  </si>
  <si>
    <t>deodara</t>
  </si>
  <si>
    <t>Cèdre de l'Himalaya</t>
  </si>
  <si>
    <t>1290</t>
  </si>
  <si>
    <t>deodora</t>
  </si>
  <si>
    <t>Cèdre de l'Himalaya à feuilles jaunes</t>
  </si>
  <si>
    <t>1295</t>
  </si>
  <si>
    <t>libani</t>
  </si>
  <si>
    <t>Cèdre du Liban</t>
  </si>
  <si>
    <t>1300</t>
  </si>
  <si>
    <t>Celtis</t>
  </si>
  <si>
    <t>australis</t>
  </si>
  <si>
    <t>Micocoulier de Provence</t>
  </si>
  <si>
    <t>1305</t>
  </si>
  <si>
    <t>glabrata</t>
  </si>
  <si>
    <t>Micocoulier du Caucase</t>
  </si>
  <si>
    <t>1310</t>
  </si>
  <si>
    <t>occidentalis</t>
  </si>
  <si>
    <t>Micocoulier de Virginie</t>
  </si>
  <si>
    <t>1315</t>
  </si>
  <si>
    <t>reticulata</t>
  </si>
  <si>
    <t>Micocoulier réticulé</t>
  </si>
  <si>
    <t>1320</t>
  </si>
  <si>
    <t>Micocoulier de Chine</t>
  </si>
  <si>
    <t>1325</t>
  </si>
  <si>
    <t>Cephalotaxus</t>
  </si>
  <si>
    <t>harringtonia</t>
  </si>
  <si>
    <t>Céphalotaxus du Japon</t>
  </si>
  <si>
    <t>1330</t>
  </si>
  <si>
    <t>Céphalotaxus du Japon à port fastigié</t>
  </si>
  <si>
    <t>1335</t>
  </si>
  <si>
    <t>fortunei</t>
  </si>
  <si>
    <t>Céphalotaxus de fortune</t>
  </si>
  <si>
    <t>1340</t>
  </si>
  <si>
    <t>Cercidiphyllum</t>
  </si>
  <si>
    <t>Arbre à caramel</t>
  </si>
  <si>
    <t>1345</t>
  </si>
  <si>
    <t>var. sinense</t>
  </si>
  <si>
    <t>Cercidiphyllum de Chine</t>
  </si>
  <si>
    <t>1350</t>
  </si>
  <si>
    <t>magnificum</t>
  </si>
  <si>
    <t>Cercidiphyllum magnifique</t>
  </si>
  <si>
    <t>1355</t>
  </si>
  <si>
    <t>Cercis</t>
  </si>
  <si>
    <t>canadensis</t>
  </si>
  <si>
    <t>Cercis du Canada</t>
  </si>
  <si>
    <t>1360</t>
  </si>
  <si>
    <t>chinensis</t>
  </si>
  <si>
    <t>Cercis de Chine</t>
  </si>
  <si>
    <t>1365</t>
  </si>
  <si>
    <t>racemosa</t>
  </si>
  <si>
    <t>Cercis à grappes</t>
  </si>
  <si>
    <t>1370</t>
  </si>
  <si>
    <t>siliquastrum</t>
  </si>
  <si>
    <t>Arbre de Judée</t>
  </si>
  <si>
    <t>1375</t>
  </si>
  <si>
    <t>Cyprès de Lawson</t>
  </si>
  <si>
    <t>1380</t>
  </si>
  <si>
    <t>Alumii</t>
  </si>
  <si>
    <t>Cyprès de Lawson 'Alumii'</t>
  </si>
  <si>
    <t>1385</t>
  </si>
  <si>
    <t>Aureo Spicata</t>
  </si>
  <si>
    <t>Cyprès de Lawson 'Aureo Spicata'</t>
  </si>
  <si>
    <t>1390</t>
  </si>
  <si>
    <t>Caesia</t>
  </si>
  <si>
    <t>Cyprès de Lawson 'Caesia'</t>
  </si>
  <si>
    <t>1395</t>
  </si>
  <si>
    <t>Columnaris Glauca</t>
  </si>
  <si>
    <t>Cyprès de Lawson 'Columnaris Glauca'</t>
  </si>
  <si>
    <t>1400</t>
  </si>
  <si>
    <t>Cyprès de Lawson 'Compacta'</t>
  </si>
  <si>
    <t>1405</t>
  </si>
  <si>
    <t>Erecta</t>
  </si>
  <si>
    <t>Cyprès de Lawson 'Erecta'</t>
  </si>
  <si>
    <t>1410</t>
  </si>
  <si>
    <t>Erecta Veridis</t>
  </si>
  <si>
    <t>Cyprès de Lawson 'Erecta Veridis'</t>
  </si>
  <si>
    <t>1415</t>
  </si>
  <si>
    <t>Forsteckensis</t>
  </si>
  <si>
    <t>Cyprès de Lawson 'Forsteckensis'</t>
  </si>
  <si>
    <t>1420</t>
  </si>
  <si>
    <t>Fraseri</t>
  </si>
  <si>
    <t>Cyprès de Lawson 'Fraseri'</t>
  </si>
  <si>
    <t>1425</t>
  </si>
  <si>
    <t>Cyprès de Lawson 'Glauca'</t>
  </si>
  <si>
    <t>1430</t>
  </si>
  <si>
    <t>Cyprès de Lawson grêle</t>
  </si>
  <si>
    <t>1435</t>
  </si>
  <si>
    <t>Intertexta</t>
  </si>
  <si>
    <t>Cyprès de Lawson 'Intertexta'</t>
  </si>
  <si>
    <t>1440</t>
  </si>
  <si>
    <t>Knowfieldensis</t>
  </si>
  <si>
    <t>Cyprès de Lawson 'Knowfieldensis'</t>
  </si>
  <si>
    <t>1445</t>
  </si>
  <si>
    <t>Lycopodioides</t>
  </si>
  <si>
    <t>Cyprès de Lawson 'Lycopodioides'</t>
  </si>
  <si>
    <t>1450</t>
  </si>
  <si>
    <t>Minima Aurea</t>
  </si>
  <si>
    <t>Cyprès de Lawson 'Minima Aurea'</t>
  </si>
  <si>
    <t>1455</t>
  </si>
  <si>
    <t>Naberi</t>
  </si>
  <si>
    <t>Cyprès de Lawson 'Naberi'</t>
  </si>
  <si>
    <t>1460</t>
  </si>
  <si>
    <t>Nana Albospicata</t>
  </si>
  <si>
    <t>Cyprès de Lawson 'Nana Albospicata'</t>
  </si>
  <si>
    <t>1465</t>
  </si>
  <si>
    <t>Nidiformis</t>
  </si>
  <si>
    <t>Cyprès de Lawson 'Nidiformis'</t>
  </si>
  <si>
    <t>1470</t>
  </si>
  <si>
    <t>Obtusa Aurea</t>
  </si>
  <si>
    <t>Cyprès de Lawson 'Obtusa Aurea'</t>
  </si>
  <si>
    <t>1475</t>
  </si>
  <si>
    <t>Plumosa</t>
  </si>
  <si>
    <t>Cyprès de Lawson 'Plumosa'</t>
  </si>
  <si>
    <t>1480</t>
  </si>
  <si>
    <t>Pottenii</t>
  </si>
  <si>
    <t>Cyprès de Lawson 'Pottenii'</t>
  </si>
  <si>
    <t>1485</t>
  </si>
  <si>
    <t>Cyprès de Lawson 'Robusta'</t>
  </si>
  <si>
    <t>1490</t>
  </si>
  <si>
    <t>Stewartii</t>
  </si>
  <si>
    <t>Cyprès de Lawson 'Stewartii'</t>
  </si>
  <si>
    <t>1495</t>
  </si>
  <si>
    <t>Thyoides Variegata</t>
  </si>
  <si>
    <t>Cyprès de Lawson 'Thyoides Variegata'</t>
  </si>
  <si>
    <t>1500</t>
  </si>
  <si>
    <t>Triompe de Booskoop</t>
  </si>
  <si>
    <t>Cyprès de Lawson 'Triompe de Booskoop'</t>
  </si>
  <si>
    <t>1505</t>
  </si>
  <si>
    <t>Versicolor</t>
  </si>
  <si>
    <t>Cyprès de Lawson 'Versicolor'</t>
  </si>
  <si>
    <t>1510</t>
  </si>
  <si>
    <t>Westermani</t>
  </si>
  <si>
    <t>Cyprès de Lawson 'Westermani'</t>
  </si>
  <si>
    <t>1515</t>
  </si>
  <si>
    <t>1520</t>
  </si>
  <si>
    <t>nootkatensis</t>
  </si>
  <si>
    <t>Cyprès de Nootka</t>
  </si>
  <si>
    <t>1525</t>
  </si>
  <si>
    <t>Cyprès de Nootka à feuilles jaunes</t>
  </si>
  <si>
    <t>1530</t>
  </si>
  <si>
    <t>Cyprès de Nootka 'Compacta'</t>
  </si>
  <si>
    <t>1535</t>
  </si>
  <si>
    <t>Cyprès de Nootka bleu</t>
  </si>
  <si>
    <t>1540</t>
  </si>
  <si>
    <t>Cyprès de Nootka pleureur</t>
  </si>
  <si>
    <t>1545</t>
  </si>
  <si>
    <t>obtusa</t>
  </si>
  <si>
    <t>Cyprès du Japon</t>
  </si>
  <si>
    <t>1550</t>
  </si>
  <si>
    <t>Albospicata</t>
  </si>
  <si>
    <t>Cyprès du Japon 'Albospicata'</t>
  </si>
  <si>
    <t>1555</t>
  </si>
  <si>
    <t>Coralliformis</t>
  </si>
  <si>
    <t>Cyprès du Japon 'Coralliformis'</t>
  </si>
  <si>
    <t>1560</t>
  </si>
  <si>
    <t>Filicoides</t>
  </si>
  <si>
    <t>Cyprès du Japon 'Filicoides'</t>
  </si>
  <si>
    <t>1565</t>
  </si>
  <si>
    <t>Tetragona Aurea</t>
  </si>
  <si>
    <t>Cyprès du Japon 'Tetragona Aurea'</t>
  </si>
  <si>
    <t>1570</t>
  </si>
  <si>
    <t>pisifera</t>
  </si>
  <si>
    <t>Cyprès de Sawara</t>
  </si>
  <si>
    <t>1575</t>
  </si>
  <si>
    <t>Filifera</t>
  </si>
  <si>
    <t>Cyprès de Sawara 'Filifera'</t>
  </si>
  <si>
    <t>1580</t>
  </si>
  <si>
    <t>Filifera Aurea</t>
  </si>
  <si>
    <t>Cyprès de Sawara 'Filifera Aurea'</t>
  </si>
  <si>
    <t>1585</t>
  </si>
  <si>
    <t>Cyprès de Sawara 'Plumosa'</t>
  </si>
  <si>
    <t>1590</t>
  </si>
  <si>
    <t>Plumosa Aurea</t>
  </si>
  <si>
    <t>Cyprès de Sawara 'Plumosa Aurea'</t>
  </si>
  <si>
    <t>1595</t>
  </si>
  <si>
    <t>Squarrosa</t>
  </si>
  <si>
    <t>Cyprès de Sawara 'Squarrosa'</t>
  </si>
  <si>
    <t>1600</t>
  </si>
  <si>
    <t>Cyprès sp.</t>
  </si>
  <si>
    <t>1605</t>
  </si>
  <si>
    <t>thyoides</t>
  </si>
  <si>
    <t>Cèdre blanc</t>
  </si>
  <si>
    <t>1610</t>
  </si>
  <si>
    <t>Cèdre blanc 'Glauca'</t>
  </si>
  <si>
    <t>1615</t>
  </si>
  <si>
    <t>Chamaerops</t>
  </si>
  <si>
    <t>Palmier nain</t>
  </si>
  <si>
    <t>1620</t>
  </si>
  <si>
    <t>Cladrastis</t>
  </si>
  <si>
    <t>lutea</t>
  </si>
  <si>
    <t>Virgilier à bois jaune</t>
  </si>
  <si>
    <t>1625</t>
  </si>
  <si>
    <t>platycarpa</t>
  </si>
  <si>
    <t>Virgilier du Japon</t>
  </si>
  <si>
    <t>1630</t>
  </si>
  <si>
    <t>Virgilier de Chine</t>
  </si>
  <si>
    <t>1635</t>
  </si>
  <si>
    <t>Virgilier de Wilson</t>
  </si>
  <si>
    <t>1640</t>
  </si>
  <si>
    <t>Clerodendron</t>
  </si>
  <si>
    <t>trichotomum</t>
  </si>
  <si>
    <t>Clerodendron du Japon</t>
  </si>
  <si>
    <t>1645</t>
  </si>
  <si>
    <t>Cornus</t>
  </si>
  <si>
    <t>alternifolia</t>
  </si>
  <si>
    <t>Cornouiller à feuilles alternes</t>
  </si>
  <si>
    <t>1650</t>
  </si>
  <si>
    <t>capitata</t>
  </si>
  <si>
    <t>Cornouiller de Bentham</t>
  </si>
  <si>
    <t>1655</t>
  </si>
  <si>
    <t>controversa</t>
  </si>
  <si>
    <t>Cornouiller tabulaire</t>
  </si>
  <si>
    <t>1660</t>
  </si>
  <si>
    <t>florida</t>
  </si>
  <si>
    <t>Cornouiller de Floride</t>
  </si>
  <si>
    <t>1665</t>
  </si>
  <si>
    <t>Cherokee Chief</t>
  </si>
  <si>
    <t>Cornouiller de Floride 'Cherokee Chief'</t>
  </si>
  <si>
    <t>1670</t>
  </si>
  <si>
    <t>Cornouiller de Floride pleureur</t>
  </si>
  <si>
    <t>1675</t>
  </si>
  <si>
    <t>var. rubra</t>
  </si>
  <si>
    <t>Cornouiller de Floride rouge</t>
  </si>
  <si>
    <t>1680</t>
  </si>
  <si>
    <t>White Cloud</t>
  </si>
  <si>
    <t>Cornouiller de Floride 'White Cloud'</t>
  </si>
  <si>
    <t>1685</t>
  </si>
  <si>
    <t>kousa</t>
  </si>
  <si>
    <t>Cornouiller du Japon</t>
  </si>
  <si>
    <t>1690</t>
  </si>
  <si>
    <t>var. chinensis</t>
  </si>
  <si>
    <t>Cormouiller du Japon var. chinensis</t>
  </si>
  <si>
    <t>1695</t>
  </si>
  <si>
    <t>mas</t>
  </si>
  <si>
    <t>Cornouiller mâle</t>
  </si>
  <si>
    <t>1700</t>
  </si>
  <si>
    <t>Cornouiller mâle 'Variegata'</t>
  </si>
  <si>
    <t>1705</t>
  </si>
  <si>
    <t>nuttallii</t>
  </si>
  <si>
    <t>Cornouiller de Nuttall</t>
  </si>
  <si>
    <t>1710</t>
  </si>
  <si>
    <t>sanguinea</t>
  </si>
  <si>
    <t>Cornouiller sanguin</t>
  </si>
  <si>
    <t>1715</t>
  </si>
  <si>
    <t>Cornouiller sp.</t>
  </si>
  <si>
    <t>1720</t>
  </si>
  <si>
    <t>Corylus</t>
  </si>
  <si>
    <t>americana</t>
  </si>
  <si>
    <t>Noisetier d'Amérique</t>
  </si>
  <si>
    <t>1725</t>
  </si>
  <si>
    <t>avellana</t>
  </si>
  <si>
    <t>Noisetier commun</t>
  </si>
  <si>
    <t>1730</t>
  </si>
  <si>
    <t>Noisetier commun à feuilles jaunes</t>
  </si>
  <si>
    <t>1735</t>
  </si>
  <si>
    <t>Contorta</t>
  </si>
  <si>
    <t>Noisetier commun 'Contorta'</t>
  </si>
  <si>
    <t>1740</t>
  </si>
  <si>
    <t>Noisetier commun à feuilles variées</t>
  </si>
  <si>
    <t>1745</t>
  </si>
  <si>
    <t>Noisetier commun pleureur</t>
  </si>
  <si>
    <t>1750</t>
  </si>
  <si>
    <t>Noisetier de Chine</t>
  </si>
  <si>
    <t>1755</t>
  </si>
  <si>
    <t>colurna</t>
  </si>
  <si>
    <t>Noisetier de Byzance</t>
  </si>
  <si>
    <t>1760</t>
  </si>
  <si>
    <t>cornuta</t>
  </si>
  <si>
    <t>Noisetier corné</t>
  </si>
  <si>
    <t>1765</t>
  </si>
  <si>
    <t>heterophylla</t>
  </si>
  <si>
    <t>Noisetier à feuilles variées</t>
  </si>
  <si>
    <t>1770</t>
  </si>
  <si>
    <t>maxima</t>
  </si>
  <si>
    <t>Noisetier maxima</t>
  </si>
  <si>
    <t>1775</t>
  </si>
  <si>
    <t>Noisetier maxima pourpre</t>
  </si>
  <si>
    <t>1780</t>
  </si>
  <si>
    <t>sieboldiana</t>
  </si>
  <si>
    <t>Noisetier de Siebold</t>
  </si>
  <si>
    <t>1785</t>
  </si>
  <si>
    <t>Noisetier sp.</t>
  </si>
  <si>
    <t>1790</t>
  </si>
  <si>
    <t>tibetica</t>
  </si>
  <si>
    <t>Noisetier du Tibet</t>
  </si>
  <si>
    <t>1795</t>
  </si>
  <si>
    <t>Crataegomespilus</t>
  </si>
  <si>
    <t>dardari</t>
  </si>
  <si>
    <t>Crataegomespilus dardari</t>
  </si>
  <si>
    <t>1800</t>
  </si>
  <si>
    <t>azarolus</t>
  </si>
  <si>
    <t>Azérolier</t>
  </si>
  <si>
    <t>1805</t>
  </si>
  <si>
    <t>chlorosarca</t>
  </si>
  <si>
    <t>Aubépine chlorosarca</t>
  </si>
  <si>
    <t>1810</t>
  </si>
  <si>
    <t>coccinioides</t>
  </si>
  <si>
    <t>Aubépine cocciniée</t>
  </si>
  <si>
    <t>1815</t>
  </si>
  <si>
    <t>crus-galli</t>
  </si>
  <si>
    <t>Epine ergot de coq</t>
  </si>
  <si>
    <t>1820</t>
  </si>
  <si>
    <t>x dippeliana</t>
  </si>
  <si>
    <t>Aubépine hybride dippeliana</t>
  </si>
  <si>
    <t>1825</t>
  </si>
  <si>
    <t>x grignonensis</t>
  </si>
  <si>
    <t>Aubépine hybride grignonensis</t>
  </si>
  <si>
    <t>1830</t>
  </si>
  <si>
    <t>x lavallei</t>
  </si>
  <si>
    <t>Aubépine hybride de Virginie</t>
  </si>
  <si>
    <t>1835</t>
  </si>
  <si>
    <t>Carrierei</t>
  </si>
  <si>
    <t>Aubépine hybride de Virginie 'Carrierei'</t>
  </si>
  <si>
    <t>1840</t>
  </si>
  <si>
    <t>monogyna</t>
  </si>
  <si>
    <t>Aubépine à un style</t>
  </si>
  <si>
    <t>1845</t>
  </si>
  <si>
    <t>Rosea</t>
  </si>
  <si>
    <t>Aubépine à un style 'Rosea'</t>
  </si>
  <si>
    <t>1850</t>
  </si>
  <si>
    <t>monophylla</t>
  </si>
  <si>
    <t>Aubépine à feuille unique</t>
  </si>
  <si>
    <t>1855</t>
  </si>
  <si>
    <t>mordensis</t>
  </si>
  <si>
    <t>Aubépine mordensis</t>
  </si>
  <si>
    <t>1860</t>
  </si>
  <si>
    <t>Toba</t>
  </si>
  <si>
    <t>Aubépine mordensis 'Toba'</t>
  </si>
  <si>
    <t>1865</t>
  </si>
  <si>
    <t>Aubépine d'Orient</t>
  </si>
  <si>
    <t>1870</t>
  </si>
  <si>
    <t>oxyacantha</t>
  </si>
  <si>
    <t>Aubépine à deux styles</t>
  </si>
  <si>
    <t>1875</t>
  </si>
  <si>
    <t>Pauls Scarlet</t>
  </si>
  <si>
    <t>Aubépine à deux styles 'Paul's Scarlet'</t>
  </si>
  <si>
    <t>1880</t>
  </si>
  <si>
    <t>pedicellata</t>
  </si>
  <si>
    <t>Aubépine pédicellée</t>
  </si>
  <si>
    <t>1885</t>
  </si>
  <si>
    <t>phaenopyrum</t>
  </si>
  <si>
    <t>Epine petit corail</t>
  </si>
  <si>
    <t>1890</t>
  </si>
  <si>
    <t>pinnatifida</t>
  </si>
  <si>
    <t>Aubépine pinnatifide</t>
  </si>
  <si>
    <t>1895</t>
  </si>
  <si>
    <t>Major</t>
  </si>
  <si>
    <t>Aubépine pinnatifide 'Major'</t>
  </si>
  <si>
    <t>1900</t>
  </si>
  <si>
    <t>x prunifolia</t>
  </si>
  <si>
    <t>Epine hybride à feuilles de prunier</t>
  </si>
  <si>
    <t>1905</t>
  </si>
  <si>
    <t>punctata</t>
  </si>
  <si>
    <t>Aubépine ponctuée</t>
  </si>
  <si>
    <t>1910</t>
  </si>
  <si>
    <t>Aubépine ponctuée à feuilles jaunes</t>
  </si>
  <si>
    <t>1915</t>
  </si>
  <si>
    <t>submollis</t>
  </si>
  <si>
    <t>Aubépine presque molle</t>
  </si>
  <si>
    <t>1920</t>
  </si>
  <si>
    <t>1925</t>
  </si>
  <si>
    <t>tanacetifolia</t>
  </si>
  <si>
    <t>Aubépine tanacetifolia</t>
  </si>
  <si>
    <t>1930</t>
  </si>
  <si>
    <t>Cryptomeria</t>
  </si>
  <si>
    <t>Cryptomeria du Japon</t>
  </si>
  <si>
    <t>1935</t>
  </si>
  <si>
    <t>Araucarioides</t>
  </si>
  <si>
    <t>Cryptomeria du Japon 'Araucarioides'</t>
  </si>
  <si>
    <t>1940</t>
  </si>
  <si>
    <t>Bandai-sugi</t>
  </si>
  <si>
    <t>Cryptomeria du Japon 'Bandai-sugi'</t>
  </si>
  <si>
    <t>1945</t>
  </si>
  <si>
    <t>Cryptomeria du Japon 'Compacta'</t>
  </si>
  <si>
    <t>1950</t>
  </si>
  <si>
    <t>Cristata</t>
  </si>
  <si>
    <t>Cryptomeria du Japon 'Cristata'</t>
  </si>
  <si>
    <t>1955</t>
  </si>
  <si>
    <t>Dacrydioides</t>
  </si>
  <si>
    <t>Cryptomeria du Japon 'Dacrydioides'</t>
  </si>
  <si>
    <t>1960</t>
  </si>
  <si>
    <t>Cryptomeria du Japon 'Elegans'</t>
  </si>
  <si>
    <t>1965</t>
  </si>
  <si>
    <t>Globosa</t>
  </si>
  <si>
    <t>Cryptomeria du Japon 'Globosa'</t>
  </si>
  <si>
    <t>1970</t>
  </si>
  <si>
    <t>Globosa Nana</t>
  </si>
  <si>
    <t>Cryptomeria du Japon 'Globosa Nana'</t>
  </si>
  <si>
    <t>1975</t>
  </si>
  <si>
    <t>Cryptomeria du Japon grêle</t>
  </si>
  <si>
    <t>1980</t>
  </si>
  <si>
    <t>Jindai-sugi</t>
  </si>
  <si>
    <t>Cryptomeria du Japon 'Jindai-sugi'</t>
  </si>
  <si>
    <t>1985</t>
  </si>
  <si>
    <t>Knaptonensis</t>
  </si>
  <si>
    <t>Cryptomeria du Japon 'Knaptonensis'</t>
  </si>
  <si>
    <t>1990</t>
  </si>
  <si>
    <t>Lobbii</t>
  </si>
  <si>
    <t>Cryptomeria du Japon 'Lobbii'</t>
  </si>
  <si>
    <t>1995</t>
  </si>
  <si>
    <t>Spiralis</t>
  </si>
  <si>
    <t>Cryptomeria du Japon 'Spiralis'</t>
  </si>
  <si>
    <t>2000</t>
  </si>
  <si>
    <t>Vilmoriniana</t>
  </si>
  <si>
    <t>Cryptomeria du Japon de Vilmorin</t>
  </si>
  <si>
    <t>2005</t>
  </si>
  <si>
    <t>Cunninghamia</t>
  </si>
  <si>
    <t>lanceolata</t>
  </si>
  <si>
    <t>Sapin de Chine</t>
  </si>
  <si>
    <t>2010</t>
  </si>
  <si>
    <t>Sapin de Chine bleu</t>
  </si>
  <si>
    <t>2015</t>
  </si>
  <si>
    <t>Cupressocyparis</t>
  </si>
  <si>
    <t>x leylandii</t>
  </si>
  <si>
    <t>Cyprès hybride de Leyland</t>
  </si>
  <si>
    <t>2020</t>
  </si>
  <si>
    <t>Castlewellan Gold</t>
  </si>
  <si>
    <t>Cyprès hybride de Leyland 'Castlewellan Gold'</t>
  </si>
  <si>
    <t>2025</t>
  </si>
  <si>
    <t>Cupressus</t>
  </si>
  <si>
    <t>arizonica</t>
  </si>
  <si>
    <t>Cyprès de l'Arizona</t>
  </si>
  <si>
    <t>2030</t>
  </si>
  <si>
    <t>Cyprès de l'Arizona à port fastigié</t>
  </si>
  <si>
    <t>2035</t>
  </si>
  <si>
    <t>Cyprès bleu de l'Arizona</t>
  </si>
  <si>
    <t>2040</t>
  </si>
  <si>
    <t>macrocarpa</t>
  </si>
  <si>
    <t>Cyprès de Monterey</t>
  </si>
  <si>
    <t>2045</t>
  </si>
  <si>
    <t>Cyprès de Provence</t>
  </si>
  <si>
    <t>2050</t>
  </si>
  <si>
    <t>Davidia</t>
  </si>
  <si>
    <t>involucrata</t>
  </si>
  <si>
    <t>Arbre aux pochettes</t>
  </si>
  <si>
    <t>2055</t>
  </si>
  <si>
    <t>Arbre aux pochettes de Vilmorin</t>
  </si>
  <si>
    <t>2060</t>
  </si>
  <si>
    <t>Diospyros</t>
  </si>
  <si>
    <t>kaki</t>
  </si>
  <si>
    <t>Plaqueminier du Japon</t>
  </si>
  <si>
    <t>2065</t>
  </si>
  <si>
    <t>lotus</t>
  </si>
  <si>
    <t>Plaqueminier faux-lotier</t>
  </si>
  <si>
    <t>2070</t>
  </si>
  <si>
    <t>virginiana</t>
  </si>
  <si>
    <t>Plaqueminier de Virginie</t>
  </si>
  <si>
    <t>2075</t>
  </si>
  <si>
    <t>Dipteronia</t>
  </si>
  <si>
    <t>Erable d'or et d'argent</t>
  </si>
  <si>
    <t>2080</t>
  </si>
  <si>
    <t>Elaeagnus</t>
  </si>
  <si>
    <t>angustifolia</t>
  </si>
  <si>
    <t>Olivier de Bohême</t>
  </si>
  <si>
    <t>2085</t>
  </si>
  <si>
    <t>Eriobotrya</t>
  </si>
  <si>
    <t>Néflier du Japon</t>
  </si>
  <si>
    <t>2090</t>
  </si>
  <si>
    <t>Eucalyptus</t>
  </si>
  <si>
    <t>coccifera</t>
  </si>
  <si>
    <t>Eucalyptus coccifère</t>
  </si>
  <si>
    <t>2095</t>
  </si>
  <si>
    <t>globulus</t>
  </si>
  <si>
    <t>Eucalyptus bleu</t>
  </si>
  <si>
    <t>2100</t>
  </si>
  <si>
    <t>gunnii</t>
  </si>
  <si>
    <t>Eucalyptus commun</t>
  </si>
  <si>
    <t>2105</t>
  </si>
  <si>
    <t>urnigera</t>
  </si>
  <si>
    <t>Eucalyptus à urnes</t>
  </si>
  <si>
    <t>2110</t>
  </si>
  <si>
    <t>Eucommia</t>
  </si>
  <si>
    <t>ulmoides</t>
  </si>
  <si>
    <t>Arbre à gutta-percha</t>
  </si>
  <si>
    <t>2115</t>
  </si>
  <si>
    <t>Euodia</t>
  </si>
  <si>
    <t>daniellii</t>
  </si>
  <si>
    <t>Evodia de Daniel</t>
  </si>
  <si>
    <t>2120</t>
  </si>
  <si>
    <t>Evodia de Henry</t>
  </si>
  <si>
    <t>2125</t>
  </si>
  <si>
    <t>hupehensis</t>
  </si>
  <si>
    <t>Evodia de Hubei</t>
  </si>
  <si>
    <t>2130</t>
  </si>
  <si>
    <t>velutina</t>
  </si>
  <si>
    <t>Evodia velu</t>
  </si>
  <si>
    <t>2135</t>
  </si>
  <si>
    <t>Euptelea</t>
  </si>
  <si>
    <t>pleiosperma</t>
  </si>
  <si>
    <t>Euptelea de Chine</t>
  </si>
  <si>
    <t>2140</t>
  </si>
  <si>
    <t>polyandra</t>
  </si>
  <si>
    <t>Euptelea du Japon</t>
  </si>
  <si>
    <t>2145</t>
  </si>
  <si>
    <t>Hêtre à feuilles crénelées</t>
  </si>
  <si>
    <t>2150</t>
  </si>
  <si>
    <t>engleriana</t>
  </si>
  <si>
    <t>Hêtre de Chine</t>
  </si>
  <si>
    <t>2155</t>
  </si>
  <si>
    <t>grandifolia</t>
  </si>
  <si>
    <t>Hêtre d'Amérique</t>
  </si>
  <si>
    <t>2160</t>
  </si>
  <si>
    <t>Hêtre du Japon</t>
  </si>
  <si>
    <t>2165</t>
  </si>
  <si>
    <t>Hêtre d'Orient</t>
  </si>
  <si>
    <t>2170</t>
  </si>
  <si>
    <t>Hêtre sp.</t>
  </si>
  <si>
    <t>2175</t>
  </si>
  <si>
    <t>2180</t>
  </si>
  <si>
    <t>Albovariegata</t>
  </si>
  <si>
    <t>Hêtre commun 'Albovariegata'</t>
  </si>
  <si>
    <t>2185</t>
  </si>
  <si>
    <t>Hêtre fougère</t>
  </si>
  <si>
    <t>2190</t>
  </si>
  <si>
    <t>2195</t>
  </si>
  <si>
    <t>Aureopendula</t>
  </si>
  <si>
    <t>Hêtre commun 'Aureopendula'</t>
  </si>
  <si>
    <t>2200</t>
  </si>
  <si>
    <t>Bornyensis</t>
  </si>
  <si>
    <t>Hêtre commun 'Bornyensis'</t>
  </si>
  <si>
    <t>2205</t>
  </si>
  <si>
    <t>Cochleata</t>
  </si>
  <si>
    <t>Hêtre commun 'Cochleata'</t>
  </si>
  <si>
    <t>2210</t>
  </si>
  <si>
    <t>Hêtre commun 'Cristata'</t>
  </si>
  <si>
    <t>2215</t>
  </si>
  <si>
    <t>Dawyck</t>
  </si>
  <si>
    <t>Hêtre de Dawyck</t>
  </si>
  <si>
    <t>2220</t>
  </si>
  <si>
    <t>Hêtre commun à feuilles laciniées</t>
  </si>
  <si>
    <t>2225</t>
  </si>
  <si>
    <t>Latifolia</t>
  </si>
  <si>
    <t>Hêtre commun 'Latifolia'</t>
  </si>
  <si>
    <t>2230</t>
  </si>
  <si>
    <t>Luteovariegata</t>
  </si>
  <si>
    <t>Hêtre commun 'Luteovariegata'</t>
  </si>
  <si>
    <t>2235</t>
  </si>
  <si>
    <t>Mercedes</t>
  </si>
  <si>
    <t>Hêtre commun 'Mercedes'</t>
  </si>
  <si>
    <t>2240</t>
  </si>
  <si>
    <t>2245</t>
  </si>
  <si>
    <t>Quercifolia</t>
  </si>
  <si>
    <t>Hêtre commun à feuilles de chêne</t>
  </si>
  <si>
    <t>2250</t>
  </si>
  <si>
    <t>Quercoides</t>
  </si>
  <si>
    <t>Hêtre commun 'Quercoides'</t>
  </si>
  <si>
    <t>2255</t>
  </si>
  <si>
    <t>Rohanii</t>
  </si>
  <si>
    <t>Hêtre commun 'Rohanii'</t>
  </si>
  <si>
    <t>2260</t>
  </si>
  <si>
    <t>Roseomarginata</t>
  </si>
  <si>
    <t>Hêtre commun 'Roseomarginata'</t>
  </si>
  <si>
    <t>2265</t>
  </si>
  <si>
    <t>Tortuosa</t>
  </si>
  <si>
    <t>Hêtre tortillard</t>
  </si>
  <si>
    <t>2270</t>
  </si>
  <si>
    <t>2275</t>
  </si>
  <si>
    <t>2280</t>
  </si>
  <si>
    <t>Purpurea Quercoides</t>
  </si>
  <si>
    <t>Hêtre commun 'Purpurea Quercoides'</t>
  </si>
  <si>
    <t>2285</t>
  </si>
  <si>
    <t>Hêtre commun 'Rotundifolia'</t>
  </si>
  <si>
    <t>2290</t>
  </si>
  <si>
    <t>Ficus</t>
  </si>
  <si>
    <t>carica</t>
  </si>
  <si>
    <t>Figuier commun</t>
  </si>
  <si>
    <t>2295</t>
  </si>
  <si>
    <t>Frêne blanc d'Amérique</t>
  </si>
  <si>
    <t>2300</t>
  </si>
  <si>
    <t>Autumn Purple</t>
  </si>
  <si>
    <t>Frêne blanc d'Amérique 'Autumn Purple'</t>
  </si>
  <si>
    <t>2305</t>
  </si>
  <si>
    <t>Frêne à feuilles étroites</t>
  </si>
  <si>
    <t>2310</t>
  </si>
  <si>
    <t>Elegantissima</t>
  </si>
  <si>
    <t>Frêne à feuilles étroites 'Elegantissima'</t>
  </si>
  <si>
    <t>2315</t>
  </si>
  <si>
    <t>Raywood</t>
  </si>
  <si>
    <t>Frêne à feuilles étroites 'Raywood'</t>
  </si>
  <si>
    <t>2320</t>
  </si>
  <si>
    <t>bungeana</t>
  </si>
  <si>
    <t>Frêne bungeana</t>
  </si>
  <si>
    <t>2325</t>
  </si>
  <si>
    <t>Frêne de Caroline</t>
  </si>
  <si>
    <t>2330</t>
  </si>
  <si>
    <t>Frêne de Chine</t>
  </si>
  <si>
    <t>2335</t>
  </si>
  <si>
    <t>2340</t>
  </si>
  <si>
    <t>Frêne commun 'Angustifolia'</t>
  </si>
  <si>
    <t>2345</t>
  </si>
  <si>
    <t>Frêne commun 'Argenteovariegata'</t>
  </si>
  <si>
    <t>2350</t>
  </si>
  <si>
    <t>Frêne commun 'Asplenifolia'</t>
  </si>
  <si>
    <t>2355</t>
  </si>
  <si>
    <t>Frêne commun 'Aucubaefolia'</t>
  </si>
  <si>
    <t>2360</t>
  </si>
  <si>
    <t>Frêne commun à feuilles jaunes</t>
  </si>
  <si>
    <t>2365</t>
  </si>
  <si>
    <t>Aurea Pendula</t>
  </si>
  <si>
    <t>Frêne commun 'Aurea Pendula'</t>
  </si>
  <si>
    <t>2370</t>
  </si>
  <si>
    <t>Frêne commun 'Aureovariegata'</t>
  </si>
  <si>
    <t>2375</t>
  </si>
  <si>
    <t>2380</t>
  </si>
  <si>
    <t>Frêne commun 'Elegantissima'</t>
  </si>
  <si>
    <t>2385</t>
  </si>
  <si>
    <t>Jaspidea</t>
  </si>
  <si>
    <t>Frêne à bois jaune</t>
  </si>
  <si>
    <t>2390</t>
  </si>
  <si>
    <t>Frêne commun à feuilles laciniées</t>
  </si>
  <si>
    <t>2395</t>
  </si>
  <si>
    <t>Nana</t>
  </si>
  <si>
    <t>Frêne commun nain</t>
  </si>
  <si>
    <t>2400</t>
  </si>
  <si>
    <t>Frêne pleureur</t>
  </si>
  <si>
    <t>2405</t>
  </si>
  <si>
    <t>Pendula Aurea</t>
  </si>
  <si>
    <t>Frêne commun 'Pendula Aurea'</t>
  </si>
  <si>
    <t>2410</t>
  </si>
  <si>
    <t>floribunda</t>
  </si>
  <si>
    <t>Frêne de l'Himalaya</t>
  </si>
  <si>
    <t>2415</t>
  </si>
  <si>
    <t>latifolia</t>
  </si>
  <si>
    <t>Frêne à larges feuilles</t>
  </si>
  <si>
    <t>2420</t>
  </si>
  <si>
    <t>longicuspis</t>
  </si>
  <si>
    <t>Frêne longicupsis</t>
  </si>
  <si>
    <t>2425</t>
  </si>
  <si>
    <t>ornus</t>
  </si>
  <si>
    <t>Frêne à fleurs</t>
  </si>
  <si>
    <t>2430</t>
  </si>
  <si>
    <t>Frêne à fleurs 'Globosum'</t>
  </si>
  <si>
    <t>2435</t>
  </si>
  <si>
    <t>Obelisk</t>
  </si>
  <si>
    <t>Frêne à fleurs 'Obelisk'</t>
  </si>
  <si>
    <t>2440</t>
  </si>
  <si>
    <t>Frêne à fleurs 'Rotundifolia'</t>
  </si>
  <si>
    <t>2445</t>
  </si>
  <si>
    <t>oxycarpa</t>
  </si>
  <si>
    <t>Frêne du Caucase</t>
  </si>
  <si>
    <t>2450</t>
  </si>
  <si>
    <t>pennsylvanica</t>
  </si>
  <si>
    <t>Frêne rouge d'Amérique</t>
  </si>
  <si>
    <t>2455</t>
  </si>
  <si>
    <t>Aucubifolia</t>
  </si>
  <si>
    <t>Frêne rouge d'Amérique 'Aucubifolia'</t>
  </si>
  <si>
    <t>2460</t>
  </si>
  <si>
    <t>Summit</t>
  </si>
  <si>
    <t>Frêne rouge d'Amérique 'Summit'</t>
  </si>
  <si>
    <t>2465</t>
  </si>
  <si>
    <t>Frêne rouge d'Amérique 'Variegata'</t>
  </si>
  <si>
    <t>2470</t>
  </si>
  <si>
    <t>pubinervis</t>
  </si>
  <si>
    <t>Frêne pubinervé</t>
  </si>
  <si>
    <t>2475</t>
  </si>
  <si>
    <t>quadrangulata</t>
  </si>
  <si>
    <t>Frêne quadrangulaire</t>
  </si>
  <si>
    <t>2480</t>
  </si>
  <si>
    <t>Frêne sp.</t>
  </si>
  <si>
    <t>2485</t>
  </si>
  <si>
    <t>Frêne tomenteux</t>
  </si>
  <si>
    <t>2490</t>
  </si>
  <si>
    <t>Frêne velu</t>
  </si>
  <si>
    <t>2495</t>
  </si>
  <si>
    <t>2500</t>
  </si>
  <si>
    <t>Arbre aux quarante écus à port fastigié</t>
  </si>
  <si>
    <t>2505</t>
  </si>
  <si>
    <t>Arbre aux quarante écus pleureur</t>
  </si>
  <si>
    <t>2510</t>
  </si>
  <si>
    <t>Gleditsia</t>
  </si>
  <si>
    <t>caspica</t>
  </si>
  <si>
    <t>Févier d'Azerbaîdjan</t>
  </si>
  <si>
    <t>2515</t>
  </si>
  <si>
    <t>Févier du Japon</t>
  </si>
  <si>
    <t>2520</t>
  </si>
  <si>
    <t>macracantha</t>
  </si>
  <si>
    <t>Févier macracantha</t>
  </si>
  <si>
    <t>2525</t>
  </si>
  <si>
    <t>Févier de Chine</t>
  </si>
  <si>
    <t>2530</t>
  </si>
  <si>
    <t>triacanthos</t>
  </si>
  <si>
    <t>Févier à trois épines</t>
  </si>
  <si>
    <t>2535</t>
  </si>
  <si>
    <t>var.inermis</t>
  </si>
  <si>
    <t>Févier à trois épines var.inermis</t>
  </si>
  <si>
    <t>2540</t>
  </si>
  <si>
    <t>Bujoti</t>
  </si>
  <si>
    <t>Févier à trois épines pleureur</t>
  </si>
  <si>
    <t>2545</t>
  </si>
  <si>
    <t>Févier à trois épines 'Elegantissima'</t>
  </si>
  <si>
    <t>2550</t>
  </si>
  <si>
    <t>Févier à trois épines 'Nana'</t>
  </si>
  <si>
    <t>2555</t>
  </si>
  <si>
    <t>Skyline</t>
  </si>
  <si>
    <t>Févier à trois épines 'Skyline'</t>
  </si>
  <si>
    <t>2560</t>
  </si>
  <si>
    <t>triancanthos</t>
  </si>
  <si>
    <t>Sunburst</t>
  </si>
  <si>
    <t>Févier à trois épines 'Sunburst'</t>
  </si>
  <si>
    <t>2565</t>
  </si>
  <si>
    <t>Gymnocladus</t>
  </si>
  <si>
    <t>Chicot de Chine</t>
  </si>
  <si>
    <t>2570</t>
  </si>
  <si>
    <t>dioicus</t>
  </si>
  <si>
    <t>Chicot du Canada</t>
  </si>
  <si>
    <t>2575</t>
  </si>
  <si>
    <t>Halesia</t>
  </si>
  <si>
    <t>carolina</t>
  </si>
  <si>
    <t>Arbre aux clochettes d'argent de Caroline</t>
  </si>
  <si>
    <t>2580</t>
  </si>
  <si>
    <t>diptera</t>
  </si>
  <si>
    <t>Arbre aux clochettes d'argent diptera</t>
  </si>
  <si>
    <t>2585</t>
  </si>
  <si>
    <t>monticola</t>
  </si>
  <si>
    <t>Halésie de montagne</t>
  </si>
  <si>
    <t>2590</t>
  </si>
  <si>
    <t>Hamamelis</t>
  </si>
  <si>
    <t>x intermedia</t>
  </si>
  <si>
    <t>Hamamelis hybride intermédiaire</t>
  </si>
  <si>
    <t>2595</t>
  </si>
  <si>
    <t>Jelena</t>
  </si>
  <si>
    <t>Hamamelis hybride intermédiaire 'Jelena'</t>
  </si>
  <si>
    <t>2600</t>
  </si>
  <si>
    <t>Pallida</t>
  </si>
  <si>
    <t>Hamamelis hybride intermédiaire 'Pallida'</t>
  </si>
  <si>
    <t>2605</t>
  </si>
  <si>
    <t>Hamamelis du Japon</t>
  </si>
  <si>
    <t>2610</t>
  </si>
  <si>
    <t>Zuccariniana</t>
  </si>
  <si>
    <t>Hamamelis du Japon 'Zuccariniana'</t>
  </si>
  <si>
    <t>2615</t>
  </si>
  <si>
    <t>Hippophae</t>
  </si>
  <si>
    <t>rhamnoides</t>
  </si>
  <si>
    <t>Argousier</t>
  </si>
  <si>
    <t>2620</t>
  </si>
  <si>
    <t>salicifolia</t>
  </si>
  <si>
    <t>Argousier du Tibet</t>
  </si>
  <si>
    <t>2625</t>
  </si>
  <si>
    <t>Hovenia</t>
  </si>
  <si>
    <t>dulcis</t>
  </si>
  <si>
    <t>Arbre à raisins japonais</t>
  </si>
  <si>
    <t>2630</t>
  </si>
  <si>
    <t>Hydrangea</t>
  </si>
  <si>
    <t>Hortensia grimpant</t>
  </si>
  <si>
    <t>2635</t>
  </si>
  <si>
    <t>Idesia</t>
  </si>
  <si>
    <t>polycarpa</t>
  </si>
  <si>
    <t>Idésia</t>
  </si>
  <si>
    <t>2640</t>
  </si>
  <si>
    <t>2645</t>
  </si>
  <si>
    <t>Camellifolia</t>
  </si>
  <si>
    <t>Houx de Hauteclaire 'Camellifolia'</t>
  </si>
  <si>
    <t>2650</t>
  </si>
  <si>
    <t>Golden King</t>
  </si>
  <si>
    <t>Houx de Hauteclaire 'Golden King'</t>
  </si>
  <si>
    <t>2655</t>
  </si>
  <si>
    <t>aquifolium</t>
  </si>
  <si>
    <t>Houx commun</t>
  </si>
  <si>
    <t>2660</t>
  </si>
  <si>
    <t>Argenteomarginata</t>
  </si>
  <si>
    <t>Houx commun 'Argenteomarginata'</t>
  </si>
  <si>
    <t>2665</t>
  </si>
  <si>
    <t>Aureo</t>
  </si>
  <si>
    <t>Houx commun 'Aureo'</t>
  </si>
  <si>
    <t>2670</t>
  </si>
  <si>
    <t>Houx commun 'Aureomarginata'</t>
  </si>
  <si>
    <t>2675</t>
  </si>
  <si>
    <t>Bacciflava</t>
  </si>
  <si>
    <t>Houx commun ''Bacciflava'</t>
  </si>
  <si>
    <t>2680</t>
  </si>
  <si>
    <t>Crispa</t>
  </si>
  <si>
    <t>Houx commun crêpu</t>
  </si>
  <si>
    <t>2685</t>
  </si>
  <si>
    <t>Ferox</t>
  </si>
  <si>
    <t>Houx hérisson</t>
  </si>
  <si>
    <t>2690</t>
  </si>
  <si>
    <t>Houx commun à feuilles variées</t>
  </si>
  <si>
    <t>2695</t>
  </si>
  <si>
    <t>J.C. Van Tol</t>
  </si>
  <si>
    <t>Houx commun 'J.C. Van Tol'</t>
  </si>
  <si>
    <t>2700</t>
  </si>
  <si>
    <t>grandifolium</t>
  </si>
  <si>
    <t>Houx à grandes feuilles</t>
  </si>
  <si>
    <t>2705</t>
  </si>
  <si>
    <t>Houx sp.</t>
  </si>
  <si>
    <t>2710</t>
  </si>
  <si>
    <t>ailantifolia</t>
  </si>
  <si>
    <t>Noyer du Japon</t>
  </si>
  <si>
    <t>2715</t>
  </si>
  <si>
    <t>x bixbyi</t>
  </si>
  <si>
    <t>Noyer hybride bixbyi</t>
  </si>
  <si>
    <t>2720</t>
  </si>
  <si>
    <t>cathayensis</t>
  </si>
  <si>
    <t>Noyer de Chine</t>
  </si>
  <si>
    <t>2725</t>
  </si>
  <si>
    <t>cinerea</t>
  </si>
  <si>
    <t>Noyer cendré</t>
  </si>
  <si>
    <t>2730</t>
  </si>
  <si>
    <t>hindsii</t>
  </si>
  <si>
    <t>Noyer de Californie</t>
  </si>
  <si>
    <t>2735</t>
  </si>
  <si>
    <t>Noyer hybride intermédiaire</t>
  </si>
  <si>
    <t>2740</t>
  </si>
  <si>
    <t>Vilmoreana</t>
  </si>
  <si>
    <t>Noyer hybride intermédiaire de Vilmorin</t>
  </si>
  <si>
    <t>2745</t>
  </si>
  <si>
    <t>mandshurica</t>
  </si>
  <si>
    <t>Noyer de Mandchourie</t>
  </si>
  <si>
    <t>2750</t>
  </si>
  <si>
    <t>microcarpa</t>
  </si>
  <si>
    <t>Noyer à petits fruits</t>
  </si>
  <si>
    <t>2755</t>
  </si>
  <si>
    <t>2760</t>
  </si>
  <si>
    <t>Noyer noir d'Amérique à feuilles laciniées</t>
  </si>
  <si>
    <t>2765</t>
  </si>
  <si>
    <t>x notha</t>
  </si>
  <si>
    <t>Noyer hybride notha</t>
  </si>
  <si>
    <t>2770</t>
  </si>
  <si>
    <t>x quadrangulata</t>
  </si>
  <si>
    <t>Noyer hybride quadrangulaire</t>
  </si>
  <si>
    <t>2775</t>
  </si>
  <si>
    <t>regia</t>
  </si>
  <si>
    <t>Noyer commun</t>
  </si>
  <si>
    <t>2780</t>
  </si>
  <si>
    <t>Noyer commun à feuilles laciniées</t>
  </si>
  <si>
    <t>2785</t>
  </si>
  <si>
    <t>Monophylla</t>
  </si>
  <si>
    <t>Noyer commun à feuille unique</t>
  </si>
  <si>
    <t>2790</t>
  </si>
  <si>
    <t>Noyer commun pleureur</t>
  </si>
  <si>
    <t>2795</t>
  </si>
  <si>
    <t>Noyer commun pourpre</t>
  </si>
  <si>
    <t>2800</t>
  </si>
  <si>
    <t>x sinensis</t>
  </si>
  <si>
    <t>Noyer hybride de Chine</t>
  </si>
  <si>
    <t>2805</t>
  </si>
  <si>
    <t>Noyer sp.</t>
  </si>
  <si>
    <t>2810</t>
  </si>
  <si>
    <t>stenocarpa</t>
  </si>
  <si>
    <t>Noyer à fruits étroits</t>
  </si>
  <si>
    <t>2815</t>
  </si>
  <si>
    <t>Juniperus</t>
  </si>
  <si>
    <t>Genévrier de Chine</t>
  </si>
  <si>
    <t>2820</t>
  </si>
  <si>
    <t>Genévrier de Chine à feuilles jaunes</t>
  </si>
  <si>
    <t>2825</t>
  </si>
  <si>
    <t>Mas</t>
  </si>
  <si>
    <t>Genévrier de Chine 'Mas'</t>
  </si>
  <si>
    <t>2830</t>
  </si>
  <si>
    <t>Genévrier de Chine 'Obelisk'</t>
  </si>
  <si>
    <t>2835</t>
  </si>
  <si>
    <t>Genévrier de Chine 'Plumosa'</t>
  </si>
  <si>
    <t>2840</t>
  </si>
  <si>
    <t>Genévrier de Chine 'Plumosa Aurea'</t>
  </si>
  <si>
    <t>2845</t>
  </si>
  <si>
    <t>communis</t>
  </si>
  <si>
    <t>Genévrier commun</t>
  </si>
  <si>
    <t>2850</t>
  </si>
  <si>
    <t>Hibernica</t>
  </si>
  <si>
    <t>Genévrier commun 'Hibernica'</t>
  </si>
  <si>
    <t>2855</t>
  </si>
  <si>
    <t>drupacea</t>
  </si>
  <si>
    <t>Genévrier de Syrie</t>
  </si>
  <si>
    <t>2860</t>
  </si>
  <si>
    <t>horizontalis</t>
  </si>
  <si>
    <t>Genévrier rampant</t>
  </si>
  <si>
    <t>2865</t>
  </si>
  <si>
    <t>x media</t>
  </si>
  <si>
    <t>Genévrier hybride</t>
  </si>
  <si>
    <t>2870</t>
  </si>
  <si>
    <t>oxycedrus</t>
  </si>
  <si>
    <t>Genévrier épineux</t>
  </si>
  <si>
    <t>2875</t>
  </si>
  <si>
    <t>rigida</t>
  </si>
  <si>
    <t>Genévrier du Japon</t>
  </si>
  <si>
    <t>2880</t>
  </si>
  <si>
    <t>sabina</t>
  </si>
  <si>
    <t>Genévrier de Sabine</t>
  </si>
  <si>
    <t>2885</t>
  </si>
  <si>
    <t>Nana variegata</t>
  </si>
  <si>
    <t>Genévrier de Sabine 'Nana variegata'</t>
  </si>
  <si>
    <t>2890</t>
  </si>
  <si>
    <t>scopulorum</t>
  </si>
  <si>
    <t>Genévrier des Montagnes Rocheuses</t>
  </si>
  <si>
    <t>2895</t>
  </si>
  <si>
    <t>Genévrier sp.</t>
  </si>
  <si>
    <t>2900</t>
  </si>
  <si>
    <t>squamata</t>
  </si>
  <si>
    <t>Genévrier du Népal à feuilles écailleuses</t>
  </si>
  <si>
    <t>2905</t>
  </si>
  <si>
    <t>Wilsonii</t>
  </si>
  <si>
    <t>Genévrier du Népal à feuilles écailleuses 'Wilsonii'</t>
  </si>
  <si>
    <t>2910</t>
  </si>
  <si>
    <t>Genévrier de Virginie</t>
  </si>
  <si>
    <t>2915</t>
  </si>
  <si>
    <t>Genévrier de Virginie 'Mas'</t>
  </si>
  <si>
    <t>2920</t>
  </si>
  <si>
    <t>Kalopanax</t>
  </si>
  <si>
    <t>pictus</t>
  </si>
  <si>
    <t>Kalopanax du Japon</t>
  </si>
  <si>
    <t>2925</t>
  </si>
  <si>
    <t>var. maximowiczii</t>
  </si>
  <si>
    <t>Kalopanax de Maximowicz</t>
  </si>
  <si>
    <t>2930</t>
  </si>
  <si>
    <t>Koelreuteria</t>
  </si>
  <si>
    <t>bipinnata</t>
  </si>
  <si>
    <t>Koelreuteria bipenné</t>
  </si>
  <si>
    <t>2935</t>
  </si>
  <si>
    <t>paniculata</t>
  </si>
  <si>
    <t>Koelreuteria paniculé</t>
  </si>
  <si>
    <t>2940</t>
  </si>
  <si>
    <t>Koelreuteria paniculé à port fastigié</t>
  </si>
  <si>
    <t>2945</t>
  </si>
  <si>
    <t>Laburnocytisus</t>
  </si>
  <si>
    <t>adamii</t>
  </si>
  <si>
    <t>Cytise d'Adam</t>
  </si>
  <si>
    <t>2950</t>
  </si>
  <si>
    <t>Laburnum</t>
  </si>
  <si>
    <t>alpinum</t>
  </si>
  <si>
    <t>Cytise des Alpes</t>
  </si>
  <si>
    <t>2955</t>
  </si>
  <si>
    <t>Cytise des Alpes 'Pendulum'</t>
  </si>
  <si>
    <t>2960</t>
  </si>
  <si>
    <t>Cytise des Alpes 'Pyramidale'</t>
  </si>
  <si>
    <t>2965</t>
  </si>
  <si>
    <t>anagyroides</t>
  </si>
  <si>
    <t>Cytise Aubour</t>
  </si>
  <si>
    <t>2970</t>
  </si>
  <si>
    <t>Erect</t>
  </si>
  <si>
    <t>Cytise Aubour 'Erect'</t>
  </si>
  <si>
    <t>2975</t>
  </si>
  <si>
    <t>Cytise Aubour 'Pendulum'</t>
  </si>
  <si>
    <t>2980</t>
  </si>
  <si>
    <t>x watereri</t>
  </si>
  <si>
    <t>Vossi</t>
  </si>
  <si>
    <t>Cytise de Voss</t>
  </si>
  <si>
    <t>2985</t>
  </si>
  <si>
    <t>Larix</t>
  </si>
  <si>
    <t>decidua</t>
  </si>
  <si>
    <t>Mélèze d'Europe</t>
  </si>
  <si>
    <t>2990</t>
  </si>
  <si>
    <t>Mélèze d'Europe pleureur</t>
  </si>
  <si>
    <t>2995</t>
  </si>
  <si>
    <t>x eurolepis</t>
  </si>
  <si>
    <t>Mélèze de Dunkeld</t>
  </si>
  <si>
    <t>3000</t>
  </si>
  <si>
    <t>kaempferi</t>
  </si>
  <si>
    <t>Mélèze du Japon</t>
  </si>
  <si>
    <t>3005</t>
  </si>
  <si>
    <t>Mélèze sp.</t>
  </si>
  <si>
    <t>3010</t>
  </si>
  <si>
    <t>Laurus</t>
  </si>
  <si>
    <t>nobilis</t>
  </si>
  <si>
    <t>Laurier-Sauce</t>
  </si>
  <si>
    <t>3015</t>
  </si>
  <si>
    <t>Ligustrum</t>
  </si>
  <si>
    <t>vulgare</t>
  </si>
  <si>
    <t>Troène commun</t>
  </si>
  <si>
    <t>3020</t>
  </si>
  <si>
    <t>Liquidambar</t>
  </si>
  <si>
    <t>formosana</t>
  </si>
  <si>
    <t>Copalme de Formose</t>
  </si>
  <si>
    <t>3025</t>
  </si>
  <si>
    <t>Copalme d'Orient</t>
  </si>
  <si>
    <t>3030</t>
  </si>
  <si>
    <t>styraciflua</t>
  </si>
  <si>
    <t>Copalme d'Amérique</t>
  </si>
  <si>
    <t>3035</t>
  </si>
  <si>
    <t>Copalme d'Amérique à feuilles jaunes</t>
  </si>
  <si>
    <t>3040</t>
  </si>
  <si>
    <t>Copalme d'Amérique 'Variegata'</t>
  </si>
  <si>
    <t>3045</t>
  </si>
  <si>
    <t>Worplesdon</t>
  </si>
  <si>
    <t>Copalme d'Amérique 'Worplesdon'</t>
  </si>
  <si>
    <t>3050</t>
  </si>
  <si>
    <t>Tulipier de Chine</t>
  </si>
  <si>
    <t>3055</t>
  </si>
  <si>
    <t>3060</t>
  </si>
  <si>
    <t>Aureomarginatum</t>
  </si>
  <si>
    <t>Tulipier de Virginie 'Aureomarginatum'</t>
  </si>
  <si>
    <t>3065</t>
  </si>
  <si>
    <t>Tulipier de Virginie à port fastigié</t>
  </si>
  <si>
    <t>3070</t>
  </si>
  <si>
    <t>Integrifolium</t>
  </si>
  <si>
    <t>Tulipier de Virginie 'Integrifolium'</t>
  </si>
  <si>
    <t>3075</t>
  </si>
  <si>
    <t>Maackia</t>
  </si>
  <si>
    <t>amurensis</t>
  </si>
  <si>
    <t>Maackia du fleuve Amour</t>
  </si>
  <si>
    <t>3080</t>
  </si>
  <si>
    <t>Maackia de Chine</t>
  </si>
  <si>
    <t>3085</t>
  </si>
  <si>
    <t>Maclura</t>
  </si>
  <si>
    <t>pomifera</t>
  </si>
  <si>
    <t>Oranger des Osages</t>
  </si>
  <si>
    <t>3090</t>
  </si>
  <si>
    <t>Magnolia</t>
  </si>
  <si>
    <t>acuminata</t>
  </si>
  <si>
    <t>Arbre aux concombres</t>
  </si>
  <si>
    <t>3095</t>
  </si>
  <si>
    <t>campbellii</t>
  </si>
  <si>
    <t>Magnolia rouge</t>
  </si>
  <si>
    <t>3100</t>
  </si>
  <si>
    <t>Magnolia à feuilles cordées</t>
  </si>
  <si>
    <t>3105</t>
  </si>
  <si>
    <t>denudata</t>
  </si>
  <si>
    <t>Magnolia dénudé</t>
  </si>
  <si>
    <t>3110</t>
  </si>
  <si>
    <t>Magnolia de Fraser</t>
  </si>
  <si>
    <t>3115</t>
  </si>
  <si>
    <t>grandiflora</t>
  </si>
  <si>
    <t>Magnolia à grandes fleurs</t>
  </si>
  <si>
    <t>3120</t>
  </si>
  <si>
    <t>Ferruginea</t>
  </si>
  <si>
    <t>Magnolia à grandes fleurs 'Ferruginea'</t>
  </si>
  <si>
    <t>3125</t>
  </si>
  <si>
    <t>kobus</t>
  </si>
  <si>
    <t>Magnolia de Kobé</t>
  </si>
  <si>
    <t>3130</t>
  </si>
  <si>
    <t>var. borealis</t>
  </si>
  <si>
    <t>Magnolia de Kobé var. borealis</t>
  </si>
  <si>
    <t>3135</t>
  </si>
  <si>
    <t>liliiflora</t>
  </si>
  <si>
    <t>Magnolia à fleurs de Nénuphar</t>
  </si>
  <si>
    <t>3140</t>
  </si>
  <si>
    <t>Nigra</t>
  </si>
  <si>
    <t>Magnolia à fleurs de Nénuphar 'Nigra'</t>
  </si>
  <si>
    <t>3145</t>
  </si>
  <si>
    <t>x loebneri</t>
  </si>
  <si>
    <t>Magnolia hybride de Loebner</t>
  </si>
  <si>
    <t>3150</t>
  </si>
  <si>
    <t>Leonard Messel</t>
  </si>
  <si>
    <t>Magnolia hybride de Loebner 'Leonard Messel'</t>
  </si>
  <si>
    <t>3155</t>
  </si>
  <si>
    <t>macrophylla</t>
  </si>
  <si>
    <t>Magnolia à grandes feuilles</t>
  </si>
  <si>
    <t>3160</t>
  </si>
  <si>
    <t>obovata</t>
  </si>
  <si>
    <t>Magnolia du Japon</t>
  </si>
  <si>
    <t>3165</t>
  </si>
  <si>
    <t>officinalis biloba</t>
  </si>
  <si>
    <t>Magnolia officinale à feuilles bilobées</t>
  </si>
  <si>
    <t>3170</t>
  </si>
  <si>
    <t>Magnolia à feuilles de Saule</t>
  </si>
  <si>
    <t>3175</t>
  </si>
  <si>
    <t>sieboldii</t>
  </si>
  <si>
    <t>Magnolia de Siebold</t>
  </si>
  <si>
    <t>3180</t>
  </si>
  <si>
    <t>Magnolia de Chine</t>
  </si>
  <si>
    <t>3185</t>
  </si>
  <si>
    <t>x soulangiana</t>
  </si>
  <si>
    <t>Magnolia hybride</t>
  </si>
  <si>
    <t>3190</t>
  </si>
  <si>
    <t>Lennei</t>
  </si>
  <si>
    <t>Magnolia hybride 'Lennei'</t>
  </si>
  <si>
    <t>3195</t>
  </si>
  <si>
    <t>sprengeri</t>
  </si>
  <si>
    <t>Magnolia de Sprenger</t>
  </si>
  <si>
    <t>3200</t>
  </si>
  <si>
    <t>stellata</t>
  </si>
  <si>
    <t>Magnolia étoilé</t>
  </si>
  <si>
    <t>3205</t>
  </si>
  <si>
    <t>Magnolia étoilé 'Rosea'</t>
  </si>
  <si>
    <t>3210</t>
  </si>
  <si>
    <t>x thompsoniana</t>
  </si>
  <si>
    <t>Magnolia hybride de Thompson</t>
  </si>
  <si>
    <t>3215</t>
  </si>
  <si>
    <t>tripetala</t>
  </si>
  <si>
    <t>Magnolia à trois pétales</t>
  </si>
  <si>
    <t>3220</t>
  </si>
  <si>
    <t>x veitchii</t>
  </si>
  <si>
    <t>Magnolia hybride de Veitch</t>
  </si>
  <si>
    <t>3225</t>
  </si>
  <si>
    <t>Magnolia de Virginie</t>
  </si>
  <si>
    <t>3230</t>
  </si>
  <si>
    <t>x watsonii</t>
  </si>
  <si>
    <t>Magnolia hybride de Watson</t>
  </si>
  <si>
    <t>3235</t>
  </si>
  <si>
    <t>Magnolia de Wilson</t>
  </si>
  <si>
    <t>3240</t>
  </si>
  <si>
    <t>Malus</t>
  </si>
  <si>
    <t>x adstringens</t>
  </si>
  <si>
    <t>Pommier hybride astringent</t>
  </si>
  <si>
    <t>3245</t>
  </si>
  <si>
    <t>x arnoldiana</t>
  </si>
  <si>
    <t>Pommier hybride d'Arnold</t>
  </si>
  <si>
    <t>3250</t>
  </si>
  <si>
    <t>x atrosanguinea</t>
  </si>
  <si>
    <t>Pommier hybride sanguin</t>
  </si>
  <si>
    <t>3255</t>
  </si>
  <si>
    <t>Pommier d'Api</t>
  </si>
  <si>
    <t>3260</t>
  </si>
  <si>
    <t>coronaria</t>
  </si>
  <si>
    <t>Pommier coronaria</t>
  </si>
  <si>
    <t>3265</t>
  </si>
  <si>
    <t>Pommier du Japon</t>
  </si>
  <si>
    <t>3270</t>
  </si>
  <si>
    <t>halliana</t>
  </si>
  <si>
    <t>Pommier de Hall</t>
  </si>
  <si>
    <t>3275</t>
  </si>
  <si>
    <t>Pommier de Hupeh</t>
  </si>
  <si>
    <t>3280</t>
  </si>
  <si>
    <t>x magdeburgensis</t>
  </si>
  <si>
    <t>Pommier hybride de Magdebourg</t>
  </si>
  <si>
    <t>3285</t>
  </si>
  <si>
    <t>prunifolia</t>
  </si>
  <si>
    <t>Pommier à feuilles de Prunier</t>
  </si>
  <si>
    <t>3290</t>
  </si>
  <si>
    <t>prattii</t>
  </si>
  <si>
    <t>Pommier prattii</t>
  </si>
  <si>
    <t>3295</t>
  </si>
  <si>
    <t>pumila</t>
  </si>
  <si>
    <t>Pommier commun</t>
  </si>
  <si>
    <t>3300</t>
  </si>
  <si>
    <t>x purpurea</t>
  </si>
  <si>
    <t>Pommier hybride pourpre</t>
  </si>
  <si>
    <t>3305</t>
  </si>
  <si>
    <t>x robusta</t>
  </si>
  <si>
    <t>Pommier hybride solide</t>
  </si>
  <si>
    <t>3310</t>
  </si>
  <si>
    <t>sargentii</t>
  </si>
  <si>
    <t>Pommier de Sargent</t>
  </si>
  <si>
    <t>3315</t>
  </si>
  <si>
    <t>x scheideckeri</t>
  </si>
  <si>
    <t>Pommier hybride de Scheideck</t>
  </si>
  <si>
    <t>3320</t>
  </si>
  <si>
    <t>Pommier de Siebold</t>
  </si>
  <si>
    <t>3325</t>
  </si>
  <si>
    <t>Pommier sp.</t>
  </si>
  <si>
    <t>3330</t>
  </si>
  <si>
    <t>spectabilis</t>
  </si>
  <si>
    <t>Pommier de Chine</t>
  </si>
  <si>
    <t>3335</t>
  </si>
  <si>
    <t>sloan</t>
  </si>
  <si>
    <t>Pommier sloan</t>
  </si>
  <si>
    <t>3340</t>
  </si>
  <si>
    <t>sylvestris</t>
  </si>
  <si>
    <t>Pommier sauvage</t>
  </si>
  <si>
    <t>3345</t>
  </si>
  <si>
    <t>toringoides</t>
  </si>
  <si>
    <t>Pommier toringoides</t>
  </si>
  <si>
    <t>3350</t>
  </si>
  <si>
    <t>trilobata</t>
  </si>
  <si>
    <t>Pommier trilobé</t>
  </si>
  <si>
    <t>3355</t>
  </si>
  <si>
    <t>Pommier colonne</t>
  </si>
  <si>
    <t>3360</t>
  </si>
  <si>
    <t>x zumi</t>
  </si>
  <si>
    <t>Pommier hybride zumi</t>
  </si>
  <si>
    <t>3365</t>
  </si>
  <si>
    <t>Professor Sprenger</t>
  </si>
  <si>
    <t>Pommier hybride zumi 'Professor Sprenger'</t>
  </si>
  <si>
    <t>3370</t>
  </si>
  <si>
    <t>Mespilus</t>
  </si>
  <si>
    <t>germanica</t>
  </si>
  <si>
    <t>Néflier commun</t>
  </si>
  <si>
    <t>3375</t>
  </si>
  <si>
    <t>Metasequoia</t>
  </si>
  <si>
    <t>glyptostroboides</t>
  </si>
  <si>
    <t>3380</t>
  </si>
  <si>
    <t>Morus</t>
  </si>
  <si>
    <t>Mûrier blanc</t>
  </si>
  <si>
    <t>3385</t>
  </si>
  <si>
    <t>Mûrier blanc pleureur</t>
  </si>
  <si>
    <t>3390</t>
  </si>
  <si>
    <t>Mûrier blanc à port pyramidal</t>
  </si>
  <si>
    <t>3395</t>
  </si>
  <si>
    <t>Mûrier austral</t>
  </si>
  <si>
    <t>3400</t>
  </si>
  <si>
    <t>Mûrier noir</t>
  </si>
  <si>
    <t>3405</t>
  </si>
  <si>
    <t>Mûrier rouge</t>
  </si>
  <si>
    <t>3410</t>
  </si>
  <si>
    <t>Nothofagus</t>
  </si>
  <si>
    <t>antarctica</t>
  </si>
  <si>
    <t>Hêtre de l'Antarctique</t>
  </si>
  <si>
    <t>3415</t>
  </si>
  <si>
    <t>betuloides</t>
  </si>
  <si>
    <t>Nothofagus à feuilles de bouleau</t>
  </si>
  <si>
    <t>3420</t>
  </si>
  <si>
    <t>obliqua</t>
  </si>
  <si>
    <t>Roble</t>
  </si>
  <si>
    <t>3425</t>
  </si>
  <si>
    <t>Rauli</t>
  </si>
  <si>
    <t>3430</t>
  </si>
  <si>
    <t>Nyssa</t>
  </si>
  <si>
    <t>Tupélo aquatique</t>
  </si>
  <si>
    <t>3435</t>
  </si>
  <si>
    <t>Tupélo de Chine</t>
  </si>
  <si>
    <t>3440</t>
  </si>
  <si>
    <t>Tupélo noir</t>
  </si>
  <si>
    <t>3445</t>
  </si>
  <si>
    <t>Ostrya</t>
  </si>
  <si>
    <t>carpinifolia</t>
  </si>
  <si>
    <t>Charme houblon</t>
  </si>
  <si>
    <t>3450</t>
  </si>
  <si>
    <t>Ostrya du Japon</t>
  </si>
  <si>
    <t>3455</t>
  </si>
  <si>
    <t>Ostrya de Virginie</t>
  </si>
  <si>
    <t>3460</t>
  </si>
  <si>
    <t>Oxydendron</t>
  </si>
  <si>
    <t>arboreum</t>
  </si>
  <si>
    <t>3465</t>
  </si>
  <si>
    <t>Parrotia</t>
  </si>
  <si>
    <t>persica</t>
  </si>
  <si>
    <t>Bois de fer</t>
  </si>
  <si>
    <t>3470</t>
  </si>
  <si>
    <t>Parrotiopsis</t>
  </si>
  <si>
    <t>jacquemontiana</t>
  </si>
  <si>
    <t>Parrotiopsis de Jacquemont</t>
  </si>
  <si>
    <t>3475</t>
  </si>
  <si>
    <t>Paulownia</t>
  </si>
  <si>
    <t>3480</t>
  </si>
  <si>
    <t>Phellodendron</t>
  </si>
  <si>
    <t>amurense</t>
  </si>
  <si>
    <t>Phellodendron du fleuve Amour</t>
  </si>
  <si>
    <t>3485</t>
  </si>
  <si>
    <t>chinense</t>
  </si>
  <si>
    <t>Phellodendron de Chine</t>
  </si>
  <si>
    <t>3490</t>
  </si>
  <si>
    <t>Phellodendron du Japon</t>
  </si>
  <si>
    <t>3495</t>
  </si>
  <si>
    <t>lavallei</t>
  </si>
  <si>
    <t>Phellodendron lavallei</t>
  </si>
  <si>
    <t>3500</t>
  </si>
  <si>
    <t>sachalinense</t>
  </si>
  <si>
    <t>Phellodendron de Sakhaline</t>
  </si>
  <si>
    <t>3505</t>
  </si>
  <si>
    <t>Photinia</t>
  </si>
  <si>
    <t>beauverdiana</t>
  </si>
  <si>
    <t>Photinia beauverdiana</t>
  </si>
  <si>
    <t>3510</t>
  </si>
  <si>
    <t>Phillyrea</t>
  </si>
  <si>
    <t>Filaria à feuilles larges</t>
  </si>
  <si>
    <t>3515</t>
  </si>
  <si>
    <t>abies</t>
  </si>
  <si>
    <t>Epicéa commun</t>
  </si>
  <si>
    <t>3520</t>
  </si>
  <si>
    <t>Acrocona</t>
  </si>
  <si>
    <t>Epicéa commun 'Acrocona'</t>
  </si>
  <si>
    <t>3525</t>
  </si>
  <si>
    <t>Argenteospica</t>
  </si>
  <si>
    <t>Epicéa commun 'Argenteospica'</t>
  </si>
  <si>
    <t>3530</t>
  </si>
  <si>
    <t>Cranstonii</t>
  </si>
  <si>
    <t>Epicéa commun 'Cranstonii'</t>
  </si>
  <si>
    <t>3535</t>
  </si>
  <si>
    <t>Finedonensis</t>
  </si>
  <si>
    <t>Epicéa commun 'Finedonensis'</t>
  </si>
  <si>
    <t>3540</t>
  </si>
  <si>
    <t>Mariae orffiae</t>
  </si>
  <si>
    <t>Epicéa commun 'Mariae orffiae'</t>
  </si>
  <si>
    <t>3545</t>
  </si>
  <si>
    <t>Virgata</t>
  </si>
  <si>
    <t>Epicéa commun 'Virgata'</t>
  </si>
  <si>
    <t>3550</t>
  </si>
  <si>
    <t>bicolor</t>
  </si>
  <si>
    <t>Epicéa d'Alcock</t>
  </si>
  <si>
    <t>3555</t>
  </si>
  <si>
    <t>breweriana</t>
  </si>
  <si>
    <t>Epicéa de Brewer</t>
  </si>
  <si>
    <t>3560</t>
  </si>
  <si>
    <t>engelmannii</t>
  </si>
  <si>
    <t>Epicéa d'Engelmann</t>
  </si>
  <si>
    <t>3565</t>
  </si>
  <si>
    <t>Epicéa d'Engelmann bleu</t>
  </si>
  <si>
    <t>3570</t>
  </si>
  <si>
    <t>glauca</t>
  </si>
  <si>
    <t>Sapinette blanche</t>
  </si>
  <si>
    <t>3575</t>
  </si>
  <si>
    <t>Sapinette blanche 'Aureo variegata'</t>
  </si>
  <si>
    <t>3580</t>
  </si>
  <si>
    <t>Sapinette blanche pleureur</t>
  </si>
  <si>
    <t>3585</t>
  </si>
  <si>
    <t>jezoensis</t>
  </si>
  <si>
    <t>Epicéa de l'île Yeso</t>
  </si>
  <si>
    <t>3590</t>
  </si>
  <si>
    <t>Epicéa de l'île Yeso à feuilles jaunes</t>
  </si>
  <si>
    <t>3595</t>
  </si>
  <si>
    <t>koyamai</t>
  </si>
  <si>
    <t>Epicéa de Koyama</t>
  </si>
  <si>
    <t>3600</t>
  </si>
  <si>
    <t>mariana</t>
  </si>
  <si>
    <t>Sapinette noire</t>
  </si>
  <si>
    <t>3605</t>
  </si>
  <si>
    <t>omorika</t>
  </si>
  <si>
    <t>Sapin de Serbie</t>
  </si>
  <si>
    <t>3610</t>
  </si>
  <si>
    <t>Sapin de Serbie pleureur</t>
  </si>
  <si>
    <t>3615</t>
  </si>
  <si>
    <t>3620</t>
  </si>
  <si>
    <t>Sapinette d'Orient à feuilles jaunes</t>
  </si>
  <si>
    <t>3625</t>
  </si>
  <si>
    <t>Sapinette d'Orient grêle</t>
  </si>
  <si>
    <t>3630</t>
  </si>
  <si>
    <t>polita</t>
  </si>
  <si>
    <t>Sapin à queue de tigre</t>
  </si>
  <si>
    <t>3635</t>
  </si>
  <si>
    <t>pungens</t>
  </si>
  <si>
    <t>Sapin du Colorado</t>
  </si>
  <si>
    <t>3640</t>
  </si>
  <si>
    <t>Sapin du Colorado bleu</t>
  </si>
  <si>
    <t>3645</t>
  </si>
  <si>
    <t>Glauca Excelsa</t>
  </si>
  <si>
    <t>Sapin du Colorado 'Glauca Excelsa'</t>
  </si>
  <si>
    <t>3650</t>
  </si>
  <si>
    <t>Sapin du Colorado bleu pleureur</t>
  </si>
  <si>
    <t>3655</t>
  </si>
  <si>
    <t>Epicéa pourpre</t>
  </si>
  <si>
    <t>3660</t>
  </si>
  <si>
    <t>rubens</t>
  </si>
  <si>
    <t>Sapinette rouge</t>
  </si>
  <si>
    <t>3665</t>
  </si>
  <si>
    <t>shrenkiana</t>
  </si>
  <si>
    <t>Epicéa de Schrenk</t>
  </si>
  <si>
    <t>3670</t>
  </si>
  <si>
    <t>sitchensis</t>
  </si>
  <si>
    <t>Epicéa de Sitka</t>
  </si>
  <si>
    <t>3675</t>
  </si>
  <si>
    <t>smithiana</t>
  </si>
  <si>
    <t>Epicéa de l'Himalaya</t>
  </si>
  <si>
    <t>3680</t>
  </si>
  <si>
    <t>Epicéa sp.</t>
  </si>
  <si>
    <t>3685</t>
  </si>
  <si>
    <t>Pinus</t>
  </si>
  <si>
    <t>aristata</t>
  </si>
  <si>
    <t>Pin à queue de renard</t>
  </si>
  <si>
    <t>3690</t>
  </si>
  <si>
    <t>ayacahuite</t>
  </si>
  <si>
    <t>Pin blanc du Mexique</t>
  </si>
  <si>
    <t>3695</t>
  </si>
  <si>
    <t>banksiana</t>
  </si>
  <si>
    <t>Pin de Banks</t>
  </si>
  <si>
    <t>3700</t>
  </si>
  <si>
    <t>cembra</t>
  </si>
  <si>
    <t>Pin cembro</t>
  </si>
  <si>
    <t>3705</t>
  </si>
  <si>
    <t>contorta</t>
  </si>
  <si>
    <t>Pin vrillé</t>
  </si>
  <si>
    <t>3710</t>
  </si>
  <si>
    <t>coulteri</t>
  </si>
  <si>
    <t>Pin à gros fruits</t>
  </si>
  <si>
    <t>3715</t>
  </si>
  <si>
    <t>densiflora</t>
  </si>
  <si>
    <t>Pin rouge du Japon</t>
  </si>
  <si>
    <t>3720</t>
  </si>
  <si>
    <t>Pin rouge du Japon 'Umbraculifera'</t>
  </si>
  <si>
    <t>3725</t>
  </si>
  <si>
    <t>flexilis</t>
  </si>
  <si>
    <t>Pin flexible</t>
  </si>
  <si>
    <t>3730</t>
  </si>
  <si>
    <t>jeffreyi</t>
  </si>
  <si>
    <t>Pin de Jeffrey</t>
  </si>
  <si>
    <t>3735</t>
  </si>
  <si>
    <t>Pin homolepis</t>
  </si>
  <si>
    <t>3740</t>
  </si>
  <si>
    <t>koraiensis</t>
  </si>
  <si>
    <t>Pin de Corée</t>
  </si>
  <si>
    <t>3745</t>
  </si>
  <si>
    <t>lambertiana</t>
  </si>
  <si>
    <t>Pin à sucre</t>
  </si>
  <si>
    <t>3750</t>
  </si>
  <si>
    <t>leucodermis</t>
  </si>
  <si>
    <t>Pin de Bosnie</t>
  </si>
  <si>
    <t>3755</t>
  </si>
  <si>
    <t>Pin de montagne</t>
  </si>
  <si>
    <t>3760</t>
  </si>
  <si>
    <t>mugo</t>
  </si>
  <si>
    <t>Pin nain</t>
  </si>
  <si>
    <t>3765</t>
  </si>
  <si>
    <t>Pin noir</t>
  </si>
  <si>
    <t>3770</t>
  </si>
  <si>
    <t>ssp. laricio</t>
  </si>
  <si>
    <t>Pin de Corse</t>
  </si>
  <si>
    <t>3775</t>
  </si>
  <si>
    <t>ssp. nigra</t>
  </si>
  <si>
    <t>Pin noir d'Autriche</t>
  </si>
  <si>
    <t>3780</t>
  </si>
  <si>
    <t>Pin du Japon</t>
  </si>
  <si>
    <t>3785</t>
  </si>
  <si>
    <t>Pin du Japon 'Glauca'</t>
  </si>
  <si>
    <t>3790</t>
  </si>
  <si>
    <t>peuce</t>
  </si>
  <si>
    <t>Pin de Macédoine bleu</t>
  </si>
  <si>
    <t>3795</t>
  </si>
  <si>
    <t>pinaster</t>
  </si>
  <si>
    <t>Pin maritime</t>
  </si>
  <si>
    <t>3800</t>
  </si>
  <si>
    <t>pinea</t>
  </si>
  <si>
    <t>Pin parasol</t>
  </si>
  <si>
    <t>3805</t>
  </si>
  <si>
    <t>ponderosa</t>
  </si>
  <si>
    <t>Pin jaune de l'Ouest</t>
  </si>
  <si>
    <t>3810</t>
  </si>
  <si>
    <t>Pin dur</t>
  </si>
  <si>
    <t>3815</t>
  </si>
  <si>
    <t>strobus</t>
  </si>
  <si>
    <t>Pin Weymouth</t>
  </si>
  <si>
    <t>3820</t>
  </si>
  <si>
    <t>Pin sp.</t>
  </si>
  <si>
    <t>3825</t>
  </si>
  <si>
    <t>Pin sylvestre</t>
  </si>
  <si>
    <t>3830</t>
  </si>
  <si>
    <t>Pin sylvestre à port fastigié</t>
  </si>
  <si>
    <t>3835</t>
  </si>
  <si>
    <t>Watereri</t>
  </si>
  <si>
    <t>Pin sylvestre 'Watereri'</t>
  </si>
  <si>
    <t>3840</t>
  </si>
  <si>
    <t>uncinata</t>
  </si>
  <si>
    <t>Pin à crochets</t>
  </si>
  <si>
    <t>3845</t>
  </si>
  <si>
    <t>wallichiana</t>
  </si>
  <si>
    <t>Pin pleureur de l'himalaya</t>
  </si>
  <si>
    <t>3850</t>
  </si>
  <si>
    <t>3855</t>
  </si>
  <si>
    <t>Mirkovec</t>
  </si>
  <si>
    <t>Platane commun 'Mirkovec'</t>
  </si>
  <si>
    <t>3860</t>
  </si>
  <si>
    <t>Platane commun à port pyramidal</t>
  </si>
  <si>
    <t>3865</t>
  </si>
  <si>
    <t>Platane d'Occident</t>
  </si>
  <si>
    <t>3870</t>
  </si>
  <si>
    <t>Platane d'Orient</t>
  </si>
  <si>
    <t>3875</t>
  </si>
  <si>
    <t>Platane d'Orient à feuilles digitées</t>
  </si>
  <si>
    <t>3880</t>
  </si>
  <si>
    <t>Platane sp.</t>
  </si>
  <si>
    <t>3885</t>
  </si>
  <si>
    <t>Populus</t>
  </si>
  <si>
    <t>Peuplier blanc</t>
  </si>
  <si>
    <t>3890</t>
  </si>
  <si>
    <t>Nivea</t>
  </si>
  <si>
    <t>Peuplier blanc 'Nivea'</t>
  </si>
  <si>
    <t>3895</t>
  </si>
  <si>
    <t>Peuplier blanc 'Pendula'</t>
  </si>
  <si>
    <t>3900</t>
  </si>
  <si>
    <t>Peuplier blanc à port pyramidal</t>
  </si>
  <si>
    <t>3905</t>
  </si>
  <si>
    <t>Peuplier à feuilles étroites</t>
  </si>
  <si>
    <t>3910</t>
  </si>
  <si>
    <t>balsamifera</t>
  </si>
  <si>
    <t>Peuplier baumier</t>
  </si>
  <si>
    <t>3915</t>
  </si>
  <si>
    <t>x berolinensis</t>
  </si>
  <si>
    <t>Peuplier de Berlin</t>
  </si>
  <si>
    <t>3920</t>
  </si>
  <si>
    <t>x canadensis</t>
  </si>
  <si>
    <t>Peuplier du Canada</t>
  </si>
  <si>
    <t>3925</t>
  </si>
  <si>
    <t>Gaver</t>
  </si>
  <si>
    <t>Peuplier du Canada 'Gaver'</t>
  </si>
  <si>
    <t>3930</t>
  </si>
  <si>
    <t>Peuplier du Canada 'Robusta'</t>
  </si>
  <si>
    <t>3935</t>
  </si>
  <si>
    <t>Serotina</t>
  </si>
  <si>
    <t>Peuplier du Canada 'Serotina'</t>
  </si>
  <si>
    <t>3940</t>
  </si>
  <si>
    <t>x canescens</t>
  </si>
  <si>
    <t>Peuplier grisard</t>
  </si>
  <si>
    <t>3945</t>
  </si>
  <si>
    <t>Peuplier grisard 'Aureovariegata'</t>
  </si>
  <si>
    <t>3950</t>
  </si>
  <si>
    <t>deltoides</t>
  </si>
  <si>
    <t>Peuplier deltoïde</t>
  </si>
  <si>
    <t>3955</t>
  </si>
  <si>
    <t>x interamericana</t>
  </si>
  <si>
    <t>Beaupré</t>
  </si>
  <si>
    <t>Peuplier interaméricain 'Beaupré'</t>
  </si>
  <si>
    <t>3960</t>
  </si>
  <si>
    <t>Unal</t>
  </si>
  <si>
    <t>Peuplier interaméricain 'Unal'</t>
  </si>
  <si>
    <t>3965</t>
  </si>
  <si>
    <t>Peuplier de Corée</t>
  </si>
  <si>
    <t>3970</t>
  </si>
  <si>
    <t>Peuplier baumier de Chine</t>
  </si>
  <si>
    <t>3975</t>
  </si>
  <si>
    <t>laurifolia</t>
  </si>
  <si>
    <t>Peuplier à feuilles de laurier</t>
  </si>
  <si>
    <t>3980</t>
  </si>
  <si>
    <t>maximowiczii</t>
  </si>
  <si>
    <t>Peuplier de Maximowicz</t>
  </si>
  <si>
    <t>3985</t>
  </si>
  <si>
    <t>Peuplier noir</t>
  </si>
  <si>
    <t>3990</t>
  </si>
  <si>
    <t>var. italica</t>
  </si>
  <si>
    <t>Peuplier noir d'Italie</t>
  </si>
  <si>
    <t>3995</t>
  </si>
  <si>
    <t>simonii</t>
  </si>
  <si>
    <t>Peuplier de Simon</t>
  </si>
  <si>
    <t>4000</t>
  </si>
  <si>
    <t>Peuplier de Simon à port fastigié</t>
  </si>
  <si>
    <t>4005</t>
  </si>
  <si>
    <t>sovietica</t>
  </si>
  <si>
    <t>Peuplier soviétique</t>
  </si>
  <si>
    <t>4010</t>
  </si>
  <si>
    <t>Peuplier sp.</t>
  </si>
  <si>
    <t>4015</t>
  </si>
  <si>
    <t>tremula</t>
  </si>
  <si>
    <t>Peuplier tremble</t>
  </si>
  <si>
    <t>4020</t>
  </si>
  <si>
    <t>Peuplier tremble 'Erecta'</t>
  </si>
  <si>
    <t>4025</t>
  </si>
  <si>
    <t>Peuplier tremble pleureur</t>
  </si>
  <si>
    <t>4030</t>
  </si>
  <si>
    <t>tremuloides</t>
  </si>
  <si>
    <t>Peuplier faux-tremble</t>
  </si>
  <si>
    <t>4035</t>
  </si>
  <si>
    <t>trichocarpa</t>
  </si>
  <si>
    <t>Peuplier à fruit velu</t>
  </si>
  <si>
    <t>4040</t>
  </si>
  <si>
    <t>Fritzi  Pauley</t>
  </si>
  <si>
    <t>Peuplier à fruit velu 'Fritzi  Pauley'</t>
  </si>
  <si>
    <t>4045</t>
  </si>
  <si>
    <t>Prunus</t>
  </si>
  <si>
    <t>x amygdalo-persica</t>
  </si>
  <si>
    <t>Pêcher-amandier</t>
  </si>
  <si>
    <t>4050</t>
  </si>
  <si>
    <t>armeniaca</t>
  </si>
  <si>
    <t>Abricotier</t>
  </si>
  <si>
    <t>4055</t>
  </si>
  <si>
    <t>Cerisier hybride d'Arnold</t>
  </si>
  <si>
    <t>4060</t>
  </si>
  <si>
    <t>avium</t>
  </si>
  <si>
    <t>Merisier</t>
  </si>
  <si>
    <t>4065</t>
  </si>
  <si>
    <t>Plena</t>
  </si>
  <si>
    <t>Merisier 'Plena'</t>
  </si>
  <si>
    <t>4070</t>
  </si>
  <si>
    <t>besseyi</t>
  </si>
  <si>
    <t>Cerisier des sables</t>
  </si>
  <si>
    <t>4075</t>
  </si>
  <si>
    <t>x blireana</t>
  </si>
  <si>
    <t>Prunier double</t>
  </si>
  <si>
    <t>4080</t>
  </si>
  <si>
    <t>cerasifera</t>
  </si>
  <si>
    <t>Prunier myrobolan</t>
  </si>
  <si>
    <t>4085</t>
  </si>
  <si>
    <t>Atropurpurea</t>
  </si>
  <si>
    <t>Prunier myrobolan 'Atropurpurea'</t>
  </si>
  <si>
    <t>4090</t>
  </si>
  <si>
    <t>Prunier myrobolan 'Nigra'</t>
  </si>
  <si>
    <t>4095</t>
  </si>
  <si>
    <t>Pissardii</t>
  </si>
  <si>
    <t>Prunier de Pissard</t>
  </si>
  <si>
    <t>4100</t>
  </si>
  <si>
    <t>cerasus</t>
  </si>
  <si>
    <t>Griottier</t>
  </si>
  <si>
    <t>4105</t>
  </si>
  <si>
    <t>x cistena</t>
  </si>
  <si>
    <t>Prunier hybride cistena</t>
  </si>
  <si>
    <t>4110</t>
  </si>
  <si>
    <t>concinna</t>
  </si>
  <si>
    <t>Prunier joli</t>
  </si>
  <si>
    <t>4115</t>
  </si>
  <si>
    <t>conradinae</t>
  </si>
  <si>
    <t>Prunier conradinae</t>
  </si>
  <si>
    <t>4120</t>
  </si>
  <si>
    <t>domestica</t>
  </si>
  <si>
    <t>Prunier cultivé</t>
  </si>
  <si>
    <t>4125</t>
  </si>
  <si>
    <t>Amandier</t>
  </si>
  <si>
    <t>4130</t>
  </si>
  <si>
    <t>glandulosa</t>
  </si>
  <si>
    <t>Prunier glanduleux</t>
  </si>
  <si>
    <t>4135</t>
  </si>
  <si>
    <t>gracilis</t>
  </si>
  <si>
    <t>Prunier grêle</t>
  </si>
  <si>
    <t>4140</t>
  </si>
  <si>
    <t>incisa</t>
  </si>
  <si>
    <t>Prunier à feuilles incisées</t>
  </si>
  <si>
    <t>4145</t>
  </si>
  <si>
    <t>insititia</t>
  </si>
  <si>
    <t>Prunier sauvage</t>
  </si>
  <si>
    <t>4150</t>
  </si>
  <si>
    <t>Reine claude</t>
  </si>
  <si>
    <t>4155</t>
  </si>
  <si>
    <t>var. syriaca</t>
  </si>
  <si>
    <t>Mirabelle</t>
  </si>
  <si>
    <t>4160</t>
  </si>
  <si>
    <t>Prunier du Japon</t>
  </si>
  <si>
    <t>4165</t>
  </si>
  <si>
    <t>x judii</t>
  </si>
  <si>
    <t>Prunier hybride judii</t>
  </si>
  <si>
    <t>4170</t>
  </si>
  <si>
    <t>kirin</t>
  </si>
  <si>
    <t>Prunier kirin</t>
  </si>
  <si>
    <t>4175</t>
  </si>
  <si>
    <t>kurilensis</t>
  </si>
  <si>
    <t>Cerisier des Kouriles</t>
  </si>
  <si>
    <t>4180</t>
  </si>
  <si>
    <t>x kursar</t>
  </si>
  <si>
    <t>Cerisier hybride Kursar</t>
  </si>
  <si>
    <t>4185</t>
  </si>
  <si>
    <t>laurocerasus</t>
  </si>
  <si>
    <t>Laurier-cerise</t>
  </si>
  <si>
    <t>4190</t>
  </si>
  <si>
    <t>lusitanica</t>
  </si>
  <si>
    <t>Laurier du Portugal</t>
  </si>
  <si>
    <t>4195</t>
  </si>
  <si>
    <t>maackii</t>
  </si>
  <si>
    <t>Cerisier de Mandchourie</t>
  </si>
  <si>
    <t>4200</t>
  </si>
  <si>
    <t>mahaleb</t>
  </si>
  <si>
    <t>Bois de Sainte-Lucie</t>
  </si>
  <si>
    <t>4205</t>
  </si>
  <si>
    <t>mume</t>
  </si>
  <si>
    <t>Abricotier du Japon</t>
  </si>
  <si>
    <t>4210</t>
  </si>
  <si>
    <t>padus</t>
  </si>
  <si>
    <t>Cerisier à grappes</t>
  </si>
  <si>
    <t>4215</t>
  </si>
  <si>
    <t>Colorata</t>
  </si>
  <si>
    <t>Cerisier à grappes 'Colorata'</t>
  </si>
  <si>
    <t>4220</t>
  </si>
  <si>
    <t>Pêcher</t>
  </si>
  <si>
    <t>4225</t>
  </si>
  <si>
    <t>Prunier nain</t>
  </si>
  <si>
    <t>4230</t>
  </si>
  <si>
    <t>Prunier de Sargent</t>
  </si>
  <si>
    <t>4235</t>
  </si>
  <si>
    <t>'Accolade'</t>
  </si>
  <si>
    <t>Prunier 'Accolade'</t>
  </si>
  <si>
    <t>4240</t>
  </si>
  <si>
    <t>serotina</t>
  </si>
  <si>
    <t>Cerisier noir</t>
  </si>
  <si>
    <t>4245</t>
  </si>
  <si>
    <t>serrula</t>
  </si>
  <si>
    <t>Cerisier du Tibet</t>
  </si>
  <si>
    <t>4250</t>
  </si>
  <si>
    <t>serrulata</t>
  </si>
  <si>
    <t>Cerisier du Japon</t>
  </si>
  <si>
    <t>4255</t>
  </si>
  <si>
    <t>Amanogawa</t>
  </si>
  <si>
    <t>Cerisier du Japon 'Amanogawa'</t>
  </si>
  <si>
    <t>4260</t>
  </si>
  <si>
    <t>var. hupehensis</t>
  </si>
  <si>
    <t>Cerisier du Japon var. hupehensis</t>
  </si>
  <si>
    <t>4265</t>
  </si>
  <si>
    <t>Kanzan</t>
  </si>
  <si>
    <t>Cerisier du Japon 'Kanzan'</t>
  </si>
  <si>
    <t>4270</t>
  </si>
  <si>
    <t>Kiku-shidare-sakura</t>
  </si>
  <si>
    <t>Cerisier du Japon 'Kiku-shidare-sakura'</t>
  </si>
  <si>
    <t>4275</t>
  </si>
  <si>
    <t>Pubescens</t>
  </si>
  <si>
    <t>Cerisier du Japon 'Pubescens'</t>
  </si>
  <si>
    <t>4280</t>
  </si>
  <si>
    <t>var. spontanea</t>
  </si>
  <si>
    <t>Cerisier du Japon var. spontanea</t>
  </si>
  <si>
    <t>4285</t>
  </si>
  <si>
    <t>'Tai Haku'</t>
  </si>
  <si>
    <t>Cerisier du Japon 'Tai Haku'</t>
  </si>
  <si>
    <t>4290</t>
  </si>
  <si>
    <t>Takasago</t>
  </si>
  <si>
    <t>Cerisier du Japon 'Takasago'</t>
  </si>
  <si>
    <t>4295</t>
  </si>
  <si>
    <t>Prunus sp.</t>
  </si>
  <si>
    <t>4300</t>
  </si>
  <si>
    <t>spinosa</t>
  </si>
  <si>
    <t>Prunellier</t>
  </si>
  <si>
    <t>4305</t>
  </si>
  <si>
    <t>subhirtella</t>
  </si>
  <si>
    <t>Cerisier d'hiver</t>
  </si>
  <si>
    <t>4310</t>
  </si>
  <si>
    <t>Autumnalis</t>
  </si>
  <si>
    <t>Cerisier d'hiver 'Autumnalis'</t>
  </si>
  <si>
    <t>4315</t>
  </si>
  <si>
    <t>Pendula Rosea</t>
  </si>
  <si>
    <t>Cerisier d'hiver 'Pendula Rosea'</t>
  </si>
  <si>
    <t>4320</t>
  </si>
  <si>
    <t>tenella</t>
  </si>
  <si>
    <t>Amandier nain de Russie</t>
  </si>
  <si>
    <t>4325</t>
  </si>
  <si>
    <t>Cerisier tomenteux</t>
  </si>
  <si>
    <t>4330</t>
  </si>
  <si>
    <t>triloba</t>
  </si>
  <si>
    <t>Amandier à fleurs</t>
  </si>
  <si>
    <t>4335</t>
  </si>
  <si>
    <t>Cerisier de Virginie</t>
  </si>
  <si>
    <t>4340</t>
  </si>
  <si>
    <t>x yedoensis</t>
  </si>
  <si>
    <t>Cerisier Yoshino</t>
  </si>
  <si>
    <t>4345</t>
  </si>
  <si>
    <t>Ivensii</t>
  </si>
  <si>
    <t>Cerisier Yoshino 'Ivensii'</t>
  </si>
  <si>
    <t>4350</t>
  </si>
  <si>
    <t>Pseudocydonia</t>
  </si>
  <si>
    <t>Faux-cognassier de Chine</t>
  </si>
  <si>
    <t>4355</t>
  </si>
  <si>
    <t>Pseudolarix</t>
  </si>
  <si>
    <t>Mélèze doré de Chine</t>
  </si>
  <si>
    <t>4360</t>
  </si>
  <si>
    <t>Pseudotsuga</t>
  </si>
  <si>
    <t>menziesii</t>
  </si>
  <si>
    <t>Douglas vert</t>
  </si>
  <si>
    <t>4365</t>
  </si>
  <si>
    <t>var.glauca</t>
  </si>
  <si>
    <t>Douglas bleu</t>
  </si>
  <si>
    <t>4370</t>
  </si>
  <si>
    <t>Ptelea</t>
  </si>
  <si>
    <t>baldwinii</t>
  </si>
  <si>
    <t>Ptéléa de Baldwin</t>
  </si>
  <si>
    <t>4375</t>
  </si>
  <si>
    <t>nitens</t>
  </si>
  <si>
    <t>Ptelea luisant</t>
  </si>
  <si>
    <t>4380</t>
  </si>
  <si>
    <t>trifoliata</t>
  </si>
  <si>
    <t>Orme de Samarie</t>
  </si>
  <si>
    <t>4385</t>
  </si>
  <si>
    <t>Pterocarya</t>
  </si>
  <si>
    <t>fraxinifolia</t>
  </si>
  <si>
    <t>Ptérocaryer du Caucase</t>
  </si>
  <si>
    <t>4390</t>
  </si>
  <si>
    <t>Dumosa</t>
  </si>
  <si>
    <t>Ptérocaryer du Caucase 'Dumosa'</t>
  </si>
  <si>
    <t>4395</t>
  </si>
  <si>
    <t>x rehderana</t>
  </si>
  <si>
    <t>Ptérocaryer hybride</t>
  </si>
  <si>
    <t>4400</t>
  </si>
  <si>
    <t>rhoifolia</t>
  </si>
  <si>
    <t>Ptérocaryer du Japon</t>
  </si>
  <si>
    <t>4405</t>
  </si>
  <si>
    <t>stenoptera</t>
  </si>
  <si>
    <t>Ptérocaryer de Chine</t>
  </si>
  <si>
    <t>4410</t>
  </si>
  <si>
    <t>Pterostyrax</t>
  </si>
  <si>
    <t>corymbosa</t>
  </si>
  <si>
    <t>Ptérostyrax à corymbes</t>
  </si>
  <si>
    <t>4415</t>
  </si>
  <si>
    <t>hispida</t>
  </si>
  <si>
    <t>Ptérostyrax hispide</t>
  </si>
  <si>
    <t>4420</t>
  </si>
  <si>
    <t>Pyronia</t>
  </si>
  <si>
    <t>Pyronia de Veitch</t>
  </si>
  <si>
    <t>4425</t>
  </si>
  <si>
    <t>Pyrus</t>
  </si>
  <si>
    <t>betulifolia</t>
  </si>
  <si>
    <t>Poirier à feuilles de bouleau</t>
  </si>
  <si>
    <t>4430</t>
  </si>
  <si>
    <t>calleryana</t>
  </si>
  <si>
    <t>Poirier de Chine</t>
  </si>
  <si>
    <t>4435</t>
  </si>
  <si>
    <t>Chanticleer</t>
  </si>
  <si>
    <t>Poirier de Chine 'Chanticleer'</t>
  </si>
  <si>
    <t>4440</t>
  </si>
  <si>
    <t>Poirier commun</t>
  </si>
  <si>
    <t>4445</t>
  </si>
  <si>
    <t>Legipon</t>
  </si>
  <si>
    <t>Poirier legipon</t>
  </si>
  <si>
    <t>4450</t>
  </si>
  <si>
    <t>nivalis</t>
  </si>
  <si>
    <t>Poirier des neiges</t>
  </si>
  <si>
    <t>4455</t>
  </si>
  <si>
    <t>pyrifolia</t>
  </si>
  <si>
    <t>Poirier des sables de Chine</t>
  </si>
  <si>
    <t>4460</t>
  </si>
  <si>
    <t>Poirier à feuilles de saule</t>
  </si>
  <si>
    <t>4465</t>
  </si>
  <si>
    <t>Poirier pleureur à feuilles de saule</t>
  </si>
  <si>
    <t>4470</t>
  </si>
  <si>
    <t>Poirier sp.</t>
  </si>
  <si>
    <t>4475</t>
  </si>
  <si>
    <t>ussuriensis</t>
  </si>
  <si>
    <t>Poirier du fleuve Ussuri</t>
  </si>
  <si>
    <t>4480</t>
  </si>
  <si>
    <t>acuta</t>
  </si>
  <si>
    <t>Chêne vert du Japon</t>
  </si>
  <si>
    <t>4485</t>
  </si>
  <si>
    <t>acutissima</t>
  </si>
  <si>
    <t>Chêne du Japon à feuilles de châtaignier</t>
  </si>
  <si>
    <t>4490</t>
  </si>
  <si>
    <t>Chêne blanc d'Amérique</t>
  </si>
  <si>
    <t>4495</t>
  </si>
  <si>
    <t>aliena</t>
  </si>
  <si>
    <t>Chêne aliena</t>
  </si>
  <si>
    <t>4500</t>
  </si>
  <si>
    <t>Chêne bicolore</t>
  </si>
  <si>
    <t>4505</t>
  </si>
  <si>
    <t>castaneifolia</t>
  </si>
  <si>
    <t>Chêne à feuilles de châtaignier</t>
  </si>
  <si>
    <t>4510</t>
  </si>
  <si>
    <t>cerris</t>
  </si>
  <si>
    <t>Chêne chevelu</t>
  </si>
  <si>
    <t>4515</t>
  </si>
  <si>
    <t>Chêne aux Kermès</t>
  </si>
  <si>
    <t>4520</t>
  </si>
  <si>
    <t>coccinea</t>
  </si>
  <si>
    <t>Chêne écarlate</t>
  </si>
  <si>
    <t>4525</t>
  </si>
  <si>
    <t>Splendens</t>
  </si>
  <si>
    <t>Chêne écarlate 'Splendens'</t>
  </si>
  <si>
    <t>4530</t>
  </si>
  <si>
    <t>Chêne Daimyo</t>
  </si>
  <si>
    <t>4535</t>
  </si>
  <si>
    <t>falcata</t>
  </si>
  <si>
    <t>Chêne à feuilles falquées</t>
  </si>
  <si>
    <t>4540</t>
  </si>
  <si>
    <t>frainetto</t>
  </si>
  <si>
    <t>Chêne de Hongrie</t>
  </si>
  <si>
    <t>4545</t>
  </si>
  <si>
    <t>glandulifera</t>
  </si>
  <si>
    <t>Chêne glandulifère</t>
  </si>
  <si>
    <t>4550</t>
  </si>
  <si>
    <t>x heterophylla</t>
  </si>
  <si>
    <t>Chêne hybride de Bartram</t>
  </si>
  <si>
    <t>4555</t>
  </si>
  <si>
    <t>x hispanica</t>
  </si>
  <si>
    <t>Faux chêne-liège d'Espagne</t>
  </si>
  <si>
    <t>4560</t>
  </si>
  <si>
    <t>Faux chêne-liège d'Espagne 'Diversifolia'</t>
  </si>
  <si>
    <t>4565</t>
  </si>
  <si>
    <t>Lucombeana</t>
  </si>
  <si>
    <t>Chêne de Lucombe</t>
  </si>
  <si>
    <t>4570</t>
  </si>
  <si>
    <t>ilex</t>
  </si>
  <si>
    <t>Chêne vert</t>
  </si>
  <si>
    <t>4575</t>
  </si>
  <si>
    <t>Augustifolia</t>
  </si>
  <si>
    <t>Chêne vert 'Augustifolia'</t>
  </si>
  <si>
    <t>4580</t>
  </si>
  <si>
    <t>ilicifolia</t>
  </si>
  <si>
    <t>Chêne à feuilles de houx</t>
  </si>
  <si>
    <t>4585</t>
  </si>
  <si>
    <t>imbricaria</t>
  </si>
  <si>
    <t>Chênes à lattes</t>
  </si>
  <si>
    <t>4590</t>
  </si>
  <si>
    <t>Chêne à feuilles de laurier</t>
  </si>
  <si>
    <t>4595</t>
  </si>
  <si>
    <t>x leana</t>
  </si>
  <si>
    <t>Chêne hybride de Léa</t>
  </si>
  <si>
    <t>4600</t>
  </si>
  <si>
    <t>Chêne du Liban</t>
  </si>
  <si>
    <t>4605</t>
  </si>
  <si>
    <t>lyrata</t>
  </si>
  <si>
    <t>Chêne lyre</t>
  </si>
  <si>
    <t>4610</t>
  </si>
  <si>
    <t>macranthera</t>
  </si>
  <si>
    <t>Chêne du Caucase</t>
  </si>
  <si>
    <t>4615</t>
  </si>
  <si>
    <t>Chêne à gros glands</t>
  </si>
  <si>
    <t>4620</t>
  </si>
  <si>
    <t>marilandica</t>
  </si>
  <si>
    <t>Chêne du Maryland</t>
  </si>
  <si>
    <t>4625</t>
  </si>
  <si>
    <t>muehlenbergii</t>
  </si>
  <si>
    <t>Chêne de Muehlenberg</t>
  </si>
  <si>
    <t>4630</t>
  </si>
  <si>
    <t>Chêne noir</t>
  </si>
  <si>
    <t>4635</t>
  </si>
  <si>
    <t>palustris</t>
  </si>
  <si>
    <t>Chêne des marais</t>
  </si>
  <si>
    <t>4640</t>
  </si>
  <si>
    <t>4645</t>
  </si>
  <si>
    <t>Chêne sessile 'Albovariegata'</t>
  </si>
  <si>
    <t>4650</t>
  </si>
  <si>
    <t>Chêne sessile 'Cochleata'</t>
  </si>
  <si>
    <t>4655</t>
  </si>
  <si>
    <t>Columna</t>
  </si>
  <si>
    <t>Chêne sessile 'Columna'</t>
  </si>
  <si>
    <t>4660</t>
  </si>
  <si>
    <t>Chêne sessile à feuilles laciniées</t>
  </si>
  <si>
    <t>4665</t>
  </si>
  <si>
    <t>Mespilifolia</t>
  </si>
  <si>
    <t>Chêne sessile à feuilles de néflier</t>
  </si>
  <si>
    <t>4670</t>
  </si>
  <si>
    <t>Chêne sessile pleureur</t>
  </si>
  <si>
    <t>4675</t>
  </si>
  <si>
    <t>phellos</t>
  </si>
  <si>
    <t>Chêne à feuilles de saule</t>
  </si>
  <si>
    <t>4680</t>
  </si>
  <si>
    <t>pontica</t>
  </si>
  <si>
    <t>Chêne du Pontin</t>
  </si>
  <si>
    <t>4685</t>
  </si>
  <si>
    <t>prinus</t>
  </si>
  <si>
    <t>Chêne-châtaignier d'Amérique</t>
  </si>
  <si>
    <t>4690</t>
  </si>
  <si>
    <t>Chêne pubescent</t>
  </si>
  <si>
    <t>4695</t>
  </si>
  <si>
    <t>pyrami</t>
  </si>
  <si>
    <t>Chêne pyrami</t>
  </si>
  <si>
    <t>4700</t>
  </si>
  <si>
    <t>pyrenaica</t>
  </si>
  <si>
    <t>Chêne Tauzin</t>
  </si>
  <si>
    <t>4705</t>
  </si>
  <si>
    <t>Chêne Tauzin pleureur</t>
  </si>
  <si>
    <t>4710</t>
  </si>
  <si>
    <t>4715</t>
  </si>
  <si>
    <t>Albomarmorata</t>
  </si>
  <si>
    <t>Chêne pédonculé 'Albomarmorata'</t>
  </si>
  <si>
    <t>4720</t>
  </si>
  <si>
    <t>Chêne pédonculé 'Argenteomarginata'</t>
  </si>
  <si>
    <t>4725</t>
  </si>
  <si>
    <t>Chêne pédonculé à feuilles pourpres</t>
  </si>
  <si>
    <t>4730</t>
  </si>
  <si>
    <t>Concordia</t>
  </si>
  <si>
    <t>Chêne pédonculé 'Concordia'</t>
  </si>
  <si>
    <t>4735</t>
  </si>
  <si>
    <t>Cucullata</t>
  </si>
  <si>
    <t>Chêne pédonculé 'Cucullata'</t>
  </si>
  <si>
    <t>4740</t>
  </si>
  <si>
    <t>Chêne fastigié</t>
  </si>
  <si>
    <t>4745</t>
  </si>
  <si>
    <t>Filicifolia</t>
  </si>
  <si>
    <t>Chêne pédonculé 'Filicifolia'</t>
  </si>
  <si>
    <t>4750</t>
  </si>
  <si>
    <t>Chêne pédonculé à feuilles laciniées</t>
  </si>
  <si>
    <t>4755</t>
  </si>
  <si>
    <t>Chêne pédonculé pleureur</t>
  </si>
  <si>
    <t>4760</t>
  </si>
  <si>
    <t>Chêne pédonculé 'Quercoides'</t>
  </si>
  <si>
    <t>4765</t>
  </si>
  <si>
    <t>Strypemonde</t>
  </si>
  <si>
    <t>Chêne pédonculé 'Strypemonde'</t>
  </si>
  <si>
    <t>4770</t>
  </si>
  <si>
    <t>Chêne pédonculé 'Tortuosa'</t>
  </si>
  <si>
    <t>4775</t>
  </si>
  <si>
    <t>Umbrella</t>
  </si>
  <si>
    <t>Chêne pédonculé 'Umbrella'</t>
  </si>
  <si>
    <t>4780</t>
  </si>
  <si>
    <t>x rosacea</t>
  </si>
  <si>
    <t>Chêne hybride</t>
  </si>
  <si>
    <t>4785</t>
  </si>
  <si>
    <t>Chêne rouge d'Amérique</t>
  </si>
  <si>
    <t>4790</t>
  </si>
  <si>
    <t>Chêne rouge d'Amérique à feuilles jaunes</t>
  </si>
  <si>
    <t>4795</t>
  </si>
  <si>
    <t>x schochiana</t>
  </si>
  <si>
    <t>Chêne hybride schochiana</t>
  </si>
  <si>
    <t>4800</t>
  </si>
  <si>
    <t>Chêne sp.</t>
  </si>
  <si>
    <t>4805</t>
  </si>
  <si>
    <t>Chêne étoilé</t>
  </si>
  <si>
    <t>4810</t>
  </si>
  <si>
    <t>suber</t>
  </si>
  <si>
    <t>Chêne-liège</t>
  </si>
  <si>
    <t>4815</t>
  </si>
  <si>
    <t>trojana</t>
  </si>
  <si>
    <t>Chêne trojana</t>
  </si>
  <si>
    <t>4820</t>
  </si>
  <si>
    <t>x turneri</t>
  </si>
  <si>
    <t>Chêne de Turner</t>
  </si>
  <si>
    <t>4825</t>
  </si>
  <si>
    <t>variabilis</t>
  </si>
  <si>
    <t>Chêne-liège de Chine</t>
  </si>
  <si>
    <t>4830</t>
  </si>
  <si>
    <t>Chêne quercitron</t>
  </si>
  <si>
    <t>4835</t>
  </si>
  <si>
    <t>Rhamnus</t>
  </si>
  <si>
    <t>catharticus</t>
  </si>
  <si>
    <t>Nerprun purgatif</t>
  </si>
  <si>
    <t>4840</t>
  </si>
  <si>
    <t>frangula</t>
  </si>
  <si>
    <t>Bourdaine</t>
  </si>
  <si>
    <t>4845</t>
  </si>
  <si>
    <t>purshiana</t>
  </si>
  <si>
    <t>Rhamnus purshiana</t>
  </si>
  <si>
    <t>4850</t>
  </si>
  <si>
    <t>Rhododendron</t>
  </si>
  <si>
    <t>catawbiense</t>
  </si>
  <si>
    <t>Rhododendron du fleuve Catawa</t>
  </si>
  <si>
    <t>4855</t>
  </si>
  <si>
    <t>Album</t>
  </si>
  <si>
    <t>Rhododendron du fleuve Catawa 'Album'</t>
  </si>
  <si>
    <t>4860</t>
  </si>
  <si>
    <t>cinnabarinum</t>
  </si>
  <si>
    <t>Rhododendron vermillon</t>
  </si>
  <si>
    <t>4865</t>
  </si>
  <si>
    <t>Roylei</t>
  </si>
  <si>
    <t>Rhododendron vermillon 'Roylei'</t>
  </si>
  <si>
    <t>4870</t>
  </si>
  <si>
    <t>Discolor</t>
  </si>
  <si>
    <t>Rhododendron fortunei panaché</t>
  </si>
  <si>
    <t>4875</t>
  </si>
  <si>
    <t>litieuse</t>
  </si>
  <si>
    <t>Rhododendron litieuse</t>
  </si>
  <si>
    <t>4880</t>
  </si>
  <si>
    <t>purdomii</t>
  </si>
  <si>
    <t>Rhododendron purdomii</t>
  </si>
  <si>
    <t>4885</t>
  </si>
  <si>
    <t>Rhus</t>
  </si>
  <si>
    <t>aromatica</t>
  </si>
  <si>
    <t>Rhus aromatique</t>
  </si>
  <si>
    <t>4890</t>
  </si>
  <si>
    <t>Rhus glabre</t>
  </si>
  <si>
    <t>4895</t>
  </si>
  <si>
    <t>typhina</t>
  </si>
  <si>
    <t>Sumac de Virginie</t>
  </si>
  <si>
    <t>4900</t>
  </si>
  <si>
    <t>verniciflua</t>
  </si>
  <si>
    <t>Arbre à la laque</t>
  </si>
  <si>
    <t>4905</t>
  </si>
  <si>
    <t>Robinia</t>
  </si>
  <si>
    <t>x ambigua</t>
  </si>
  <si>
    <t>Robinier hybride ambigu</t>
  </si>
  <si>
    <t>4910</t>
  </si>
  <si>
    <t>Decaisneana</t>
  </si>
  <si>
    <t>Robinier hybride ambigu 'Decaisneana'</t>
  </si>
  <si>
    <t>4915</t>
  </si>
  <si>
    <t>boyntonii</t>
  </si>
  <si>
    <t>Robinier boyntonii</t>
  </si>
  <si>
    <t>4920</t>
  </si>
  <si>
    <t>Robinier hispide</t>
  </si>
  <si>
    <t>4925</t>
  </si>
  <si>
    <t>kelseyi</t>
  </si>
  <si>
    <t>Robinier kelseyi</t>
  </si>
  <si>
    <t>4930</t>
  </si>
  <si>
    <t>pseudoacacia</t>
  </si>
  <si>
    <t>Robinier faux-acacia</t>
  </si>
  <si>
    <t>4935</t>
  </si>
  <si>
    <t>Robinier faux-acacia à feuilles jaunes</t>
  </si>
  <si>
    <t>4940</t>
  </si>
  <si>
    <t>Glutoides</t>
  </si>
  <si>
    <t>Robinier faux-acacia 'Glutoides'</t>
  </si>
  <si>
    <t>4945</t>
  </si>
  <si>
    <t>Inermis</t>
  </si>
  <si>
    <t>Robinier faux-acacia 'Inermis'</t>
  </si>
  <si>
    <t>4950</t>
  </si>
  <si>
    <t>Macrophylla</t>
  </si>
  <si>
    <t>Robinier faux-acacia à grandes feuilles</t>
  </si>
  <si>
    <t>4955</t>
  </si>
  <si>
    <t>Robinier faux-acacia à une seule feuille</t>
  </si>
  <si>
    <t>4960</t>
  </si>
  <si>
    <t>Robinier faux-acacia pleureur</t>
  </si>
  <si>
    <t>4965</t>
  </si>
  <si>
    <t>Robinier faux-acacia 'Robusta'</t>
  </si>
  <si>
    <t>4970</t>
  </si>
  <si>
    <t>Sandraudiga</t>
  </si>
  <si>
    <t>Robinier faux-acacia 'Sandraudiga'</t>
  </si>
  <si>
    <t>4975</t>
  </si>
  <si>
    <t>Robinier faux-acacia 'Tortuosa'</t>
  </si>
  <si>
    <t>4980</t>
  </si>
  <si>
    <t>Robinier faux-acacia 'Umbraculifera'</t>
  </si>
  <si>
    <t>4985</t>
  </si>
  <si>
    <t>Robinier sp.</t>
  </si>
  <si>
    <t>4990</t>
  </si>
  <si>
    <t>viscosa</t>
  </si>
  <si>
    <t>Robinier visqueux</t>
  </si>
  <si>
    <t>4995</t>
  </si>
  <si>
    <t>Rosa</t>
  </si>
  <si>
    <t>canina</t>
  </si>
  <si>
    <t>Eglantier des chiens</t>
  </si>
  <si>
    <t>5000</t>
  </si>
  <si>
    <t>Eglantier sp.</t>
  </si>
  <si>
    <t>5005</t>
  </si>
  <si>
    <t>acutifolia</t>
  </si>
  <si>
    <t>Saule à feuilles acuminées</t>
  </si>
  <si>
    <t>5010</t>
  </si>
  <si>
    <t>5015</t>
  </si>
  <si>
    <t>Liempde</t>
  </si>
  <si>
    <t>Saule blanc 'Liempde'</t>
  </si>
  <si>
    <t>5020</t>
  </si>
  <si>
    <t>Vitellina</t>
  </si>
  <si>
    <t>Osier jaune</t>
  </si>
  <si>
    <t>5025</t>
  </si>
  <si>
    <t>aurita</t>
  </si>
  <si>
    <t>Saule à oreillettes</t>
  </si>
  <si>
    <t>5030</t>
  </si>
  <si>
    <t>babylonica</t>
  </si>
  <si>
    <t>Saule de Babylone</t>
  </si>
  <si>
    <t>5035</t>
  </si>
  <si>
    <t>x balfourii</t>
  </si>
  <si>
    <t>Saule hybride balfourii</t>
  </si>
  <si>
    <t>5040</t>
  </si>
  <si>
    <t>x blanda</t>
  </si>
  <si>
    <t>Saule hybride doux</t>
  </si>
  <si>
    <t>5045</t>
  </si>
  <si>
    <t>caprea</t>
  </si>
  <si>
    <t>Saule Marsault</t>
  </si>
  <si>
    <t>5050</t>
  </si>
  <si>
    <t>x chrysocoma</t>
  </si>
  <si>
    <t>Saule pleureur</t>
  </si>
  <si>
    <t>5055</t>
  </si>
  <si>
    <t>Saule cendré</t>
  </si>
  <si>
    <t>5060</t>
  </si>
  <si>
    <t>daphnoides</t>
  </si>
  <si>
    <t>Saule Daphné</t>
  </si>
  <si>
    <t>5065</t>
  </si>
  <si>
    <t>elaeagnos</t>
  </si>
  <si>
    <t>Saule elaeagnos</t>
  </si>
  <si>
    <t>5070</t>
  </si>
  <si>
    <t>x erythroflexuosa</t>
  </si>
  <si>
    <t>Saule hybride erythroflexuosa</t>
  </si>
  <si>
    <t>5075</t>
  </si>
  <si>
    <t>fragilis</t>
  </si>
  <si>
    <t>Saule fragile</t>
  </si>
  <si>
    <t>5080</t>
  </si>
  <si>
    <t>hastata</t>
  </si>
  <si>
    <t>Saule hasté</t>
  </si>
  <si>
    <t>5085</t>
  </si>
  <si>
    <t>irrorata</t>
  </si>
  <si>
    <t>Saule irrorata</t>
  </si>
  <si>
    <t>5090</t>
  </si>
  <si>
    <t>matsudana</t>
  </si>
  <si>
    <t>Saule de Pékin</t>
  </si>
  <si>
    <t>5095</t>
  </si>
  <si>
    <t>Saule tortueux</t>
  </si>
  <si>
    <t>5100</t>
  </si>
  <si>
    <t>pentandra</t>
  </si>
  <si>
    <t>Saule-laurier</t>
  </si>
  <si>
    <t>5105</t>
  </si>
  <si>
    <t>Osier rouge</t>
  </si>
  <si>
    <t>5110</t>
  </si>
  <si>
    <t>repens</t>
  </si>
  <si>
    <t>Saule rampant</t>
  </si>
  <si>
    <t>5115</t>
  </si>
  <si>
    <t>Saule réticulé</t>
  </si>
  <si>
    <t>5120</t>
  </si>
  <si>
    <t>x rubens</t>
  </si>
  <si>
    <t>Saule hybride rougeâtre</t>
  </si>
  <si>
    <t>5125</t>
  </si>
  <si>
    <t>sachalinensis</t>
  </si>
  <si>
    <t>Saule de Sakhaline</t>
  </si>
  <si>
    <t>5130</t>
  </si>
  <si>
    <t>x smithiana</t>
  </si>
  <si>
    <t>Saule hybride de Smith</t>
  </si>
  <si>
    <t>5135</t>
  </si>
  <si>
    <t>Saule sp.</t>
  </si>
  <si>
    <t>5140</t>
  </si>
  <si>
    <t>viminalis</t>
  </si>
  <si>
    <t>Saule des Vanniers</t>
  </si>
  <si>
    <t>5145</t>
  </si>
  <si>
    <t>Sambucus</t>
  </si>
  <si>
    <t>Sureau noir</t>
  </si>
  <si>
    <t>5150</t>
  </si>
  <si>
    <t>Sureau noir à feuilles laciniées</t>
  </si>
  <si>
    <t>5155</t>
  </si>
  <si>
    <t>Sureau à grappes</t>
  </si>
  <si>
    <t>5160</t>
  </si>
  <si>
    <t>Sureau à grappes à feuilles jaunes</t>
  </si>
  <si>
    <t>5165</t>
  </si>
  <si>
    <t>Sureau à grappes 'Plumosa'</t>
  </si>
  <si>
    <t>5170</t>
  </si>
  <si>
    <t>Sureau sp.</t>
  </si>
  <si>
    <t>5175</t>
  </si>
  <si>
    <t>Sassafras</t>
  </si>
  <si>
    <t>albidum</t>
  </si>
  <si>
    <t>5180</t>
  </si>
  <si>
    <t>Sciadopitys</t>
  </si>
  <si>
    <t>verticillata</t>
  </si>
  <si>
    <t>Parasol du Japon</t>
  </si>
  <si>
    <t>5185</t>
  </si>
  <si>
    <t>5190</t>
  </si>
  <si>
    <t>Sequoiadendron</t>
  </si>
  <si>
    <t>giganteum</t>
  </si>
  <si>
    <t>Sequoia géant</t>
  </si>
  <si>
    <t>5195</t>
  </si>
  <si>
    <t>Glaucum</t>
  </si>
  <si>
    <t>Sequoia géant 'Glaucum'</t>
  </si>
  <si>
    <t>5200</t>
  </si>
  <si>
    <t>Sequoia géant 'Pendulum'</t>
  </si>
  <si>
    <t>5205</t>
  </si>
  <si>
    <t>Pygmaeum</t>
  </si>
  <si>
    <t>Sequoia géant 'Pygmaeum'</t>
  </si>
  <si>
    <t>5210</t>
  </si>
  <si>
    <t>Séquoia sp.</t>
  </si>
  <si>
    <t>5215</t>
  </si>
  <si>
    <t>Styphnolobium</t>
  </si>
  <si>
    <t>Sophora du Japon</t>
  </si>
  <si>
    <t>5220</t>
  </si>
  <si>
    <t>Sophora du Japon pleureur</t>
  </si>
  <si>
    <t>5225</t>
  </si>
  <si>
    <t>Sophora</t>
  </si>
  <si>
    <t>viciifolia</t>
  </si>
  <si>
    <t>Sophora viciifolia</t>
  </si>
  <si>
    <t>5230</t>
  </si>
  <si>
    <t>Sorbocotoneaster</t>
  </si>
  <si>
    <t>pozdnjakovii</t>
  </si>
  <si>
    <t>Sorbocotoneaster pozdnjakovii</t>
  </si>
  <si>
    <t>5235</t>
  </si>
  <si>
    <t>Sorbopyrus</t>
  </si>
  <si>
    <t>auricularis</t>
  </si>
  <si>
    <t>Sorbopyrus auricularis</t>
  </si>
  <si>
    <t>5240</t>
  </si>
  <si>
    <t>alnifolia</t>
  </si>
  <si>
    <t>Sorbier à feuilles d'aulne</t>
  </si>
  <si>
    <t>5245</t>
  </si>
  <si>
    <t>Sorbier américain</t>
  </si>
  <si>
    <t>5250</t>
  </si>
  <si>
    <t>aria</t>
  </si>
  <si>
    <t>Alisier blanc</t>
  </si>
  <si>
    <t>5255</t>
  </si>
  <si>
    <t>Majestica</t>
  </si>
  <si>
    <t>Alisier blanc 'Majestica'</t>
  </si>
  <si>
    <t>5260</t>
  </si>
  <si>
    <t>Sorbier des oiseleurs</t>
  </si>
  <si>
    <t>5265</t>
  </si>
  <si>
    <t>Sorbier des oiseleurs à port fastigié</t>
  </si>
  <si>
    <t>5270</t>
  </si>
  <si>
    <t>5275</t>
  </si>
  <si>
    <t>Xanthocarpa</t>
  </si>
  <si>
    <t>Sorbier des oiseleurs à fruits jaunes</t>
  </si>
  <si>
    <t>5280</t>
  </si>
  <si>
    <t>caloneura</t>
  </si>
  <si>
    <t>Sorbier caloneura</t>
  </si>
  <si>
    <t>5285</t>
  </si>
  <si>
    <t>cashmiriana</t>
  </si>
  <si>
    <t>Sorbier du Cachemire</t>
  </si>
  <si>
    <t>5290</t>
  </si>
  <si>
    <t>chamaemespilus</t>
  </si>
  <si>
    <t>Alisier nain</t>
  </si>
  <si>
    <t>5295</t>
  </si>
  <si>
    <t>commixta</t>
  </si>
  <si>
    <t>Sorbier du Japon</t>
  </si>
  <si>
    <t>5300</t>
  </si>
  <si>
    <t>cuspidata</t>
  </si>
  <si>
    <t>Alisier de l'Himalaya</t>
  </si>
  <si>
    <t>5305</t>
  </si>
  <si>
    <t>decora</t>
  </si>
  <si>
    <t>Sorbier élégant</t>
  </si>
  <si>
    <t>5310</t>
  </si>
  <si>
    <t>devoniensis</t>
  </si>
  <si>
    <t>Sorbier devoniensis</t>
  </si>
  <si>
    <t>5315</t>
  </si>
  <si>
    <t>Theophrasta</t>
  </si>
  <si>
    <t>Sorbier devoniensis 'Theophrasta'</t>
  </si>
  <si>
    <t>5320</t>
  </si>
  <si>
    <t>Cormier</t>
  </si>
  <si>
    <t>5325</t>
  </si>
  <si>
    <t>Sorbier grêle</t>
  </si>
  <si>
    <t>5330</t>
  </si>
  <si>
    <t>graeca</t>
  </si>
  <si>
    <t>Sorbier de Grèce</t>
  </si>
  <si>
    <t>5335</t>
  </si>
  <si>
    <t>Sorbier du Hupeh</t>
  </si>
  <si>
    <t>5340</t>
  </si>
  <si>
    <t>Aperta</t>
  </si>
  <si>
    <t>Sorbier du Hupeh 'Aperta'</t>
  </si>
  <si>
    <t>5345</t>
  </si>
  <si>
    <t>hybrida</t>
  </si>
  <si>
    <t>Sorbier hybride</t>
  </si>
  <si>
    <t>5350</t>
  </si>
  <si>
    <t>insignis</t>
  </si>
  <si>
    <t>Sorbier remarquable</t>
  </si>
  <si>
    <t>5355</t>
  </si>
  <si>
    <t>intermedia</t>
  </si>
  <si>
    <t>Sorbier intermédiaire</t>
  </si>
  <si>
    <t>5360</t>
  </si>
  <si>
    <t>Brouwers</t>
  </si>
  <si>
    <t>Sorbier intermédiaire 'Brouwers'</t>
  </si>
  <si>
    <t>5365</t>
  </si>
  <si>
    <t>Alisier de Fontainebleau</t>
  </si>
  <si>
    <t>5370</t>
  </si>
  <si>
    <t>meliosmifolia</t>
  </si>
  <si>
    <t>Sorbier meliosmifolia</t>
  </si>
  <si>
    <t>5375</t>
  </si>
  <si>
    <t>mougeotii</t>
  </si>
  <si>
    <t>Sorbier mougeotii</t>
  </si>
  <si>
    <t>5380</t>
  </si>
  <si>
    <t>paucicrenata</t>
  </si>
  <si>
    <t>Sorbier peu crénelé</t>
  </si>
  <si>
    <t>5385</t>
  </si>
  <si>
    <t>rufoferruginea</t>
  </si>
  <si>
    <t>Sorbier rufoferruginea</t>
  </si>
  <si>
    <t>5390</t>
  </si>
  <si>
    <t>sargentiana</t>
  </si>
  <si>
    <t>Sorbier de Sargent</t>
  </si>
  <si>
    <t>5395</t>
  </si>
  <si>
    <t>scalaris</t>
  </si>
  <si>
    <t>Sorbier scalaris</t>
  </si>
  <si>
    <t>5400</t>
  </si>
  <si>
    <t>scopulina</t>
  </si>
  <si>
    <t>Sorbier scopulina</t>
  </si>
  <si>
    <t>5405</t>
  </si>
  <si>
    <t>Sorbier de Sitka</t>
  </si>
  <si>
    <t>5410</t>
  </si>
  <si>
    <t>Sorbier sp.</t>
  </si>
  <si>
    <t>5415</t>
  </si>
  <si>
    <t>x thuringiaca</t>
  </si>
  <si>
    <t>Alisier hybride</t>
  </si>
  <si>
    <t>5420</t>
  </si>
  <si>
    <t>torminalis</t>
  </si>
  <si>
    <t>Alisier torminal</t>
  </si>
  <si>
    <t>5425</t>
  </si>
  <si>
    <t>vilmorinii</t>
  </si>
  <si>
    <t>Sorbier de Vilmorin</t>
  </si>
  <si>
    <t>5430</t>
  </si>
  <si>
    <t>ywense</t>
  </si>
  <si>
    <t>Sorbier ywense</t>
  </si>
  <si>
    <t>5435</t>
  </si>
  <si>
    <t>Staphylea</t>
  </si>
  <si>
    <t>colchica</t>
  </si>
  <si>
    <t>Staphilier de colchide</t>
  </si>
  <si>
    <t>5440</t>
  </si>
  <si>
    <t>pinnata</t>
  </si>
  <si>
    <t>Faux-pistachier</t>
  </si>
  <si>
    <t>5445</t>
  </si>
  <si>
    <t>Stewartia</t>
  </si>
  <si>
    <t>Stéwartia de Corée</t>
  </si>
  <si>
    <t>5450</t>
  </si>
  <si>
    <t>monadelpha</t>
  </si>
  <si>
    <t>Stéwartia du Japon</t>
  </si>
  <si>
    <t>5455</t>
  </si>
  <si>
    <t>Stéwartia ovale</t>
  </si>
  <si>
    <t>5460</t>
  </si>
  <si>
    <t>pseudocamelia</t>
  </si>
  <si>
    <t>Faux Camélia</t>
  </si>
  <si>
    <t>5465</t>
  </si>
  <si>
    <t>serrata</t>
  </si>
  <si>
    <t>Stéwartia denté</t>
  </si>
  <si>
    <t>5470</t>
  </si>
  <si>
    <t>Stranvaesia</t>
  </si>
  <si>
    <t>davidiana</t>
  </si>
  <si>
    <t>Stranvaesia davidiana</t>
  </si>
  <si>
    <t>5475</t>
  </si>
  <si>
    <t>Styrax</t>
  </si>
  <si>
    <t>Aliboufier du Japon</t>
  </si>
  <si>
    <t>5480</t>
  </si>
  <si>
    <t>obassia</t>
  </si>
  <si>
    <t>Aliboufier à grandes feuilles</t>
  </si>
  <si>
    <t>5485</t>
  </si>
  <si>
    <t>Syringa</t>
  </si>
  <si>
    <t>vulgaris</t>
  </si>
  <si>
    <t>Lilas commun</t>
  </si>
  <si>
    <t>5490</t>
  </si>
  <si>
    <t>Charles Joly</t>
  </si>
  <si>
    <t>Lilas 'Charles Joly'</t>
  </si>
  <si>
    <t>5495</t>
  </si>
  <si>
    <t>Tamarix</t>
  </si>
  <si>
    <t>Tamaris à petites fleurs</t>
  </si>
  <si>
    <t>5500</t>
  </si>
  <si>
    <t>Taxodium</t>
  </si>
  <si>
    <t>ascendens</t>
  </si>
  <si>
    <t>Cyprès de Virginie</t>
  </si>
  <si>
    <t>5505</t>
  </si>
  <si>
    <t>distichum</t>
  </si>
  <si>
    <t>Cyprès chauve</t>
  </si>
  <si>
    <t>5510</t>
  </si>
  <si>
    <t>Pendens</t>
  </si>
  <si>
    <t>Cyprès chauve 'Pendens'</t>
  </si>
  <si>
    <t>5515</t>
  </si>
  <si>
    <t>5520</t>
  </si>
  <si>
    <t>If commun à feuilles jaunes</t>
  </si>
  <si>
    <t>5525</t>
  </si>
  <si>
    <t>If commun 'Aureomarginata'</t>
  </si>
  <si>
    <t>5530</t>
  </si>
  <si>
    <t>If commun à port colomnaire</t>
  </si>
  <si>
    <t>5535</t>
  </si>
  <si>
    <t>Dovastoniana</t>
  </si>
  <si>
    <t>If commun 'Dovastoniana'</t>
  </si>
  <si>
    <t>5540</t>
  </si>
  <si>
    <t>Dovastonii Aurea</t>
  </si>
  <si>
    <t>If commun 'Dovastonii Aurea'</t>
  </si>
  <si>
    <t>5545</t>
  </si>
  <si>
    <t>If d'Irlande</t>
  </si>
  <si>
    <t>5550</t>
  </si>
  <si>
    <t>Fastigiata Aurea</t>
  </si>
  <si>
    <t>If commun 'Fastigiata Aurea'</t>
  </si>
  <si>
    <t>5555</t>
  </si>
  <si>
    <t>Fastigiata Aureomarginata</t>
  </si>
  <si>
    <t>If commun 'Fastigiata Aureomarginata'</t>
  </si>
  <si>
    <t>5560</t>
  </si>
  <si>
    <t>Fructuluteo</t>
  </si>
  <si>
    <t>If commun 'Fructuluteo'</t>
  </si>
  <si>
    <t>5565</t>
  </si>
  <si>
    <t>Horizontalis</t>
  </si>
  <si>
    <t>If commun 'Horizontalis'</t>
  </si>
  <si>
    <t>5570</t>
  </si>
  <si>
    <t>If commun pleureur</t>
  </si>
  <si>
    <t>5575</t>
  </si>
  <si>
    <t>If à feuilles courtes</t>
  </si>
  <si>
    <t>5580</t>
  </si>
  <si>
    <t>If du Canada</t>
  </si>
  <si>
    <t>5585</t>
  </si>
  <si>
    <t>If du Japon</t>
  </si>
  <si>
    <t>5590</t>
  </si>
  <si>
    <t>If hybride</t>
  </si>
  <si>
    <t>5595</t>
  </si>
  <si>
    <t>If sp.</t>
  </si>
  <si>
    <t>5600</t>
  </si>
  <si>
    <t>Thuja</t>
  </si>
  <si>
    <t>Thuya de Corée</t>
  </si>
  <si>
    <t>5605</t>
  </si>
  <si>
    <t>Thuya du Canada</t>
  </si>
  <si>
    <t>5610</t>
  </si>
  <si>
    <t>Bheingold</t>
  </si>
  <si>
    <t>Thuya du Canada 'Bheingold'</t>
  </si>
  <si>
    <t>5615</t>
  </si>
  <si>
    <t>Bodmeri</t>
  </si>
  <si>
    <t>Thuya du Canada 'Bodmeri'</t>
  </si>
  <si>
    <t>5620</t>
  </si>
  <si>
    <t>Columbia</t>
  </si>
  <si>
    <t>Thuya du Canada 'Columbia'</t>
  </si>
  <si>
    <t>5625</t>
  </si>
  <si>
    <t>Vervaeneana</t>
  </si>
  <si>
    <t>Thuya du Canada 'Vervaeneana'</t>
  </si>
  <si>
    <t>5630</t>
  </si>
  <si>
    <t>Wareana</t>
  </si>
  <si>
    <t>Thuya du Canada 'Wareana'</t>
  </si>
  <si>
    <t>5635</t>
  </si>
  <si>
    <t>Thuya d'Orient</t>
  </si>
  <si>
    <t>5640</t>
  </si>
  <si>
    <t>Thuya d'Orient 'Elegantissima'</t>
  </si>
  <si>
    <t>5645</t>
  </si>
  <si>
    <t>Elegantissima Aurea</t>
  </si>
  <si>
    <t>Thuya d'Orient 'Elegantissima Aurea'</t>
  </si>
  <si>
    <t>5650</t>
  </si>
  <si>
    <t>plicata</t>
  </si>
  <si>
    <t>Thuya géant</t>
  </si>
  <si>
    <t>5655</t>
  </si>
  <si>
    <t>Atrovirens</t>
  </si>
  <si>
    <t>Thuya géant 'Atrovirens'</t>
  </si>
  <si>
    <t>5660</t>
  </si>
  <si>
    <t>Stoneham Gold</t>
  </si>
  <si>
    <t>Thuya géant 'Stoneham Gold'</t>
  </si>
  <si>
    <t>5665</t>
  </si>
  <si>
    <t>Zebrina</t>
  </si>
  <si>
    <t>Thuya géant 'Zebrina'</t>
  </si>
  <si>
    <t>5670</t>
  </si>
  <si>
    <t>Thuya sp.</t>
  </si>
  <si>
    <t>5675</t>
  </si>
  <si>
    <t>standishii</t>
  </si>
  <si>
    <t>Thuya du Japon</t>
  </si>
  <si>
    <t>5680</t>
  </si>
  <si>
    <t>Thujopsis</t>
  </si>
  <si>
    <t>dolabrata</t>
  </si>
  <si>
    <t>Hiba</t>
  </si>
  <si>
    <t>5685</t>
  </si>
  <si>
    <t>Hiba 'Variegata'</t>
  </si>
  <si>
    <t>5690</t>
  </si>
  <si>
    <t>Tilleul d'Amérique</t>
  </si>
  <si>
    <t>5695</t>
  </si>
  <si>
    <t>Tilleul à petites feuilles</t>
  </si>
  <si>
    <t>5700</t>
  </si>
  <si>
    <t>Tilleul à petites feuilles 'Erecta'</t>
  </si>
  <si>
    <t>5705</t>
  </si>
  <si>
    <t>dasystyla</t>
  </si>
  <si>
    <t>Tilleul à style épais</t>
  </si>
  <si>
    <t>5710</t>
  </si>
  <si>
    <t>x euchlora</t>
  </si>
  <si>
    <t>Tilleul de Crimée</t>
  </si>
  <si>
    <t>5715</t>
  </si>
  <si>
    <t>5720</t>
  </si>
  <si>
    <t>Tilleul de Hollande 'Pallida'</t>
  </si>
  <si>
    <t>5725</t>
  </si>
  <si>
    <t>x flaccida</t>
  </si>
  <si>
    <t>Tilleul hybride flasque</t>
  </si>
  <si>
    <t>5730</t>
  </si>
  <si>
    <t>henryana</t>
  </si>
  <si>
    <t>Tilleul d'Henry</t>
  </si>
  <si>
    <t>5735</t>
  </si>
  <si>
    <t>Tilleul à feuilles variées</t>
  </si>
  <si>
    <t>5740</t>
  </si>
  <si>
    <t>insularis</t>
  </si>
  <si>
    <t>Tilleul insulaire</t>
  </si>
  <si>
    <t>5745</t>
  </si>
  <si>
    <t>Tilleul du Japon</t>
  </si>
  <si>
    <t>5750</t>
  </si>
  <si>
    <t>miqueliana</t>
  </si>
  <si>
    <t>Tilleul miqueliana</t>
  </si>
  <si>
    <t>5755</t>
  </si>
  <si>
    <t>x moltkei</t>
  </si>
  <si>
    <t>Tilleul de Moltke</t>
  </si>
  <si>
    <t>5760</t>
  </si>
  <si>
    <t>mongolica</t>
  </si>
  <si>
    <t>Tilleul de Mongolie</t>
  </si>
  <si>
    <t>5765</t>
  </si>
  <si>
    <t>oliveri</t>
  </si>
  <si>
    <t>Tilleul d'Oliver</t>
  </si>
  <si>
    <t>5770</t>
  </si>
  <si>
    <t>x orbicularis</t>
  </si>
  <si>
    <t>Tilleul hybride orbiculaire</t>
  </si>
  <si>
    <t>5775</t>
  </si>
  <si>
    <t>5780</t>
  </si>
  <si>
    <t>5785</t>
  </si>
  <si>
    <t>Tilleul à grandes feuilles à feuilles jaunes</t>
  </si>
  <si>
    <t>5790</t>
  </si>
  <si>
    <t>Coralifolia</t>
  </si>
  <si>
    <t>Tilleul à grandes feuilles 'Coralifolia'</t>
  </si>
  <si>
    <t>5795</t>
  </si>
  <si>
    <t>Tilleul à grandes feuilles à port fastigié</t>
  </si>
  <si>
    <t>5800</t>
  </si>
  <si>
    <t>Tilleul à grandes feuilles à feuilles laciniées</t>
  </si>
  <si>
    <t>5805</t>
  </si>
  <si>
    <t>Rubra</t>
  </si>
  <si>
    <t>Tilleul à grandes feuilles 'Rubra'</t>
  </si>
  <si>
    <t>5810</t>
  </si>
  <si>
    <t>Vitifolia</t>
  </si>
  <si>
    <t>Tilleul à feuilles de vigne</t>
  </si>
  <si>
    <t>5815</t>
  </si>
  <si>
    <t>Tilleul sp.</t>
  </si>
  <si>
    <t>5820</t>
  </si>
  <si>
    <t>5825</t>
  </si>
  <si>
    <t>Brabant</t>
  </si>
  <si>
    <t>Tilleul argenté 'Brabant'</t>
  </si>
  <si>
    <t>5830</t>
  </si>
  <si>
    <t>Torreya</t>
  </si>
  <si>
    <t>Muscadier de Californie</t>
  </si>
  <si>
    <t>5835</t>
  </si>
  <si>
    <t>Grand Muscadier</t>
  </si>
  <si>
    <t>5840</t>
  </si>
  <si>
    <t>nucifera</t>
  </si>
  <si>
    <t>Muscadier du Japon</t>
  </si>
  <si>
    <t>5845</t>
  </si>
  <si>
    <t>Trachycarpus</t>
  </si>
  <si>
    <t>Palmier du Japon</t>
  </si>
  <si>
    <t>5850</t>
  </si>
  <si>
    <t>Tsuga</t>
  </si>
  <si>
    <t>Tsuga du Canada</t>
  </si>
  <si>
    <t>5855</t>
  </si>
  <si>
    <t>Albospica</t>
  </si>
  <si>
    <t>Tsuga du Canada 'Albospica'</t>
  </si>
  <si>
    <t>5860</t>
  </si>
  <si>
    <t>Beaujeau</t>
  </si>
  <si>
    <t>Tsuga du Canada 'Beaujeau'</t>
  </si>
  <si>
    <t>5865</t>
  </si>
  <si>
    <t>Cinnamomun</t>
  </si>
  <si>
    <t>Tsuga du Canada 'Cinnamomun'</t>
  </si>
  <si>
    <t>5870</t>
  </si>
  <si>
    <t>Fremdii</t>
  </si>
  <si>
    <t>Tsuga du Canada 'Fremdii'</t>
  </si>
  <si>
    <t>5875</t>
  </si>
  <si>
    <t>Garvis</t>
  </si>
  <si>
    <t>Tsuga du Canada 'Garvis'</t>
  </si>
  <si>
    <t>5880</t>
  </si>
  <si>
    <t>Harmon</t>
  </si>
  <si>
    <t>Tsuga du Canada 'Harmon'</t>
  </si>
  <si>
    <t>5885</t>
  </si>
  <si>
    <t>Hussii</t>
  </si>
  <si>
    <t>Tsuga du Canada 'Hussii'</t>
  </si>
  <si>
    <t>5890</t>
  </si>
  <si>
    <t>Tsuga du Canada pleureur</t>
  </si>
  <si>
    <t>5895</t>
  </si>
  <si>
    <t>Stranger</t>
  </si>
  <si>
    <t>Tsuga du Canada 'Stranger'</t>
  </si>
  <si>
    <t>5900</t>
  </si>
  <si>
    <t>Tsuga de Caroline</t>
  </si>
  <si>
    <t>5905</t>
  </si>
  <si>
    <t>Tsuga de Chine</t>
  </si>
  <si>
    <t>5910</t>
  </si>
  <si>
    <t>diversifolia</t>
  </si>
  <si>
    <t>Tsuga du Japon</t>
  </si>
  <si>
    <t>5915</t>
  </si>
  <si>
    <t>Tsuga de Californie</t>
  </si>
  <si>
    <t>5920</t>
  </si>
  <si>
    <t>Forma</t>
  </si>
  <si>
    <t>Tsuga de Californie 'Forma'</t>
  </si>
  <si>
    <t>5925</t>
  </si>
  <si>
    <t>mertensiana</t>
  </si>
  <si>
    <t>Tsuga de Mertens</t>
  </si>
  <si>
    <t>5930</t>
  </si>
  <si>
    <t>Tsuga de Siebold</t>
  </si>
  <si>
    <t>5935</t>
  </si>
  <si>
    <t>Tsuga sp.</t>
  </si>
  <si>
    <t>5940</t>
  </si>
  <si>
    <t>Ulmus</t>
  </si>
  <si>
    <t>Orme blanc d'Amérique</t>
  </si>
  <si>
    <t>5945</t>
  </si>
  <si>
    <t>Orme à feuilles de charme</t>
  </si>
  <si>
    <t>5950</t>
  </si>
  <si>
    <t>Orme à feuilles de charme ''Variegata'</t>
  </si>
  <si>
    <t>5955</t>
  </si>
  <si>
    <t>x elegantissima</t>
  </si>
  <si>
    <t>Orme hybride élégant</t>
  </si>
  <si>
    <t>5960</t>
  </si>
  <si>
    <t>Orme des montagnes</t>
  </si>
  <si>
    <t>5965</t>
  </si>
  <si>
    <t>Camperdownii</t>
  </si>
  <si>
    <t>Orme des montagnes 'Camperdownii'</t>
  </si>
  <si>
    <t>5970</t>
  </si>
  <si>
    <t>Diempieri</t>
  </si>
  <si>
    <t>Orme des montagnes 'Diempieri'</t>
  </si>
  <si>
    <t>5975</t>
  </si>
  <si>
    <t>Exoniensis</t>
  </si>
  <si>
    <t>Orme d'Exeter</t>
  </si>
  <si>
    <t>5980</t>
  </si>
  <si>
    <t>Orme des montagnes pleureur</t>
  </si>
  <si>
    <t>5985</t>
  </si>
  <si>
    <t>x hollandica</t>
  </si>
  <si>
    <t>Orme hybride de Hollande</t>
  </si>
  <si>
    <t>5990</t>
  </si>
  <si>
    <t>Belgica</t>
  </si>
  <si>
    <t>Orme hybride de Hollande 'Belgica'</t>
  </si>
  <si>
    <t>5995</t>
  </si>
  <si>
    <t>Dampieri</t>
  </si>
  <si>
    <t>Orme hybride de Hollande 'Dampieri'</t>
  </si>
  <si>
    <t>6000</t>
  </si>
  <si>
    <t>Groeneveld</t>
  </si>
  <si>
    <t>Orme hybride de Hollande 'Groeneveld'</t>
  </si>
  <si>
    <t>6005</t>
  </si>
  <si>
    <t>Wredei</t>
  </si>
  <si>
    <t>Orme hybride de Hollande 'Wredei'</t>
  </si>
  <si>
    <t>6010</t>
  </si>
  <si>
    <t>Orme lisse</t>
  </si>
  <si>
    <t>6015</t>
  </si>
  <si>
    <t>parvifolia</t>
  </si>
  <si>
    <t>Orme de Chine</t>
  </si>
  <si>
    <t>6020</t>
  </si>
  <si>
    <t>Orme champêtre</t>
  </si>
  <si>
    <t>6025</t>
  </si>
  <si>
    <t>Orme de Sibérie</t>
  </si>
  <si>
    <t>6030</t>
  </si>
  <si>
    <t>Orme sp.</t>
  </si>
  <si>
    <t>6035</t>
  </si>
  <si>
    <t>Vitis</t>
  </si>
  <si>
    <t>Vigne sp.</t>
  </si>
  <si>
    <t>6040</t>
  </si>
  <si>
    <t>Wisteria</t>
  </si>
  <si>
    <t>Glycine de Chine</t>
  </si>
  <si>
    <t>6045</t>
  </si>
  <si>
    <t>Zanthoxylum</t>
  </si>
  <si>
    <t>simulans</t>
  </si>
  <si>
    <t>Clavalier - Faux-poivrier</t>
  </si>
  <si>
    <t>6055</t>
  </si>
  <si>
    <t>Zelkova</t>
  </si>
  <si>
    <t>Zelkova du Japon</t>
  </si>
  <si>
    <t>6060</t>
  </si>
  <si>
    <t>Zelkova du Japon pleureur</t>
  </si>
  <si>
    <t>6065</t>
  </si>
  <si>
    <t>Village Green</t>
  </si>
  <si>
    <t>Zelkova du Japon 'Village Green'</t>
  </si>
  <si>
    <t>6070</t>
  </si>
  <si>
    <t>shneideriana</t>
  </si>
  <si>
    <t>Zelkova de Shneider</t>
  </si>
  <si>
    <t>6075</t>
  </si>
  <si>
    <t>verschaffeltii</t>
  </si>
  <si>
    <t>Zelkova de Verschaffelt</t>
  </si>
  <si>
    <t>6080</t>
  </si>
  <si>
    <t>Flagellaris</t>
  </si>
  <si>
    <t>Hêtre commun 'Flagellaris'</t>
  </si>
  <si>
    <t>6085</t>
  </si>
  <si>
    <t>Sapin d'Espagne à feuilles glauques</t>
  </si>
  <si>
    <t>6090</t>
  </si>
  <si>
    <t>Alba Superba</t>
  </si>
  <si>
    <t>Magnolia hybride 'Alba Superba'</t>
  </si>
  <si>
    <t>9999</t>
  </si>
  <si>
    <t>Indéfini</t>
  </si>
  <si>
    <t>x</t>
  </si>
  <si>
    <t>6095</t>
  </si>
  <si>
    <t>ovalifolium</t>
  </si>
  <si>
    <t>Troène du Japon</t>
  </si>
  <si>
    <t>7000</t>
  </si>
  <si>
    <t>7005</t>
  </si>
  <si>
    <t>Serotina de Selys</t>
  </si>
  <si>
    <t>Peuplier du Canada 'Serotina de Selys'</t>
  </si>
  <si>
    <t>7010</t>
  </si>
  <si>
    <t>Autumn Glory</t>
  </si>
  <si>
    <t>Erable palmé 'Autumn Glory'</t>
  </si>
  <si>
    <t>7015</t>
  </si>
  <si>
    <t>Euonymus</t>
  </si>
  <si>
    <t>europaeus</t>
  </si>
  <si>
    <t>Fusain d'Europe</t>
  </si>
  <si>
    <t>7020</t>
  </si>
  <si>
    <t>var. cordiformis</t>
  </si>
  <si>
    <t>Noyer du Japon var. cordiformis</t>
  </si>
  <si>
    <t>7025</t>
  </si>
  <si>
    <t>Pendula Major</t>
  </si>
  <si>
    <t>Epicéa pleureur</t>
  </si>
  <si>
    <t>7030</t>
  </si>
  <si>
    <t>Heterophyllum Variegatum</t>
  </si>
  <si>
    <t>Erable plane à feuilles panachées</t>
  </si>
  <si>
    <t>7035</t>
  </si>
  <si>
    <t>Minima</t>
  </si>
  <si>
    <t>Cyprès du Japon 'Minima'</t>
  </si>
  <si>
    <t>7040</t>
  </si>
  <si>
    <t>Noyer de Siebold</t>
  </si>
  <si>
    <t>7045</t>
  </si>
  <si>
    <t>Rotundifolia Aureo Marginata</t>
  </si>
  <si>
    <t>Buix commun à feuilles rondes 'Aureo Marginata'</t>
  </si>
  <si>
    <t>7050</t>
  </si>
  <si>
    <t>Fastigiata Cucullata</t>
  </si>
  <si>
    <t>Chêne fastigié à feuilles cochléaires</t>
  </si>
  <si>
    <t>7055</t>
  </si>
  <si>
    <t>Aureo-variegata</t>
  </si>
  <si>
    <t>Buis commun à feuilles panachées</t>
  </si>
  <si>
    <t>7060</t>
  </si>
  <si>
    <t>Pectinata</t>
  </si>
  <si>
    <t>Chêne pédonculé 'Pectinata'</t>
  </si>
  <si>
    <t>7065</t>
  </si>
  <si>
    <t>Digitata Pendula</t>
  </si>
  <si>
    <t>Marronnier d'Inde 'Digitata Pendula'</t>
  </si>
  <si>
    <t>7075</t>
  </si>
  <si>
    <t>Douglas vert 'Aureovariegata'</t>
  </si>
  <si>
    <t>7080</t>
  </si>
  <si>
    <t>Douglas vert pleureur</t>
  </si>
  <si>
    <t>7085</t>
  </si>
  <si>
    <t>Osmanthus</t>
  </si>
  <si>
    <t>heterophyllus</t>
  </si>
  <si>
    <t>7090</t>
  </si>
  <si>
    <t>pyriforme</t>
  </si>
  <si>
    <t>Phellodendron pyriforme</t>
  </si>
  <si>
    <t>8000</t>
  </si>
  <si>
    <t>Epicea commun 'Aurea'</t>
  </si>
  <si>
    <t>7095</t>
  </si>
  <si>
    <t>Benden</t>
  </si>
  <si>
    <t>Cerisier du Japon 'Benden'</t>
  </si>
  <si>
    <t>8005</t>
  </si>
  <si>
    <t>var. sylvestris</t>
  </si>
  <si>
    <t>Plaqueminier du Japon var. sylvestris</t>
  </si>
  <si>
    <t>8010</t>
  </si>
  <si>
    <t>Cotoneaster</t>
  </si>
  <si>
    <t>alleurnica</t>
  </si>
  <si>
    <t>Cotoneaster alleurnica</t>
  </si>
  <si>
    <t>8015</t>
  </si>
  <si>
    <t>Saxatilis</t>
  </si>
  <si>
    <t>Cotoneaster 'Saxatilis'</t>
  </si>
  <si>
    <t>8020</t>
  </si>
  <si>
    <t>Cotoneaster hybride watereri</t>
  </si>
  <si>
    <t>8025</t>
  </si>
  <si>
    <t>Cornubia</t>
  </si>
  <si>
    <t>Cotoneaster hybride 'Cornubia'</t>
  </si>
  <si>
    <t>8030</t>
  </si>
  <si>
    <t>Olmsted</t>
  </si>
  <si>
    <t>Erable plane 'Olmsted'</t>
  </si>
  <si>
    <t>8035</t>
  </si>
  <si>
    <t>cv.</t>
  </si>
  <si>
    <t>Erable champêtre cultivar</t>
  </si>
  <si>
    <t>8040</t>
  </si>
  <si>
    <t>purpurea 'Nana</t>
  </si>
  <si>
    <t>Hêtre pourpre nain</t>
  </si>
  <si>
    <t>8060</t>
  </si>
  <si>
    <t>marocana</t>
  </si>
  <si>
    <t>Sapin du Maroc</t>
  </si>
  <si>
    <t>8045</t>
  </si>
  <si>
    <t>Fothergilla</t>
  </si>
  <si>
    <t>major</t>
  </si>
  <si>
    <t>Fothergilla major</t>
  </si>
  <si>
    <t>8050</t>
  </si>
  <si>
    <t>Viburnum</t>
  </si>
  <si>
    <t>tinus</t>
  </si>
  <si>
    <t>Laurier-tin</t>
  </si>
  <si>
    <t>8055</t>
  </si>
  <si>
    <t>Vitex</t>
  </si>
  <si>
    <t>agnus-castus</t>
  </si>
  <si>
    <t>Gattilier</t>
  </si>
  <si>
    <t>8065</t>
  </si>
  <si>
    <t>Purpurascens</t>
  </si>
  <si>
    <t>Erable à cornes 'Purpurascens'</t>
  </si>
  <si>
    <t>8070</t>
  </si>
  <si>
    <t>x vilmorinii</t>
  </si>
  <si>
    <t>Sapin de Vilmorin</t>
  </si>
  <si>
    <t>8075</t>
  </si>
  <si>
    <t>Caroliniana</t>
  </si>
  <si>
    <t>Hêtre d'Amérique 'Caroliniana'</t>
  </si>
  <si>
    <t>8080</t>
  </si>
  <si>
    <t>Mediopictum</t>
  </si>
  <si>
    <t>Tulipier de Virginie 'Mediopictum'</t>
  </si>
  <si>
    <t>8085</t>
  </si>
  <si>
    <t>Schlesingeri</t>
  </si>
  <si>
    <t>Erable rouge 'Schlesingeri'</t>
  </si>
  <si>
    <t>8095</t>
  </si>
  <si>
    <t>Erable palmé pourpre</t>
  </si>
  <si>
    <t>8090</t>
  </si>
  <si>
    <t>Red Obelisk</t>
  </si>
  <si>
    <t>Hêtre commun 'Red Obelisk'</t>
  </si>
  <si>
    <t>9000</t>
  </si>
  <si>
    <t>Peuplier noir à feuilles dorées</t>
  </si>
  <si>
    <t>9005</t>
  </si>
  <si>
    <t>Variegatum</t>
  </si>
  <si>
    <t>Erable negundo 'Variegatum'</t>
  </si>
  <si>
    <t>9010</t>
  </si>
  <si>
    <t>Erable plane cultivar</t>
  </si>
  <si>
    <t>9015</t>
  </si>
  <si>
    <t>Erable sycomore sp.</t>
  </si>
  <si>
    <t>9020</t>
  </si>
  <si>
    <t>Doornik</t>
  </si>
  <si>
    <t>Tilleul argenté 'Tournai'</t>
  </si>
  <si>
    <t>Mort ou Abattu ou Disparu ou Tombé</t>
  </si>
  <si>
    <t>Dépérissement (irréversible)</t>
  </si>
  <si>
    <t>Essence exotique (croissance difficile)</t>
  </si>
  <si>
    <t>Arbre ou haie présentant des malformations ou troubles de la croissance ne mettant pas en cause sa stabilité ni sa longévité de tout ou partie</t>
  </si>
  <si>
    <t>Arbre ou hae ayant subi une taille (silhouette) mais qui ne porte pas atteinte à sa stabilité et à sa longévité</t>
  </si>
  <si>
    <t>Arbre ou haie sans tare ou défaut macroscopiquement visible</t>
  </si>
  <si>
    <t>Arbre ou haie présentant des blessures ou défauts pouvant nuire à sa cropissance et à sa longévité</t>
  </si>
  <si>
    <t>Localité</t>
  </si>
  <si>
    <t>ID_CARTO</t>
  </si>
  <si>
    <t>0</t>
  </si>
  <si>
    <t>1</t>
  </si>
  <si>
    <t>2</t>
  </si>
  <si>
    <t>3</t>
  </si>
  <si>
    <t>4</t>
  </si>
  <si>
    <t>6</t>
  </si>
  <si>
    <t>7</t>
  </si>
  <si>
    <t>DURBUY</t>
  </si>
  <si>
    <t>D,P</t>
  </si>
  <si>
    <t>Au croisement avec la rue du Poteau ; 2 beaux sujets ; + 1 abîmé.</t>
  </si>
  <si>
    <t>BORLON</t>
  </si>
  <si>
    <t>N 814 - ONEUX</t>
  </si>
  <si>
    <t>REGION WALLONNE</t>
  </si>
  <si>
    <t>F,P</t>
  </si>
  <si>
    <t>Croix accrochée au tronc ; ravalé anciennement à 5 m.</t>
  </si>
  <si>
    <t>TOHOGNE</t>
  </si>
  <si>
    <t>Lieu-dit "CROIX DES COMBES"</t>
  </si>
  <si>
    <t>Croix Sainte-Barbe ; chapelle de 1829 ; 2 sujets (+ 148 cm) ; plantation en 1829?.</t>
  </si>
  <si>
    <t>CHEMIN DES MINES</t>
  </si>
  <si>
    <t>Croix de Herbert (autour de la) ; 2 sujets (+ 205 cm x 16 m) ; ravalés anciennement.</t>
  </si>
  <si>
    <t>HERBET</t>
  </si>
  <si>
    <t>Eglise de Bomal ; 4 sujets ; + 3 marronniers.</t>
  </si>
  <si>
    <t>BOMAL-SUR-OURTHE</t>
  </si>
  <si>
    <t>RUE D'IZIER</t>
  </si>
  <si>
    <t>F,R</t>
  </si>
  <si>
    <t>2 sujets.</t>
  </si>
  <si>
    <t>LES DEUX TILLEULS</t>
  </si>
  <si>
    <t>Chapelle St Roch (en bordure de l'accès à la) ; 5 sujets ; + 1 chêne.</t>
  </si>
  <si>
    <t>CAMPAGNE SAINT RAHI</t>
  </si>
  <si>
    <t>Cablé et creux ; + 1 tilleul à grandes feuilles (238 cm x 18 m) ; + 2 châtaigniers (177 cm et 163 cm x 12 m).</t>
  </si>
  <si>
    <t>IZIER</t>
  </si>
  <si>
    <t>RUE DE L'ARGOTE</t>
  </si>
  <si>
    <t>7 sujets ; peut-être plantés en 1928.</t>
  </si>
  <si>
    <t>BARVAUX-SUR-OURTHE</t>
  </si>
  <si>
    <t>RUE DU TENIMONT</t>
  </si>
  <si>
    <t>H,P</t>
  </si>
  <si>
    <t>Eglise Ste Walburge (devant l') ; creux.</t>
  </si>
  <si>
    <t>WERIS</t>
  </si>
  <si>
    <t>RUE DES DOLMENS</t>
  </si>
  <si>
    <t>Eglise Ste Walburge (derrière l').</t>
  </si>
  <si>
    <t>CHEMIN DE LA PIERRE HENA - MORVILLE</t>
  </si>
  <si>
    <t>PECHEUR</t>
  </si>
  <si>
    <t>En face du n° 31 ; 2 troncs (+ 204 cm).</t>
  </si>
  <si>
    <t>MORVILLE</t>
  </si>
  <si>
    <t>Dolmen de Wéris ; 3 sujets ; + 1 tilleul ; + 1 aubépine ; site classé (04/02/2014)</t>
  </si>
  <si>
    <t>D,T</t>
  </si>
  <si>
    <t>Dolmen de Wéris (à 50 m du) ; + 2 chênes dont 1 gélivé (377 cm x 24 m).</t>
  </si>
  <si>
    <t>En prairie.</t>
  </si>
  <si>
    <t>BENDE</t>
  </si>
  <si>
    <t>CHEMIN DE LA VIEILLE CHAPELLE</t>
  </si>
  <si>
    <t>Maison communale.</t>
  </si>
  <si>
    <t>GRAND RUE, 24</t>
  </si>
  <si>
    <t>Gendarmerie.</t>
  </si>
  <si>
    <t>BASSE COUR</t>
  </si>
  <si>
    <t>Gendarmerie (près de l'entrée de la).</t>
  </si>
  <si>
    <t>1999-2-312-18</t>
  </si>
  <si>
    <t>1999-4-295-15</t>
  </si>
  <si>
    <t>1999-6-248-18</t>
  </si>
  <si>
    <t>1999-6-342-35</t>
  </si>
  <si>
    <t>1999-6-270-24</t>
  </si>
  <si>
    <t>Centre culturel.</t>
  </si>
  <si>
    <t>GRAND RUE, 38</t>
  </si>
  <si>
    <t>ROUTE DE DURBUY, 2</t>
  </si>
  <si>
    <t>LABRIET/CALBERG</t>
  </si>
  <si>
    <t>Planté en 1957 ; + d'autres sujets dans la propriété.</t>
  </si>
  <si>
    <t>2 sujets ; écorce incluse ; à cabler.</t>
  </si>
  <si>
    <t>Château de Jenneret ; en bordure de prairie.</t>
  </si>
  <si>
    <t>DREVE DU CENTENAIRE - JENNERET</t>
  </si>
  <si>
    <t>DE FAVEREAU</t>
  </si>
  <si>
    <t>Château de Jenneret ; 3 sujets ; en bordure de prairie.</t>
  </si>
  <si>
    <t>1987-?-307-?</t>
  </si>
  <si>
    <t>Château de Jenneret ; 3 sujets ; en prairie.</t>
  </si>
  <si>
    <t>Château de Jenneret ; en prairie ; rongé par le bétail.</t>
  </si>
  <si>
    <t>1987-?-545-?</t>
  </si>
  <si>
    <t>F,T</t>
  </si>
  <si>
    <t>Château de Jenneret ; petite chapelle (St Hubert) accrochée à l'arbre.</t>
  </si>
  <si>
    <t>P,T</t>
  </si>
  <si>
    <t>Château de Jenneret ; ancré dans un mur du hameau (Chera Monseu).</t>
  </si>
  <si>
    <t>Château de Jenneret ; présence d'une croix ; planté en 1930.</t>
  </si>
  <si>
    <t>Château de Jenneret ; au bord de la N 638.</t>
  </si>
  <si>
    <t>1956-?-196-?;1960-?-203-?;1987-?-252-?</t>
  </si>
  <si>
    <t>Château de Jenneret ; au bord de la N638.</t>
  </si>
  <si>
    <t>1956-?-104-?;1960-?-118-?;1987-?-219-?</t>
  </si>
  <si>
    <t>Château de Jenneret.</t>
  </si>
  <si>
    <t>1987-?-143-?</t>
  </si>
  <si>
    <t>1987-?-182-?</t>
  </si>
  <si>
    <t>Château de Jenneret ; très bel alignement des deux côtés de la route ; environ 115 + 138 sujets (plusieurs espèces).</t>
  </si>
  <si>
    <t>Ferme (ancien parc château) ; planté en 1963.</t>
  </si>
  <si>
    <t>1987-?-50-?</t>
  </si>
  <si>
    <t>CHERA MONSEU - JENNERET</t>
  </si>
  <si>
    <t>Ferme (ancien parc château).</t>
  </si>
  <si>
    <t>1957-?-250-?;1964-?-269-?;1987-?-324-?</t>
  </si>
  <si>
    <t>1957-?-168-?;1979-?-200-?;1987-?-213-?</t>
  </si>
  <si>
    <t>1957-?-153-?;1971-?-197-?;1987-?-213-?</t>
  </si>
  <si>
    <t>Ferme (ancien parc château) ; planté vers 1849.</t>
  </si>
  <si>
    <t>1987-?-480-?</t>
  </si>
  <si>
    <t>1963-?-231-?;1985-?-310-?;1987-?-318-?</t>
  </si>
  <si>
    <t>1987-?-315-?</t>
  </si>
  <si>
    <t>Nationale 638 ; sur talus ; un des plus gros de Belgique.</t>
  </si>
  <si>
    <t>1952-?-342-?;1985-?-351-?</t>
  </si>
  <si>
    <t>A L'EAU - JENNERET</t>
  </si>
  <si>
    <t>12 sujets d'un côté de la route.</t>
  </si>
  <si>
    <t>En prairie ; 5 sujets ; mesure estimée.</t>
  </si>
  <si>
    <t>SEPTON</t>
  </si>
  <si>
    <t>PETITE SOMME</t>
  </si>
  <si>
    <t>Haie libre mélangée ; + H.T. ; dans la même prairie que le sujet n° 1.</t>
  </si>
  <si>
    <t>19 sujets.</t>
  </si>
  <si>
    <t>Château de Petite-Somme.</t>
  </si>
  <si>
    <t>ASBL RADHADESH</t>
  </si>
  <si>
    <t>Château de Petite-Somme ; très beau ; champignons.</t>
  </si>
  <si>
    <t>R,P</t>
  </si>
  <si>
    <t>GRANDHAN</t>
  </si>
  <si>
    <t>LES MARCHETTES - lieu-dit "AUX TILLEULS"</t>
  </si>
  <si>
    <t>VAN IERSEL</t>
  </si>
  <si>
    <t>Château de Petite-Somme ; mesuré à 1 m ; 2 troncs.</t>
  </si>
  <si>
    <t>Château de Petite-Somme ; en prairie.</t>
  </si>
  <si>
    <t>Château de Petite-Somme ; 3 sujets ; + 3 hêtres pourpres ; en prairie.</t>
  </si>
  <si>
    <t>Château de Petite-Somme ; isolé en prairie.</t>
  </si>
  <si>
    <t>Château de Petite-Somme ; 7 sujets ; + 1 de l'autre côté du chemin.</t>
  </si>
  <si>
    <t>Haie libre mélangée sur environ 110 m.</t>
  </si>
  <si>
    <t>PETITE SOMME - lieu-dit "SUR OURMONT"</t>
  </si>
  <si>
    <t>Chemin (au bord d'un) ; point de pourriture important côté prairie.</t>
  </si>
  <si>
    <t>COURTIL MIESSENI</t>
  </si>
  <si>
    <t>8 sujets ; mal élagués pour un fil électrique.</t>
  </si>
  <si>
    <t>RUE DU MEROU - PALENGE</t>
  </si>
  <si>
    <t>RUE DES LONGS BATIS</t>
  </si>
  <si>
    <t>A côté du n° 12.</t>
  </si>
  <si>
    <t>GRAND RUE</t>
  </si>
  <si>
    <t>Chapelle St Monon.</t>
  </si>
  <si>
    <t>RUE DES PINEDES - PETIT-HAN</t>
  </si>
  <si>
    <t>3 bouts de haies libres mélangées (+prunellier, saules et arbres H.T.) sur environ 300 m.</t>
  </si>
  <si>
    <t>CHEMIN DE LA CHABOTTE - PETIT-HAN</t>
  </si>
  <si>
    <t>Salle communale.</t>
  </si>
  <si>
    <t>PLACE DE BEAUJEU</t>
  </si>
  <si>
    <t>Eglise de Grandhan ; ravalé entièrement à 4 m.</t>
  </si>
  <si>
    <t>1902-?-295-?;1969-?-405-?;1988-?-434-?;1999-2-435-</t>
  </si>
  <si>
    <t>RUE DU CHATEAU</t>
  </si>
  <si>
    <t>RUE DU CHATEAU, 6</t>
  </si>
  <si>
    <t>DESSICY</t>
  </si>
  <si>
    <t>Château de Grandhan (près de l'entrée du)  ; cépée mesurée à la base.</t>
  </si>
  <si>
    <t>RUE DU CHATEAU, 2</t>
  </si>
  <si>
    <t>LE MAIRE-DRESSE</t>
  </si>
  <si>
    <t>Château de Grandhan ; près du mur d'enceinte ; penché.</t>
  </si>
  <si>
    <t>Eglise de Grandhan (site classé à côté de l') ; ancienne cure.</t>
  </si>
  <si>
    <t>PETITE ENNEILLE</t>
  </si>
  <si>
    <t>Haie semi-taillée mélangée ; en plusieurs morceaux ; en bordure de prairie.</t>
  </si>
  <si>
    <t xml:space="preserve">PETITE ENNEILLE </t>
  </si>
  <si>
    <t>Haies semi-taillées.</t>
  </si>
  <si>
    <t>Entre deux prairies ; mesure estimée.</t>
  </si>
  <si>
    <t>RUE DE BORLON</t>
  </si>
  <si>
    <t>Haies taillées en plusieurs bouts sur 200 m ; en bordure de prairies.</t>
  </si>
  <si>
    <t>CHEMIN DU CHAMP MAHAY</t>
  </si>
  <si>
    <t>Haie libre en partie mélangée sur environ 300 m ; en bordure de route et en prairie.</t>
  </si>
  <si>
    <t>ROUTE D'ONEUX - lieu-dit "CHAMPS MAHAY"</t>
  </si>
  <si>
    <t>Haie libre mélangée sur environ 500 m ; sur talus.</t>
  </si>
  <si>
    <t>ROUTE D'ONEUX</t>
  </si>
  <si>
    <t>Bouts de haies libres sur 200 m ; + arbres H.T.</t>
  </si>
  <si>
    <t>RUE DES TROIS SAPINS - ONEUX</t>
  </si>
  <si>
    <t>LONGUEVILLE</t>
  </si>
  <si>
    <t>Plusieurs sujets groupés ou alignés ; en prairie.</t>
  </si>
  <si>
    <t>LONGUEVILLE - lieu-dit "TROU DU RENARD"</t>
  </si>
  <si>
    <t>Ferme (derrière une) ; derrière n° 19 et 20 ; quelques sujets.</t>
  </si>
  <si>
    <t>GRAND HOUMART</t>
  </si>
  <si>
    <t>En prairie ; mesure estimée.</t>
  </si>
  <si>
    <t>TIER DEL CREUX</t>
  </si>
  <si>
    <t>Zone entre rue des Amordins et Entre Deux Soyes ; bouts de haies libres et taillées, mélangées ou non, sur 500 m.</t>
  </si>
  <si>
    <t>ZONE PRECISEE DANS COMMENTAIRE</t>
  </si>
  <si>
    <t>Haie sur 2 x 150 m ; + H.T. (Frênes) ; des deux côtés d'un chemin creux.</t>
  </si>
  <si>
    <t>ENTRE DEUX SOYES</t>
  </si>
  <si>
    <t>Croix des Monts ; dépérissant.</t>
  </si>
  <si>
    <t>En prairie ; piquet complètement encastré dans le tronc!.</t>
  </si>
  <si>
    <t>Place ; au centre du village.</t>
  </si>
  <si>
    <t>Au croisement avec Hermanne.</t>
  </si>
  <si>
    <t>En face du n° 13.</t>
  </si>
  <si>
    <t>HERMANNE</t>
  </si>
  <si>
    <t>Mesure estimée.</t>
  </si>
  <si>
    <t>HERMANNE, 6</t>
  </si>
  <si>
    <t>2 haies libres mélangées ; + arbres H.T. ; sur un talus et en bordure d'un ancien chemin.</t>
  </si>
  <si>
    <t>Ferme (en face d'une) ; haie libre mélangée ; sur talus au bord de la route.</t>
  </si>
  <si>
    <t>Croix de Hinonsart.</t>
  </si>
  <si>
    <t>2 sujets ; en prairie au bord de la route.</t>
  </si>
  <si>
    <t>RUE DE LA CROIX DE FER</t>
  </si>
  <si>
    <t>Isolé.</t>
  </si>
  <si>
    <t>LA BASSE KAYE</t>
  </si>
  <si>
    <t>Mesuré à la base ; 2 troncs ; très beau.</t>
  </si>
  <si>
    <t>TRONEUX, 38 A - PALENGE</t>
  </si>
  <si>
    <t>Haies libres mélangées sur environ 500 m.</t>
  </si>
  <si>
    <t>RUE DE LA CROIX DE FER - PALENGE</t>
  </si>
  <si>
    <t>Zone entre rue de la Croix de Fer, Basse Kaye et rue des Métiers - hameau de Palenge ; haies libres mélangées sur environ 700 m.</t>
  </si>
  <si>
    <t>Le long d'une prairie ; isolé ; traité régulièrement au goudron végétal.</t>
  </si>
  <si>
    <t>DOMAINE DE LA HAISSE, 1</t>
  </si>
  <si>
    <t>PINON/LEGARDEUR</t>
  </si>
  <si>
    <t>2 branches coupées.</t>
  </si>
  <si>
    <t>RUE DE LA LAITERIE</t>
  </si>
  <si>
    <t>Zone entre rue de la Laiterie et Entre Deux Soyes ; zone de haies libres mélangées sur environ 600 m.</t>
  </si>
  <si>
    <t>Haie libre mélangée, en partie taillée sur environ 600 m ; + arbres H.T.</t>
  </si>
  <si>
    <t>Isolé en prairie.</t>
  </si>
  <si>
    <t>Haies libres mélangées sur environ 600 m ; en plusieurs tronçons.</t>
  </si>
  <si>
    <t>PETIT HOUMART</t>
  </si>
  <si>
    <t>Ruisseau de Nanchenioule ; végétation du bord du ruisseau.</t>
  </si>
  <si>
    <t>HINONSART</t>
  </si>
  <si>
    <t>Mitoyen avec la commune?.</t>
  </si>
  <si>
    <t>CHEMIN DE LA PYRAMIDE, 20 - VERLAINE S/OURTHE</t>
  </si>
  <si>
    <t>CHARLIER</t>
  </si>
  <si>
    <t>Près du n° 31 ; mitoyen avec la commune?.</t>
  </si>
  <si>
    <t>CHEMIN DE LA PYRAMIDE - VERLAINE S/OURTHE</t>
  </si>
  <si>
    <t>BERCK</t>
  </si>
  <si>
    <t>CHEMIN DE LA PYRAMIDE</t>
  </si>
  <si>
    <t>Plusieurs bouts de haies libres et mélangées.</t>
  </si>
  <si>
    <t>2 sujets ; + 1 érable plane en prairie.</t>
  </si>
  <si>
    <t>CHEMIN DE L'AISANCE</t>
  </si>
  <si>
    <t>H,T</t>
  </si>
  <si>
    <t>Croix Hubin ; présente sur la carte de Ferraris vers 1780.</t>
  </si>
  <si>
    <t>Ferme d'Herbet (en face de la) ; face au n° 22.</t>
  </si>
  <si>
    <t>Ferme d'Herbet.</t>
  </si>
  <si>
    <t>HERBET, 22</t>
  </si>
  <si>
    <t>DELZANDRE</t>
  </si>
  <si>
    <t>Croix.</t>
  </si>
  <si>
    <t>BOCLINVILLE</t>
  </si>
  <si>
    <t>COMMUNE?</t>
  </si>
  <si>
    <t>RUE DE FLEURIE</t>
  </si>
  <si>
    <t>Un point de gélivure.</t>
  </si>
  <si>
    <t>VILLERS-SAINTE-GERTRUDE</t>
  </si>
  <si>
    <t>GRAND BRU</t>
  </si>
  <si>
    <t>2 sujets (le plus petit est un chêne pédonculé) ; en bordure de prairie.</t>
  </si>
  <si>
    <t>HOURLAY</t>
  </si>
  <si>
    <t>En face du n° 26 ; isolé en prairie.</t>
  </si>
  <si>
    <t>Le long d'une servitude ; quelques chênes et charmes.</t>
  </si>
  <si>
    <t>Château de Villers-Ste-Gertrude.</t>
  </si>
  <si>
    <t>RUE DU MILLENAIRE, 1</t>
  </si>
  <si>
    <t>Château de Villers-Ste-Gertrude ; 2 têtes.</t>
  </si>
  <si>
    <t>1988-?-185-?</t>
  </si>
  <si>
    <t>DOMAINE DE HOTTEMME</t>
  </si>
  <si>
    <t>R.W.</t>
  </si>
  <si>
    <t>2 sujets (+ 243 cm).</t>
  </si>
  <si>
    <t>1988-?-245-?</t>
  </si>
  <si>
    <t>1988-?-130-?</t>
  </si>
  <si>
    <t>5 sujets.</t>
  </si>
  <si>
    <t>1988-?-136-?</t>
  </si>
  <si>
    <t>1988-?-208-?</t>
  </si>
  <si>
    <t>Peut-être variété 'Erecta viridis'.</t>
  </si>
  <si>
    <t>1988-?-170-?</t>
  </si>
  <si>
    <t>1988-?-87-?</t>
  </si>
  <si>
    <t>7 sujets ; au bord d'un chemin.</t>
  </si>
  <si>
    <t>HEYD</t>
  </si>
  <si>
    <t>TOUR</t>
  </si>
  <si>
    <t>Bouts de haies libres mélangées sur environ 600 m.</t>
  </si>
  <si>
    <t>TOUR - lieux-dits "LAHERE" ET "BELLEVUE"</t>
  </si>
  <si>
    <t>TOUR - lieu-dit "BELLEVUE"</t>
  </si>
  <si>
    <t>Parc Philippart.</t>
  </si>
  <si>
    <t>RUE DU COMTE THEODULE D'URSEL</t>
  </si>
  <si>
    <t>Parc Philippart ; très belle cépée ; mesure au pied.</t>
  </si>
  <si>
    <t>Hôtel Cardinal.</t>
  </si>
  <si>
    <t>RUE DES RECOLLECTINES, 1</t>
  </si>
  <si>
    <t>SANGLIER DES ARDENNES</t>
  </si>
  <si>
    <t>Hôtel Cardinal ; mesuré à 50 cm.</t>
  </si>
  <si>
    <t>ALLEE LOUIS DE LONCIN</t>
  </si>
  <si>
    <t>Parc à conteneurs (à côté du).</t>
  </si>
  <si>
    <t>INZEFERIRE - WARRE</t>
  </si>
  <si>
    <t>En face du n° 55.</t>
  </si>
  <si>
    <t>WARRE</t>
  </si>
  <si>
    <t>Haie taillée sur environ 150 m.</t>
  </si>
  <si>
    <t>Haie semi-taillée sur 100 m ; au bord du chemin.</t>
  </si>
  <si>
    <t>BASSE COMMENE</t>
  </si>
  <si>
    <t>Camping des Frênes (le long du) ; haie semi-taillée, mélangée sur environ 200 m.</t>
  </si>
  <si>
    <t>En face du n° 14.</t>
  </si>
  <si>
    <t>BOHON</t>
  </si>
  <si>
    <t>Mesuré à 50 cm ; 3 rejets.</t>
  </si>
  <si>
    <t>Anciens pieds de haies (120 cm x 17 m) H.T. ; + pieds de charmes sur environ 100 m ; + noisetiers.</t>
  </si>
  <si>
    <t>Haie libre sur environ 200 m.</t>
  </si>
  <si>
    <t>Au bord de la route.</t>
  </si>
  <si>
    <t>RUE DU GIBET - lieu-dit "AU GIBET"</t>
  </si>
  <si>
    <t>Résidence "Parc Hôtel" (près de la) ; plusieurs bouts de haies mélangées ou non ; au bord du chemin et perpendiculaires ; + noisetiers.</t>
  </si>
  <si>
    <t>Bouts de haies libres mélangées ; des deux côtés du chemin ; + arbres H.T ; chemin vers la grotte de Bohon.</t>
  </si>
  <si>
    <t>En bordure de prairie.</t>
  </si>
  <si>
    <t>RUE DE HOTTEMME</t>
  </si>
  <si>
    <t>RW?</t>
  </si>
  <si>
    <t>47 sujets.</t>
  </si>
  <si>
    <t>Haie taillée ; le long d'une prairie.</t>
  </si>
  <si>
    <t>RW</t>
  </si>
  <si>
    <t>Chemin perpendiculaire à cette rue ; 5 sujets ; en prairie ; reste 4 sujets (2008)</t>
  </si>
  <si>
    <t>Route vers Tour.</t>
  </si>
  <si>
    <t>2 sujets ; + 1 noyer ; en bordure de prairie.</t>
  </si>
  <si>
    <t>MORVILLE, 62</t>
  </si>
  <si>
    <t>LAMOTTE</t>
  </si>
  <si>
    <t>Très belle haie mélangée (+ fusain, noisetier, etc), taillée en hauteur, sur environ 200 m.</t>
  </si>
  <si>
    <t>Haies libres mélangées en plusieurs morceaux ; + arbres H.T. (chênes) ; + érable champêtre.</t>
  </si>
  <si>
    <t>A PIERI</t>
  </si>
  <si>
    <t>Isolé en prairie ; + haie libre en aubépines sur environ 300 m.</t>
  </si>
  <si>
    <t>Haies semi-taillées mélangées sur environ 200 m.</t>
  </si>
  <si>
    <t>EL CWENE</t>
  </si>
  <si>
    <t>Zone de haies entre El Cwène et A Pièri ; zone de haies libres des deux côtés de deux chemins creux ; + H.T. (chênes 300 cm, érables champêtres, charmes).</t>
  </si>
  <si>
    <t>B,P</t>
  </si>
  <si>
    <t>Château de Petite-Somme ; mesuré à la base ; 2 troncs + 1 frêne soudés.</t>
  </si>
  <si>
    <t>Une branche issue du porte-greffe à enlever.</t>
  </si>
  <si>
    <t>Château de Jenneret ; en zone boisée, en bordure de chemin.</t>
  </si>
  <si>
    <t>1987-?-110-?</t>
  </si>
  <si>
    <t>Ruisseau (au bord du) ; le long de la N638.</t>
  </si>
  <si>
    <t>A L'EAU</t>
  </si>
  <si>
    <t>Croix (autour d'une) ; 4 sujets.</t>
  </si>
  <si>
    <t>Isolé en prairie ; mesure estimée.</t>
  </si>
  <si>
    <t>Château de Villers-Ste-Gertrude ; blessure importante, mais feuillage encore bon.</t>
  </si>
  <si>
    <t>1988-?-53-?</t>
  </si>
  <si>
    <t>Au bord d'un chemin creux.</t>
  </si>
  <si>
    <t>Mesuré à 50 cm.</t>
  </si>
  <si>
    <t>RUE DU COMTE THEODULE D'URSEL, 40</t>
  </si>
  <si>
    <t>LEDOUX?</t>
  </si>
  <si>
    <t>Croix en bois (à côté d'une grande) ; route vers Heyd.</t>
  </si>
  <si>
    <t>AISNE</t>
  </si>
  <si>
    <t>Monument aux Morts ; 2 arbres dépérissants ; + 1 tilleul.</t>
  </si>
  <si>
    <t>Haie libre mélangée ; des deux côtés d'un chemin ; + frênes H.T.</t>
  </si>
  <si>
    <t>RUE L'AGENT</t>
  </si>
  <si>
    <t>RUE DES DOLMENS, 25</t>
  </si>
  <si>
    <t>CHAUVIN</t>
  </si>
  <si>
    <t>Haies libres et taillées mélangées ; + chênes H.T.</t>
  </si>
  <si>
    <t>RUE DU MONT - lieu-dit "AUX ECOULEES"</t>
  </si>
  <si>
    <t>Dolmens d'Oppagne (autour des) ; 4 sujets.</t>
  </si>
  <si>
    <t>ROUTE D'EREZEE</t>
  </si>
  <si>
    <t>Chêne à l'Image ; ancien Arbre à clous ; situé au point culminant (alt. 225 m) ; en bordure d'un ancien chemin reliant Grandhan à Petithan à l'entrée de Melreux  (Hotton).</t>
  </si>
  <si>
    <t>BOIS DE GRANDHAN</t>
  </si>
  <si>
    <t>P,H,T</t>
  </si>
  <si>
    <t>"Hêtre Centenaire" ; site classé par arrêté du 30/11/60 ; présence d'Ustulina deusta (2010)</t>
  </si>
  <si>
    <t>lieu-dit "HAIE DES VEAUX"</t>
  </si>
  <si>
    <t>COLLIGNON</t>
  </si>
  <si>
    <t>Maison du Village ; très beau sujet.</t>
  </si>
  <si>
    <t>ROWE DE BATY, 29</t>
  </si>
  <si>
    <t>Croix (à côté d'une).</t>
  </si>
  <si>
    <t>ROWE DE BATY</t>
  </si>
  <si>
    <t>A côté du n° 10 ; + 1 marronnier en face.</t>
  </si>
  <si>
    <t>BIHAY</t>
  </si>
  <si>
    <t>Près du n° 12 ; le long du chemin ; + 2 bouts de haies mélangées.</t>
  </si>
  <si>
    <t>LIGNELY</t>
  </si>
  <si>
    <t>NINANE</t>
  </si>
  <si>
    <t>Route vers Heyd ; + 1 hêtre vert à 50 m (330 cm).</t>
  </si>
  <si>
    <t>Route vers Heyd.</t>
  </si>
  <si>
    <t>En face du n° 82.</t>
  </si>
  <si>
    <t>A PAHIS</t>
  </si>
  <si>
    <t>Isolé en prairie ; + haie semi-taillée en bordure de route et un bout de l'autre côté.</t>
  </si>
  <si>
    <t>RUE GILLES BOUVET</t>
  </si>
  <si>
    <t>Haie libre sur environ 600 m.</t>
  </si>
  <si>
    <t>RUE DE LA BRASSINE - lieu-dit "CWENEREU"</t>
  </si>
  <si>
    <t>LES CREUHETES</t>
  </si>
  <si>
    <t>Zone de haie entre la rue de l'Argoté, le château d'eau et "Les Creuhètes" ; zone de haies libres ou non, mélangées ; en bordure d'un chemin creux et dans prairies ; + arbres H.T. (chênes, 340 cm et tilleuls, 300 cm).</t>
  </si>
  <si>
    <t>Zone de haies entre la rue du Mazy et de la Brassine ; zone de haies libres et taillées, mélangées.</t>
  </si>
  <si>
    <t>Anciens pieds de haie maintenus en H.T.</t>
  </si>
  <si>
    <t>RUE DU BOIS - lieu-dit "LE BOULAC"</t>
  </si>
  <si>
    <t>Croix (derrière une) ; + 1 second sujet de l'autre côté du bâtiment.</t>
  </si>
  <si>
    <t>RUE ROCHETTES GRANDES, 16</t>
  </si>
  <si>
    <t>Zone de haies entre et contiguë à la rue de Vieuxville, de Ferrières, du Mazy, La Brassine et l'Agent ; zone de haies libres et taillées mélangées.</t>
  </si>
  <si>
    <t>Une croix est attachée à l'arbre ; chemin perpendiculaire.</t>
  </si>
  <si>
    <t>VOIE DE FERRIERES</t>
  </si>
  <si>
    <t>Croix ; haie libre + H.T. (érable champêtre, cornouiller, ...) sur environ 200 m.</t>
  </si>
  <si>
    <t>Au bord d'un chemin ; mesure estimée.</t>
  </si>
  <si>
    <t>Croix commémorative.</t>
  </si>
  <si>
    <t>RUE DE HEYD</t>
  </si>
  <si>
    <t>Haies libres et taillées, mélangées des deux côtés de la route ; + arbres H.T. dans prairies contiguës.</t>
  </si>
  <si>
    <t>RUE DU MONT</t>
  </si>
  <si>
    <t>Haie mélangée ; au bord d'un chemin perpendiculaire à la rue.</t>
  </si>
  <si>
    <t>RUE DU MENHIR</t>
  </si>
  <si>
    <t>Près du n° 23A ; en prairie.</t>
  </si>
  <si>
    <t>Haie taillée mélangée ; autour d'une prairie ; + 2 chênes (265 cm x 18 m).</t>
  </si>
  <si>
    <t>PAS BAYARD</t>
  </si>
  <si>
    <t>BK 6 ; en prairie.</t>
  </si>
  <si>
    <t>BK 6 ; mitoyen.</t>
  </si>
  <si>
    <t>BRASSEUR</t>
  </si>
  <si>
    <t>F,H</t>
  </si>
  <si>
    <t>4 sujets trop élagués ; reste 3 sujets (2008)</t>
  </si>
  <si>
    <t>PARVIS SAINT-MARTIN - OPPAGNE</t>
  </si>
  <si>
    <t>Zone de haies entre route d'Erezée, Derrière les Courtils, rues de Ny et de Soy - hameau d'Oppagne ; zone de haies libres mélangées ; en bord de route et de chemin.</t>
  </si>
  <si>
    <t>Cimetière.</t>
  </si>
  <si>
    <t>DERRIERE LES COURTILS - OPPAGNE</t>
  </si>
  <si>
    <t>Au coin d'une prairie ; + haie libre mélangée.</t>
  </si>
  <si>
    <t>RUE DE FISENNE - WENIN</t>
  </si>
  <si>
    <t>Menhir.</t>
  </si>
  <si>
    <t>RUE SOUSSY</t>
  </si>
  <si>
    <t>Cépée mesurée à 50 cm ; + haie libre mélangée.</t>
  </si>
  <si>
    <t>5 sujets ; au bord de l'eau ; mesure estimée.</t>
  </si>
  <si>
    <t>HODISTER</t>
  </si>
  <si>
    <t>RUE DES ARDENNES, 78</t>
  </si>
  <si>
    <t>C.P.A.S.</t>
  </si>
  <si>
    <t>OZO, 15</t>
  </si>
  <si>
    <t>OSSENMAKER?</t>
  </si>
  <si>
    <t>Chapelle N.D. de Lourdes ; 2 sujets dont 1 pourri à la base.</t>
  </si>
  <si>
    <t>OZO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</si>
</sst>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sz val="11"/>
      <name val="Dialog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right"/>
    </xf>
    <xf numFmtId="0" fontId="0" fillId="3" borderId="0" xfId="0" applyFill="1" applyProtection="1">
      <protection locked="0"/>
    </xf>
    <xf numFmtId="0" fontId="4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2" fillId="6" borderId="0" xfId="0" applyFont="1" applyFill="1"/>
    <xf numFmtId="0" fontId="0" fillId="2" borderId="0" xfId="0" applyFill="1"/>
    <xf numFmtId="0" fontId="0" fillId="5" borderId="0" xfId="0" applyFill="1"/>
    <xf numFmtId="0" fontId="0" fillId="7" borderId="0" xfId="0" applyFill="1"/>
    <xf numFmtId="0" fontId="4" fillId="7" borderId="0" xfId="0" applyFont="1" applyFill="1"/>
    <xf numFmtId="0" fontId="0" fillId="8" borderId="0" xfId="0" applyFill="1"/>
    <xf numFmtId="0" fontId="0" fillId="8" borderId="0" xfId="0" applyFill="1" applyProtection="1">
      <protection locked="0"/>
    </xf>
    <xf numFmtId="0" fontId="0" fillId="6" borderId="0" xfId="0" applyFill="1"/>
    <xf numFmtId="0" fontId="4" fillId="6" borderId="0" xfId="0" applyFont="1" applyFill="1"/>
    <xf numFmtId="0" fontId="0" fillId="9" borderId="0" xfId="0" applyFill="1"/>
    <xf numFmtId="0" fontId="0" fillId="0" borderId="0" xfId="0" quotePrefix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8"/>
    <pageSetUpPr fitToPage="1"/>
  </sheetPr>
  <dimension ref="A1:AP1002"/>
  <sheetViews>
    <sheetView tabSelected="1" workbookViewId="0">
      <pane xSplit="6" ySplit="1" topLeftCell="P2" activePane="bottomRight" state="frozen"/>
      <selection pane="topRight" activeCell="G1" sqref="G1"/>
      <selection pane="bottomLeft" activeCell="A2" sqref="A2"/>
      <selection pane="bottomRight" activeCell="W14" sqref="W14"/>
    </sheetView>
  </sheetViews>
  <sheetFormatPr baseColWidth="10" defaultColWidth="8.88671875" defaultRowHeight="14.4"/>
  <cols>
    <col min="1" max="1" width="13" bestFit="1" customWidth="1"/>
    <col min="2" max="2" width="10.109375" bestFit="1" customWidth="1"/>
    <col min="3" max="3" width="30.5546875" customWidth="1"/>
    <col min="4" max="4" width="9.6640625" bestFit="1" customWidth="1"/>
    <col min="5" max="5" width="9.33203125" bestFit="1" customWidth="1"/>
    <col min="6" max="6" width="5.6640625" bestFit="1" customWidth="1"/>
    <col min="7" max="7" width="12.109375" bestFit="1" customWidth="1"/>
    <col min="8" max="8" width="23.5546875" customWidth="1"/>
    <col min="9" max="9" width="55.109375" customWidth="1"/>
    <col min="10" max="10" width="7.33203125" bestFit="1" customWidth="1"/>
    <col min="11" max="11" width="4.5546875" bestFit="1" customWidth="1"/>
    <col min="12" max="12" width="9.5546875" bestFit="1" customWidth="1"/>
    <col min="13" max="19" width="10.6640625" customWidth="1"/>
    <col min="20" max="20" width="11.44140625" bestFit="1" customWidth="1"/>
    <col min="21" max="21" width="8" bestFit="1" customWidth="1"/>
    <col min="22" max="22" width="11.33203125" bestFit="1" customWidth="1"/>
    <col min="23" max="24" width="8.88671875" style="5"/>
    <col min="25" max="25" width="16.44140625" style="5" customWidth="1"/>
    <col min="26" max="26" width="17.5546875" style="5" customWidth="1"/>
    <col min="27" max="42" width="8.88671875" style="5"/>
  </cols>
  <sheetData>
    <row r="1" spans="1:42">
      <c r="A1" s="8" t="s">
        <v>0</v>
      </c>
      <c r="B1" s="8" t="s">
        <v>3658</v>
      </c>
      <c r="C1" s="8" t="s">
        <v>19</v>
      </c>
      <c r="D1" s="15" t="s">
        <v>1</v>
      </c>
      <c r="E1" s="15" t="s">
        <v>2</v>
      </c>
      <c r="F1" s="15" t="s">
        <v>3</v>
      </c>
      <c r="G1" s="8" t="s">
        <v>4</v>
      </c>
      <c r="H1" s="8" t="s">
        <v>25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156</v>
      </c>
      <c r="N1" s="8" t="s">
        <v>157</v>
      </c>
      <c r="O1" s="8" t="s">
        <v>158</v>
      </c>
      <c r="P1" s="8" t="s">
        <v>159</v>
      </c>
      <c r="Q1" s="8" t="s">
        <v>160</v>
      </c>
      <c r="R1" s="8" t="s">
        <v>161</v>
      </c>
      <c r="S1" s="8" t="s">
        <v>162</v>
      </c>
      <c r="T1" s="8" t="s">
        <v>12</v>
      </c>
      <c r="U1" s="8" t="s">
        <v>13</v>
      </c>
      <c r="V1" s="8" t="s">
        <v>164</v>
      </c>
      <c r="W1" s="2" t="s">
        <v>155</v>
      </c>
      <c r="X1" s="2" t="s">
        <v>14</v>
      </c>
      <c r="Y1" s="2" t="s">
        <v>3659</v>
      </c>
      <c r="Z1" s="3" t="s">
        <v>165</v>
      </c>
      <c r="AA1" s="3" t="s">
        <v>4</v>
      </c>
      <c r="AB1" s="4" t="s">
        <v>7</v>
      </c>
      <c r="AC1" s="4" t="s">
        <v>8</v>
      </c>
      <c r="AD1" s="4" t="s">
        <v>9</v>
      </c>
      <c r="AE1" s="4" t="s">
        <v>10</v>
      </c>
      <c r="AF1" s="3" t="s">
        <v>156</v>
      </c>
      <c r="AG1" s="3" t="s">
        <v>157</v>
      </c>
      <c r="AH1" s="3" t="s">
        <v>158</v>
      </c>
      <c r="AI1" s="3" t="s">
        <v>159</v>
      </c>
      <c r="AJ1" s="3" t="s">
        <v>160</v>
      </c>
      <c r="AK1" s="3" t="s">
        <v>161</v>
      </c>
      <c r="AL1" s="3" t="s">
        <v>162</v>
      </c>
      <c r="AM1" s="3" t="s">
        <v>12</v>
      </c>
      <c r="AN1" s="3" t="s">
        <v>13</v>
      </c>
      <c r="AO1" s="3" t="s">
        <v>163</v>
      </c>
      <c r="AP1" s="3" t="s">
        <v>164</v>
      </c>
    </row>
    <row r="2" spans="1:42">
      <c r="A2" t="str">
        <f>Data!A2</f>
        <v>DURBUY</v>
      </c>
      <c r="B2" t="str">
        <f>Data!S2</f>
        <v>BORLON</v>
      </c>
      <c r="C2" t="str">
        <f>Data!T2</f>
        <v>N 814 - ONEUX</v>
      </c>
      <c r="D2">
        <f>Data!B2</f>
        <v>83012</v>
      </c>
      <c r="E2">
        <f>Data!C2</f>
        <v>2</v>
      </c>
      <c r="F2">
        <f>Data!D2</f>
        <v>1</v>
      </c>
      <c r="G2" t="str">
        <f>IFERROR(VLOOKUP(Data!E2,LOV!M:N,2,FALSE),"")</f>
        <v>Arbre</v>
      </c>
      <c r="H2" t="str">
        <f>Data!W2</f>
        <v>Orme à feuilles de charme</v>
      </c>
      <c r="I2" t="str">
        <f>IFERROR(VLOOKUP(Data!H2,LOV!V:W,2,FALSE),"")</f>
        <v>Arbre ou haie sans tare ou défaut macroscopiquement visible</v>
      </c>
      <c r="J2">
        <f>Data!I2</f>
        <v>216</v>
      </c>
      <c r="K2">
        <f>Data!J2</f>
        <v>23</v>
      </c>
      <c r="L2">
        <f>Data!K2</f>
        <v>1999</v>
      </c>
      <c r="M2" t="str">
        <f>IF(ISNUMBER(SEARCH("H",Data!$L2)),"OUI","NON")</f>
        <v>NON</v>
      </c>
      <c r="N2" t="str">
        <f>IF(ISNUMBER(SEARCH("P",Data!$L2)),"OUI","NON")</f>
        <v>OUI</v>
      </c>
      <c r="O2" t="str">
        <f>IF(ISNUMBER(SEARCH("D",Data!$L2)),"OUI","NON")</f>
        <v>OUI</v>
      </c>
      <c r="P2" t="str">
        <f>IF(ISNUMBER(SEARCH("C",Data!$L2)),"OUI","NON")</f>
        <v>NON</v>
      </c>
      <c r="Q2" t="str">
        <f>IF(ISNUMBER(SEARCH("T",Data!$L2)),"OUI","NON")</f>
        <v>NON</v>
      </c>
      <c r="R2" t="str">
        <f>IF(ISNUMBER(SEARCH("F",Data!$L2)),"OUI","NON")</f>
        <v>NON</v>
      </c>
      <c r="S2" t="str">
        <f>IF(ISNUMBER(SEARCH("R",Data!$L2)),"OUI","NON")</f>
        <v>NON</v>
      </c>
      <c r="T2" t="str">
        <f>IFERROR(VLOOKUP(Data!M2,LOV!G:H,2,FALSE),"")</f>
        <v>Groupe</v>
      </c>
      <c r="U2" t="str">
        <f>IFERROR(VLOOKUP(Data!N2,LOV!J:K,2,FALSE),"")</f>
        <v>Voirie</v>
      </c>
      <c r="V2" t="str">
        <f>IFERROR(VLOOKUP(Data!V2,LOV!P:Q,2,FALSE),"")</f>
        <v>Public</v>
      </c>
      <c r="Y2" t="str">
        <f>D2&amp;"_"&amp;E2&amp;"_"&amp;F2</f>
        <v>83012_2_1</v>
      </c>
    </row>
    <row r="3" spans="1:42">
      <c r="A3" t="str">
        <f>Data!A3</f>
        <v>DURBUY</v>
      </c>
      <c r="B3" t="str">
        <f>Data!S3</f>
        <v>TOHOGNE</v>
      </c>
      <c r="C3" t="str">
        <f>Data!T3</f>
        <v>Lieu-dit "CROIX DES COMBES"</v>
      </c>
      <c r="D3">
        <f>Data!B3</f>
        <v>83012</v>
      </c>
      <c r="E3">
        <f>Data!C3</f>
        <v>3</v>
      </c>
      <c r="F3">
        <f>Data!D3</f>
        <v>1</v>
      </c>
      <c r="G3" t="str">
        <f>IFERROR(VLOOKUP(Data!E3,LOV!M:N,2,FALSE),"")</f>
        <v>Arbre</v>
      </c>
      <c r="H3" t="str">
        <f>Data!W3</f>
        <v>Tilleul à grandes feuilles</v>
      </c>
      <c r="I3" t="str">
        <f>IFERROR(VLOOKUP(Data!H3,LOV!V:W,2,FALSE),"")</f>
        <v>Arbre ou haie présentant des malformations ou troubles de la croissance ne mettant pas en cause sa stabilité ni sa longévité de tout ou partie</v>
      </c>
      <c r="J3">
        <f>Data!I3</f>
        <v>260</v>
      </c>
      <c r="K3">
        <f>Data!J3</f>
        <v>17</v>
      </c>
      <c r="L3">
        <f>Data!K3</f>
        <v>1999</v>
      </c>
      <c r="M3" t="str">
        <f>IF(ISNUMBER(SEARCH("H",Data!$L3)),"OUI","NON")</f>
        <v>NON</v>
      </c>
      <c r="N3" t="str">
        <f>IF(ISNUMBER(SEARCH("P",Data!$L3)),"OUI","NON")</f>
        <v>OUI</v>
      </c>
      <c r="O3" t="str">
        <f>IF(ISNUMBER(SEARCH("D",Data!$L3)),"OUI","NON")</f>
        <v>NON</v>
      </c>
      <c r="P3" t="str">
        <f>IF(ISNUMBER(SEARCH("C",Data!$L3)),"OUI","NON")</f>
        <v>NON</v>
      </c>
      <c r="Q3" t="str">
        <f>IF(ISNUMBER(SEARCH("T",Data!$L3)),"OUI","NON")</f>
        <v>NON</v>
      </c>
      <c r="R3" t="str">
        <f>IF(ISNUMBER(SEARCH("F",Data!$L3)),"OUI","NON")</f>
        <v>OUI</v>
      </c>
      <c r="S3" t="str">
        <f>IF(ISNUMBER(SEARCH("R",Data!$L3)),"OUI","NON")</f>
        <v>NON</v>
      </c>
      <c r="T3" t="str">
        <f>IFERROR(VLOOKUP(Data!M3,LOV!G:H,2,FALSE),"")</f>
        <v>Isolé</v>
      </c>
      <c r="U3" t="str">
        <f>IFERROR(VLOOKUP(Data!N3,LOV!J:K,2,FALSE),"")</f>
        <v/>
      </c>
      <c r="V3" t="str">
        <f>IFERROR(VLOOKUP(Data!V3,LOV!P:Q,2,FALSE),"")</f>
        <v>Public</v>
      </c>
      <c r="Y3" t="str">
        <f t="shared" ref="Y3:Y66" si="0">D3&amp;"_"&amp;E3&amp;"_"&amp;F3</f>
        <v>83012_3_1</v>
      </c>
    </row>
    <row r="4" spans="1:42">
      <c r="A4" t="str">
        <f>Data!A4</f>
        <v>DURBUY</v>
      </c>
      <c r="B4" t="str">
        <f>Data!S4</f>
        <v>TOHOGNE</v>
      </c>
      <c r="C4" t="str">
        <f>Data!T4</f>
        <v>CHEMIN DES MINES</v>
      </c>
      <c r="D4">
        <f>Data!B4</f>
        <v>83012</v>
      </c>
      <c r="E4">
        <f>Data!C4</f>
        <v>4</v>
      </c>
      <c r="F4">
        <f>Data!D4</f>
        <v>1</v>
      </c>
      <c r="G4" t="str">
        <f>IFERROR(VLOOKUP(Data!E4,LOV!M:N,2,FALSE),"")</f>
        <v>Arbre</v>
      </c>
      <c r="H4" t="str">
        <f>Data!W4</f>
        <v>Tilleul à grandes feuilles</v>
      </c>
      <c r="I4" t="str">
        <f>IFERROR(VLOOKUP(Data!H4,LOV!V:W,2,FALSE),"")</f>
        <v>Arbre ou haie présentant des malformations ou troubles de la croissance ne mettant pas en cause sa stabilité ni sa longévité de tout ou partie</v>
      </c>
      <c r="J4">
        <f>Data!I4</f>
        <v>252</v>
      </c>
      <c r="K4">
        <f>Data!J4</f>
        <v>20</v>
      </c>
      <c r="L4">
        <f>Data!K4</f>
        <v>1999</v>
      </c>
      <c r="M4" t="str">
        <f>IF(ISNUMBER(SEARCH("H",Data!$L4)),"OUI","NON")</f>
        <v>NON</v>
      </c>
      <c r="N4" t="str">
        <f>IF(ISNUMBER(SEARCH("P",Data!$L4)),"OUI","NON")</f>
        <v>OUI</v>
      </c>
      <c r="O4" t="str">
        <f>IF(ISNUMBER(SEARCH("D",Data!$L4)),"OUI","NON")</f>
        <v>NON</v>
      </c>
      <c r="P4" t="str">
        <f>IF(ISNUMBER(SEARCH("C",Data!$L4)),"OUI","NON")</f>
        <v>NON</v>
      </c>
      <c r="Q4" t="str">
        <f>IF(ISNUMBER(SEARCH("T",Data!$L4)),"OUI","NON")</f>
        <v>NON</v>
      </c>
      <c r="R4" t="str">
        <f>IF(ISNUMBER(SEARCH("F",Data!$L4)),"OUI","NON")</f>
        <v>OUI</v>
      </c>
      <c r="S4" t="str">
        <f>IF(ISNUMBER(SEARCH("R",Data!$L4)),"OUI","NON")</f>
        <v>NON</v>
      </c>
      <c r="T4" t="str">
        <f>IFERROR(VLOOKUP(Data!M4,LOV!G:H,2,FALSE),"")</f>
        <v>Groupe</v>
      </c>
      <c r="U4" t="str">
        <f>IFERROR(VLOOKUP(Data!N4,LOV!J:K,2,FALSE),"")</f>
        <v>Voirie</v>
      </c>
      <c r="V4" t="str">
        <f>IFERROR(VLOOKUP(Data!V4,LOV!P:Q,2,FALSE),"")</f>
        <v>Public</v>
      </c>
      <c r="Y4" t="str">
        <f t="shared" si="0"/>
        <v>83012_4_1</v>
      </c>
    </row>
    <row r="5" spans="1:42">
      <c r="A5" t="str">
        <f>Data!A5</f>
        <v>DURBUY</v>
      </c>
      <c r="B5" t="str">
        <f>Data!S5</f>
        <v>TOHOGNE</v>
      </c>
      <c r="C5" t="str">
        <f>Data!T5</f>
        <v>HERBET</v>
      </c>
      <c r="D5">
        <f>Data!B5</f>
        <v>83012</v>
      </c>
      <c r="E5">
        <f>Data!C5</f>
        <v>6</v>
      </c>
      <c r="F5">
        <f>Data!D5</f>
        <v>1</v>
      </c>
      <c r="G5" t="str">
        <f>IFERROR(VLOOKUP(Data!E5,LOV!M:N,2,FALSE),"")</f>
        <v>Arbre</v>
      </c>
      <c r="H5" t="str">
        <f>Data!W5</f>
        <v>Tilleul à grandes feuilles</v>
      </c>
      <c r="I5" t="str">
        <f>IFERROR(VLOOKUP(Data!H5,LOV!V:W,2,FALSE),"")</f>
        <v>Arbre ou haie sans tare ou défaut macroscopiquement visible</v>
      </c>
      <c r="J5">
        <f>Data!I5</f>
        <v>216</v>
      </c>
      <c r="K5">
        <f>Data!J5</f>
        <v>18</v>
      </c>
      <c r="L5">
        <f>Data!K5</f>
        <v>1999</v>
      </c>
      <c r="M5" t="str">
        <f>IF(ISNUMBER(SEARCH("H",Data!$L5)),"OUI","NON")</f>
        <v>NON</v>
      </c>
      <c r="N5" t="str">
        <f>IF(ISNUMBER(SEARCH("P",Data!$L5)),"OUI","NON")</f>
        <v>OUI</v>
      </c>
      <c r="O5" t="str">
        <f>IF(ISNUMBER(SEARCH("D",Data!$L5)),"OUI","NON")</f>
        <v>NON</v>
      </c>
      <c r="P5" t="str">
        <f>IF(ISNUMBER(SEARCH("C",Data!$L5)),"OUI","NON")</f>
        <v>NON</v>
      </c>
      <c r="Q5" t="str">
        <f>IF(ISNUMBER(SEARCH("T",Data!$L5)),"OUI","NON")</f>
        <v>NON</v>
      </c>
      <c r="R5" t="str">
        <f>IF(ISNUMBER(SEARCH("F",Data!$L5)),"OUI","NON")</f>
        <v>OUI</v>
      </c>
      <c r="S5" t="str">
        <f>IF(ISNUMBER(SEARCH("R",Data!$L5)),"OUI","NON")</f>
        <v>NON</v>
      </c>
      <c r="T5" t="str">
        <f>IFERROR(VLOOKUP(Data!M5,LOV!G:H,2,FALSE),"")</f>
        <v>Groupe</v>
      </c>
      <c r="U5" t="str">
        <f>IFERROR(VLOOKUP(Data!N5,LOV!J:K,2,FALSE),"")</f>
        <v>Voirie</v>
      </c>
      <c r="V5" t="str">
        <f>IFERROR(VLOOKUP(Data!V5,LOV!P:Q,2,FALSE),"")</f>
        <v>Public</v>
      </c>
      <c r="Y5" t="str">
        <f t="shared" si="0"/>
        <v>83012_6_1</v>
      </c>
    </row>
    <row r="6" spans="1:42">
      <c r="A6" t="str">
        <f>Data!A6</f>
        <v>DURBUY</v>
      </c>
      <c r="B6" t="str">
        <f>Data!S6</f>
        <v>BOMAL-SUR-OURTHE</v>
      </c>
      <c r="C6" t="str">
        <f>Data!T6</f>
        <v>RUE D'IZIER</v>
      </c>
      <c r="D6">
        <f>Data!B6</f>
        <v>83012</v>
      </c>
      <c r="E6">
        <f>Data!C6</f>
        <v>7</v>
      </c>
      <c r="F6">
        <f>Data!D6</f>
        <v>1</v>
      </c>
      <c r="G6" t="str">
        <f>IFERROR(VLOOKUP(Data!E6,LOV!M:N,2,FALSE),"")</f>
        <v>Arbre</v>
      </c>
      <c r="H6" t="str">
        <f>Data!W6</f>
        <v>Tilleul de Hollande</v>
      </c>
      <c r="I6" t="str">
        <f>IFERROR(VLOOKUP(Data!H6,LOV!V:W,2,FALSE),"")</f>
        <v>Arbre ou haie présentant des malformations ou troubles de la croissance ne mettant pas en cause sa stabilité ni sa longévité de tout ou partie</v>
      </c>
      <c r="J6">
        <f>Data!I6</f>
        <v>272</v>
      </c>
      <c r="K6">
        <f>Data!J6</f>
        <v>19</v>
      </c>
      <c r="L6">
        <f>Data!K6</f>
        <v>1999</v>
      </c>
      <c r="M6" t="str">
        <f>IF(ISNUMBER(SEARCH("H",Data!$L6)),"OUI","NON")</f>
        <v>NON</v>
      </c>
      <c r="N6" t="str">
        <f>IF(ISNUMBER(SEARCH("P",Data!$L6)),"OUI","NON")</f>
        <v>OUI</v>
      </c>
      <c r="O6" t="str">
        <f>IF(ISNUMBER(SEARCH("D",Data!$L6)),"OUI","NON")</f>
        <v>NON</v>
      </c>
      <c r="P6" t="str">
        <f>IF(ISNUMBER(SEARCH("C",Data!$L6)),"OUI","NON")</f>
        <v>NON</v>
      </c>
      <c r="Q6" t="str">
        <f>IF(ISNUMBER(SEARCH("T",Data!$L6)),"OUI","NON")</f>
        <v>NON</v>
      </c>
      <c r="R6" t="str">
        <f>IF(ISNUMBER(SEARCH("F",Data!$L6)),"OUI","NON")</f>
        <v>OUI</v>
      </c>
      <c r="S6" t="str">
        <f>IF(ISNUMBER(SEARCH("R",Data!$L6)),"OUI","NON")</f>
        <v>NON</v>
      </c>
      <c r="T6" t="str">
        <f>IFERROR(VLOOKUP(Data!M6,LOV!G:H,2,FALSE),"")</f>
        <v>Alignement</v>
      </c>
      <c r="U6" t="str">
        <f>IFERROR(VLOOKUP(Data!N6,LOV!J:K,2,FALSE),"")</f>
        <v>Voirie</v>
      </c>
      <c r="V6" t="str">
        <f>IFERROR(VLOOKUP(Data!V6,LOV!P:Q,2,FALSE),"")</f>
        <v>Public</v>
      </c>
      <c r="Y6" t="str">
        <f t="shared" si="0"/>
        <v>83012_7_1</v>
      </c>
    </row>
    <row r="7" spans="1:42">
      <c r="A7" t="str">
        <f>Data!A7</f>
        <v>DURBUY</v>
      </c>
      <c r="B7" t="str">
        <f>Data!S7</f>
        <v>BOMAL-SUR-OURTHE</v>
      </c>
      <c r="C7" t="str">
        <f>Data!T7</f>
        <v>LES DEUX TILLEULS</v>
      </c>
      <c r="D7">
        <f>Data!B7</f>
        <v>83012</v>
      </c>
      <c r="E7">
        <f>Data!C7</f>
        <v>8</v>
      </c>
      <c r="F7">
        <f>Data!D7</f>
        <v>1</v>
      </c>
      <c r="G7" t="str">
        <f>IFERROR(VLOOKUP(Data!E7,LOV!M:N,2,FALSE),"")</f>
        <v>Arbre</v>
      </c>
      <c r="H7" t="str">
        <f>Data!W7</f>
        <v>Tilleul de Hollande</v>
      </c>
      <c r="I7" t="str">
        <f>IFERROR(VLOOKUP(Data!H7,LOV!V:W,2,FALSE),"")</f>
        <v>Arbre ou haie sans tare ou défaut macroscopiquement visible</v>
      </c>
      <c r="J7">
        <f>Data!I7</f>
        <v>337</v>
      </c>
      <c r="K7">
        <f>Data!J7</f>
        <v>23</v>
      </c>
      <c r="L7">
        <f>Data!K7</f>
        <v>1999</v>
      </c>
      <c r="M7" t="str">
        <f>IF(ISNUMBER(SEARCH("H",Data!$L7)),"OUI","NON")</f>
        <v>NON</v>
      </c>
      <c r="N7" t="str">
        <f>IF(ISNUMBER(SEARCH("P",Data!$L7)),"OUI","NON")</f>
        <v>NON</v>
      </c>
      <c r="O7" t="str">
        <f>IF(ISNUMBER(SEARCH("D",Data!$L7)),"OUI","NON")</f>
        <v>NON</v>
      </c>
      <c r="P7" t="str">
        <f>IF(ISNUMBER(SEARCH("C",Data!$L7)),"OUI","NON")</f>
        <v>NON</v>
      </c>
      <c r="Q7" t="str">
        <f>IF(ISNUMBER(SEARCH("T",Data!$L7)),"OUI","NON")</f>
        <v>NON</v>
      </c>
      <c r="R7" t="str">
        <f>IF(ISNUMBER(SEARCH("F",Data!$L7)),"OUI","NON")</f>
        <v>OUI</v>
      </c>
      <c r="S7" t="str">
        <f>IF(ISNUMBER(SEARCH("R",Data!$L7)),"OUI","NON")</f>
        <v>OUI</v>
      </c>
      <c r="T7" t="str">
        <f>IFERROR(VLOOKUP(Data!M7,LOV!G:H,2,FALSE),"")</f>
        <v>Groupe</v>
      </c>
      <c r="U7" t="str">
        <f>IFERROR(VLOOKUP(Data!N7,LOV!J:K,2,FALSE),"")</f>
        <v>Urbain</v>
      </c>
      <c r="V7" t="str">
        <f>IFERROR(VLOOKUP(Data!V7,LOV!P:Q,2,FALSE),"")</f>
        <v>Public</v>
      </c>
      <c r="Y7" t="str">
        <f t="shared" si="0"/>
        <v>83012_8_1</v>
      </c>
    </row>
    <row r="8" spans="1:42">
      <c r="A8" t="str">
        <f>Data!A8</f>
        <v>DURBUY</v>
      </c>
      <c r="B8" t="str">
        <f>Data!S8</f>
        <v>BOMAL-SUR-OURTHE</v>
      </c>
      <c r="C8" t="str">
        <f>Data!T8</f>
        <v>CAMPAGNE SAINT RAHI</v>
      </c>
      <c r="D8">
        <f>Data!B8</f>
        <v>83012</v>
      </c>
      <c r="E8">
        <f>Data!C8</f>
        <v>9</v>
      </c>
      <c r="F8">
        <f>Data!D8</f>
        <v>1</v>
      </c>
      <c r="G8" t="str">
        <f>IFERROR(VLOOKUP(Data!E8,LOV!M:N,2,FALSE),"")</f>
        <v>Arbre</v>
      </c>
      <c r="H8" t="str">
        <f>Data!W8</f>
        <v>Tilleul de Hollande</v>
      </c>
      <c r="I8" t="str">
        <f>IFERROR(VLOOKUP(Data!H8,LOV!V:W,2,FALSE),"")</f>
        <v>Arbre ou haie présentant des malformations ou troubles de la croissance ne mettant pas en cause sa stabilité ni sa longévité de tout ou partie</v>
      </c>
      <c r="J8">
        <f>Data!I8</f>
        <v>250</v>
      </c>
      <c r="K8">
        <f>Data!J8</f>
        <v>26</v>
      </c>
      <c r="L8">
        <f>Data!K8</f>
        <v>1999</v>
      </c>
      <c r="M8" t="str">
        <f>IF(ISNUMBER(SEARCH("H",Data!$L8)),"OUI","NON")</f>
        <v>NON</v>
      </c>
      <c r="N8" t="str">
        <f>IF(ISNUMBER(SEARCH("P",Data!$L8)),"OUI","NON")</f>
        <v>OUI</v>
      </c>
      <c r="O8" t="str">
        <f>IF(ISNUMBER(SEARCH("D",Data!$L8)),"OUI","NON")</f>
        <v>NON</v>
      </c>
      <c r="P8" t="str">
        <f>IF(ISNUMBER(SEARCH("C",Data!$L8)),"OUI","NON")</f>
        <v>NON</v>
      </c>
      <c r="Q8" t="str">
        <f>IF(ISNUMBER(SEARCH("T",Data!$L8)),"OUI","NON")</f>
        <v>NON</v>
      </c>
      <c r="R8" t="str">
        <f>IF(ISNUMBER(SEARCH("F",Data!$L8)),"OUI","NON")</f>
        <v>OUI</v>
      </c>
      <c r="S8" t="str">
        <f>IF(ISNUMBER(SEARCH("R",Data!$L8)),"OUI","NON")</f>
        <v>NON</v>
      </c>
      <c r="T8" t="str">
        <f>IFERROR(VLOOKUP(Data!M8,LOV!G:H,2,FALSE),"")</f>
        <v>Groupe</v>
      </c>
      <c r="U8" t="str">
        <f>IFERROR(VLOOKUP(Data!N8,LOV!J:K,2,FALSE),"")</f>
        <v/>
      </c>
      <c r="V8" t="str">
        <f>IFERROR(VLOOKUP(Data!V8,LOV!P:Q,2,FALSE),"")</f>
        <v>Public</v>
      </c>
      <c r="Y8" t="str">
        <f t="shared" si="0"/>
        <v>83012_9_1</v>
      </c>
    </row>
    <row r="9" spans="1:42">
      <c r="A9" t="str">
        <f>Data!A9</f>
        <v>DURBUY</v>
      </c>
      <c r="B9" t="str">
        <f>Data!S9</f>
        <v>IZIER</v>
      </c>
      <c r="C9" t="str">
        <f>Data!T9</f>
        <v>RUE DE L'ARGOTE</v>
      </c>
      <c r="D9">
        <f>Data!B9</f>
        <v>83012</v>
      </c>
      <c r="E9">
        <f>Data!C9</f>
        <v>10</v>
      </c>
      <c r="F9">
        <f>Data!D9</f>
        <v>1</v>
      </c>
      <c r="G9" t="str">
        <f>IFERROR(VLOOKUP(Data!E9,LOV!M:N,2,FALSE),"")</f>
        <v>Arbre</v>
      </c>
      <c r="H9" t="str">
        <f>Data!W9</f>
        <v>Tilleul de Hollande</v>
      </c>
      <c r="I9" t="str">
        <f>IFERROR(VLOOKUP(Data!H9,LOV!V:W,2,FALSE),"")</f>
        <v>Arbre ou haie présentant des malformations ou troubles de la croissance ne mettant pas en cause sa stabilité ni sa longévité de tout ou partie</v>
      </c>
      <c r="J9">
        <f>Data!I9</f>
        <v>407</v>
      </c>
      <c r="K9">
        <f>Data!J9</f>
        <v>24</v>
      </c>
      <c r="L9">
        <f>Data!K9</f>
        <v>1999</v>
      </c>
      <c r="M9" t="str">
        <f>IF(ISNUMBER(SEARCH("H",Data!$L9)),"OUI","NON")</f>
        <v>NON</v>
      </c>
      <c r="N9" t="str">
        <f>IF(ISNUMBER(SEARCH("P",Data!$L9)),"OUI","NON")</f>
        <v>OUI</v>
      </c>
      <c r="O9" t="str">
        <f>IF(ISNUMBER(SEARCH("D",Data!$L9)),"OUI","NON")</f>
        <v>NON</v>
      </c>
      <c r="P9" t="str">
        <f>IF(ISNUMBER(SEARCH("C",Data!$L9)),"OUI","NON")</f>
        <v>NON</v>
      </c>
      <c r="Q9" t="str">
        <f>IF(ISNUMBER(SEARCH("T",Data!$L9)),"OUI","NON")</f>
        <v>NON</v>
      </c>
      <c r="R9" t="str">
        <f>IF(ISNUMBER(SEARCH("F",Data!$L9)),"OUI","NON")</f>
        <v>OUI</v>
      </c>
      <c r="S9" t="str">
        <f>IF(ISNUMBER(SEARCH("R",Data!$L9)),"OUI","NON")</f>
        <v>NON</v>
      </c>
      <c r="T9" t="str">
        <f>IFERROR(VLOOKUP(Data!M9,LOV!G:H,2,FALSE),"")</f>
        <v>Groupe</v>
      </c>
      <c r="U9" t="str">
        <f>IFERROR(VLOOKUP(Data!N9,LOV!J:K,2,FALSE),"")</f>
        <v>Urbain</v>
      </c>
      <c r="V9" t="str">
        <f>IFERROR(VLOOKUP(Data!V9,LOV!P:Q,2,FALSE),"")</f>
        <v>Public</v>
      </c>
      <c r="Y9" t="str">
        <f t="shared" si="0"/>
        <v>83012_10_1</v>
      </c>
    </row>
    <row r="10" spans="1:42">
      <c r="A10" t="str">
        <f>Data!A10</f>
        <v>DURBUY</v>
      </c>
      <c r="B10" t="str">
        <f>Data!S10</f>
        <v>BARVAUX-SUR-OURTHE</v>
      </c>
      <c r="C10" t="str">
        <f>Data!T10</f>
        <v>RUE DU TENIMONT</v>
      </c>
      <c r="D10">
        <f>Data!B10</f>
        <v>83012</v>
      </c>
      <c r="E10">
        <f>Data!C10</f>
        <v>11</v>
      </c>
      <c r="F10">
        <f>Data!D10</f>
        <v>1</v>
      </c>
      <c r="G10" t="str">
        <f>IFERROR(VLOOKUP(Data!E10,LOV!M:N,2,FALSE),"")</f>
        <v>Arbre</v>
      </c>
      <c r="H10" t="str">
        <f>Data!W10</f>
        <v>Tilleul à grandes feuilles</v>
      </c>
      <c r="I10" t="str">
        <f>IFERROR(VLOOKUP(Data!H10,LOV!V:W,2,FALSE),"")</f>
        <v>Arbre ou haie présentant des malformations ou troubles de la croissance ne mettant pas en cause sa stabilité ni sa longévité de tout ou partie</v>
      </c>
      <c r="J10">
        <f>Data!I10</f>
        <v>261</v>
      </c>
      <c r="K10">
        <f>Data!J10</f>
        <v>20</v>
      </c>
      <c r="L10">
        <f>Data!K10</f>
        <v>1999</v>
      </c>
      <c r="M10" t="str">
        <f>IF(ISNUMBER(SEARCH("H",Data!$L10)),"OUI","NON")</f>
        <v>NON</v>
      </c>
      <c r="N10" t="str">
        <f>IF(ISNUMBER(SEARCH("P",Data!$L10)),"OUI","NON")</f>
        <v>OUI</v>
      </c>
      <c r="O10" t="str">
        <f>IF(ISNUMBER(SEARCH("D",Data!$L10)),"OUI","NON")</f>
        <v>NON</v>
      </c>
      <c r="P10" t="str">
        <f>IF(ISNUMBER(SEARCH("C",Data!$L10)),"OUI","NON")</f>
        <v>NON</v>
      </c>
      <c r="Q10" t="str">
        <f>IF(ISNUMBER(SEARCH("T",Data!$L10)),"OUI","NON")</f>
        <v>NON</v>
      </c>
      <c r="R10" t="str">
        <f>IF(ISNUMBER(SEARCH("F",Data!$L10)),"OUI","NON")</f>
        <v>OUI</v>
      </c>
      <c r="S10" t="str">
        <f>IF(ISNUMBER(SEARCH("R",Data!$L10)),"OUI","NON")</f>
        <v>NON</v>
      </c>
      <c r="T10" t="str">
        <f>IFERROR(VLOOKUP(Data!M10,LOV!G:H,2,FALSE),"")</f>
        <v>Groupe</v>
      </c>
      <c r="U10" t="str">
        <f>IFERROR(VLOOKUP(Data!N10,LOV!J:K,2,FALSE),"")</f>
        <v>Voirie</v>
      </c>
      <c r="V10" t="str">
        <f>IFERROR(VLOOKUP(Data!V10,LOV!P:Q,2,FALSE),"")</f>
        <v>Public</v>
      </c>
      <c r="Y10" t="str">
        <f t="shared" si="0"/>
        <v>83012_11_1</v>
      </c>
    </row>
    <row r="11" spans="1:42">
      <c r="A11" t="str">
        <f>Data!A11</f>
        <v>DURBUY</v>
      </c>
      <c r="B11" t="str">
        <f>Data!S11</f>
        <v>WERIS</v>
      </c>
      <c r="C11" t="str">
        <f>Data!T11</f>
        <v>RUE DES DOLMENS</v>
      </c>
      <c r="D11">
        <f>Data!B11</f>
        <v>83012</v>
      </c>
      <c r="E11">
        <f>Data!C11</f>
        <v>12</v>
      </c>
      <c r="F11">
        <f>Data!D11</f>
        <v>1</v>
      </c>
      <c r="G11" t="str">
        <f>IFERROR(VLOOKUP(Data!E11,LOV!M:N,2,FALSE),"")</f>
        <v>Arbre</v>
      </c>
      <c r="H11" t="str">
        <f>Data!W11</f>
        <v>Tilleul de Hollande</v>
      </c>
      <c r="I11" t="str">
        <f>IFERROR(VLOOKUP(Data!H11,LOV!V:W,2,FALSE),"")</f>
        <v>Arbre ou haie présentant des blessures ou défauts pouvant nuire à sa cropissance et à sa longévité</v>
      </c>
      <c r="J11">
        <f>Data!I11</f>
        <v>350</v>
      </c>
      <c r="K11">
        <f>Data!J11</f>
        <v>19</v>
      </c>
      <c r="L11">
        <f>Data!K11</f>
        <v>1999</v>
      </c>
      <c r="M11" t="str">
        <f>IF(ISNUMBER(SEARCH("H",Data!$L11)),"OUI","NON")</f>
        <v>OUI</v>
      </c>
      <c r="N11" t="str">
        <f>IF(ISNUMBER(SEARCH("P",Data!$L11)),"OUI","NON")</f>
        <v>OUI</v>
      </c>
      <c r="O11" t="str">
        <f>IF(ISNUMBER(SEARCH("D",Data!$L11)),"OUI","NON")</f>
        <v>NON</v>
      </c>
      <c r="P11" t="str">
        <f>IF(ISNUMBER(SEARCH("C",Data!$L11)),"OUI","NON")</f>
        <v>NON</v>
      </c>
      <c r="Q11" t="str">
        <f>IF(ISNUMBER(SEARCH("T",Data!$L11)),"OUI","NON")</f>
        <v>NON</v>
      </c>
      <c r="R11" t="str">
        <f>IF(ISNUMBER(SEARCH("F",Data!$L11)),"OUI","NON")</f>
        <v>NON</v>
      </c>
      <c r="S11" t="str">
        <f>IF(ISNUMBER(SEARCH("R",Data!$L11)),"OUI","NON")</f>
        <v>NON</v>
      </c>
      <c r="T11" t="str">
        <f>IFERROR(VLOOKUP(Data!M11,LOV!G:H,2,FALSE),"")</f>
        <v>Isolé</v>
      </c>
      <c r="U11" t="str">
        <f>IFERROR(VLOOKUP(Data!N11,LOV!J:K,2,FALSE),"")</f>
        <v>Urbain</v>
      </c>
      <c r="V11" t="str">
        <f>IFERROR(VLOOKUP(Data!V11,LOV!P:Q,2,FALSE),"")</f>
        <v>Public</v>
      </c>
      <c r="Y11" t="str">
        <f t="shared" si="0"/>
        <v>83012_12_1</v>
      </c>
    </row>
    <row r="12" spans="1:42">
      <c r="A12" t="str">
        <f>Data!A12</f>
        <v>DURBUY</v>
      </c>
      <c r="B12" t="str">
        <f>Data!S12</f>
        <v>WERIS</v>
      </c>
      <c r="C12" t="str">
        <f>Data!T12</f>
        <v>RUE DES DOLMENS</v>
      </c>
      <c r="D12">
        <f>Data!B12</f>
        <v>83012</v>
      </c>
      <c r="E12">
        <f>Data!C12</f>
        <v>12</v>
      </c>
      <c r="F12">
        <f>Data!D12</f>
        <v>2</v>
      </c>
      <c r="G12" t="str">
        <f>IFERROR(VLOOKUP(Data!E12,LOV!M:N,2,FALSE),"")</f>
        <v>Arbre</v>
      </c>
      <c r="H12" t="str">
        <f>Data!W12</f>
        <v>Noyer commun</v>
      </c>
      <c r="I12" t="str">
        <f>IFERROR(VLOOKUP(Data!H12,LOV!V:W,2,FALSE),"")</f>
        <v>Arbre ou haie présentant des malformations ou troubles de la croissance ne mettant pas en cause sa stabilité ni sa longévité de tout ou partie</v>
      </c>
      <c r="J12">
        <f>Data!I12</f>
        <v>257</v>
      </c>
      <c r="K12">
        <f>Data!J12</f>
        <v>15</v>
      </c>
      <c r="L12">
        <f>Data!K12</f>
        <v>1999</v>
      </c>
      <c r="M12" t="str">
        <f>IF(ISNUMBER(SEARCH("H",Data!$L12)),"OUI","NON")</f>
        <v>NON</v>
      </c>
      <c r="N12" t="str">
        <f>IF(ISNUMBER(SEARCH("P",Data!$L12)),"OUI","NON")</f>
        <v>NON</v>
      </c>
      <c r="O12" t="str">
        <f>IF(ISNUMBER(SEARCH("D",Data!$L12)),"OUI","NON")</f>
        <v>OUI</v>
      </c>
      <c r="P12" t="str">
        <f>IF(ISNUMBER(SEARCH("C",Data!$L12)),"OUI","NON")</f>
        <v>NON</v>
      </c>
      <c r="Q12" t="str">
        <f>IF(ISNUMBER(SEARCH("T",Data!$L12)),"OUI","NON")</f>
        <v>NON</v>
      </c>
      <c r="R12" t="str">
        <f>IF(ISNUMBER(SEARCH("F",Data!$L12)),"OUI","NON")</f>
        <v>NON</v>
      </c>
      <c r="S12" t="str">
        <f>IF(ISNUMBER(SEARCH("R",Data!$L12)),"OUI","NON")</f>
        <v>NON</v>
      </c>
      <c r="T12" t="str">
        <f>IFERROR(VLOOKUP(Data!M12,LOV!G:H,2,FALSE),"")</f>
        <v>Isolé</v>
      </c>
      <c r="U12" t="str">
        <f>IFERROR(VLOOKUP(Data!N12,LOV!J:K,2,FALSE),"")</f>
        <v>Urbain</v>
      </c>
      <c r="V12" t="str">
        <f>IFERROR(VLOOKUP(Data!V12,LOV!P:Q,2,FALSE),"")</f>
        <v>Public</v>
      </c>
      <c r="Y12" t="str">
        <f t="shared" si="0"/>
        <v>83012_12_2</v>
      </c>
    </row>
    <row r="13" spans="1:42">
      <c r="A13" t="str">
        <f>Data!A13</f>
        <v>DURBUY</v>
      </c>
      <c r="B13" t="str">
        <f>Data!S13</f>
        <v>WERIS</v>
      </c>
      <c r="C13" t="str">
        <f>Data!T13</f>
        <v>CHEMIN DE LA PIERRE HENA - MORVILLE</v>
      </c>
      <c r="D13">
        <f>Data!B13</f>
        <v>83012</v>
      </c>
      <c r="E13">
        <f>Data!C13</f>
        <v>13</v>
      </c>
      <c r="F13">
        <f>Data!D13</f>
        <v>1</v>
      </c>
      <c r="G13" t="str">
        <f>IFERROR(VLOOKUP(Data!E13,LOV!M:N,2,FALSE),"")</f>
        <v>Arbre</v>
      </c>
      <c r="H13" t="str">
        <f>Data!W13</f>
        <v>Tilleul de Hollande</v>
      </c>
      <c r="I13" t="str">
        <f>IFERROR(VLOOKUP(Data!H13,LOV!V:W,2,FALSE),"")</f>
        <v>Arbre ou haie sans tare ou défaut macroscopiquement visible</v>
      </c>
      <c r="J13">
        <f>Data!I13</f>
        <v>333</v>
      </c>
      <c r="K13">
        <f>Data!J13</f>
        <v>25</v>
      </c>
      <c r="L13">
        <f>Data!K13</f>
        <v>1999</v>
      </c>
      <c r="M13" t="str">
        <f>IF(ISNUMBER(SEARCH("H",Data!$L13)),"OUI","NON")</f>
        <v>NON</v>
      </c>
      <c r="N13" t="str">
        <f>IF(ISNUMBER(SEARCH("P",Data!$L13)),"OUI","NON")</f>
        <v>OUI</v>
      </c>
      <c r="O13" t="str">
        <f>IF(ISNUMBER(SEARCH("D",Data!$L13)),"OUI","NON")</f>
        <v>NON</v>
      </c>
      <c r="P13" t="str">
        <f>IF(ISNUMBER(SEARCH("C",Data!$L13)),"OUI","NON")</f>
        <v>NON</v>
      </c>
      <c r="Q13" t="str">
        <f>IF(ISNUMBER(SEARCH("T",Data!$L13)),"OUI","NON")</f>
        <v>NON</v>
      </c>
      <c r="R13" t="str">
        <f>IF(ISNUMBER(SEARCH("F",Data!$L13)),"OUI","NON")</f>
        <v>NON</v>
      </c>
      <c r="S13" t="str">
        <f>IF(ISNUMBER(SEARCH("R",Data!$L13)),"OUI","NON")</f>
        <v>NON</v>
      </c>
      <c r="T13" t="str">
        <f>IFERROR(VLOOKUP(Data!M13,LOV!G:H,2,FALSE),"")</f>
        <v>Isolé</v>
      </c>
      <c r="U13" t="str">
        <f>IFERROR(VLOOKUP(Data!N13,LOV!J:K,2,FALSE),"")</f>
        <v/>
      </c>
      <c r="V13" t="str">
        <f>IFERROR(VLOOKUP(Data!V13,LOV!P:Q,2,FALSE),"")</f>
        <v>Privé</v>
      </c>
      <c r="Y13" t="str">
        <f t="shared" si="0"/>
        <v>83012_13_1</v>
      </c>
    </row>
    <row r="14" spans="1:42">
      <c r="A14" t="str">
        <f>Data!A14</f>
        <v>DURBUY</v>
      </c>
      <c r="B14" t="str">
        <f>Data!S14</f>
        <v>WERIS</v>
      </c>
      <c r="C14" t="str">
        <f>Data!T14</f>
        <v>CHEMIN DE LA PIERRE HENA - MORVILLE</v>
      </c>
      <c r="D14">
        <f>Data!B14</f>
        <v>83012</v>
      </c>
      <c r="E14">
        <f>Data!C14</f>
        <v>13</v>
      </c>
      <c r="F14">
        <f>Data!D14</f>
        <v>2</v>
      </c>
      <c r="G14" t="str">
        <f>IFERROR(VLOOKUP(Data!E14,LOV!M:N,2,FALSE),"")</f>
        <v>Arbre</v>
      </c>
      <c r="H14" t="str">
        <f>Data!W14</f>
        <v>Chêne pédonculé</v>
      </c>
      <c r="I14" t="str">
        <f>IFERROR(VLOOKUP(Data!H14,LOV!V:W,2,FALSE),"")</f>
        <v>Arbre ou haie sans tare ou défaut macroscopiquement visible</v>
      </c>
      <c r="J14">
        <f>Data!I14</f>
        <v>370</v>
      </c>
      <c r="K14">
        <f>Data!J14</f>
        <v>22</v>
      </c>
      <c r="L14">
        <f>Data!K14</f>
        <v>1999</v>
      </c>
      <c r="M14" t="str">
        <f>IF(ISNUMBER(SEARCH("H",Data!$L14)),"OUI","NON")</f>
        <v>NON</v>
      </c>
      <c r="N14" t="str">
        <f>IF(ISNUMBER(SEARCH("P",Data!$L14)),"OUI","NON")</f>
        <v>OUI</v>
      </c>
      <c r="O14" t="str">
        <f>IF(ISNUMBER(SEARCH("D",Data!$L14)),"OUI","NON")</f>
        <v>NON</v>
      </c>
      <c r="P14" t="str">
        <f>IF(ISNUMBER(SEARCH("C",Data!$L14)),"OUI","NON")</f>
        <v>NON</v>
      </c>
      <c r="Q14" t="str">
        <f>IF(ISNUMBER(SEARCH("T",Data!$L14)),"OUI","NON")</f>
        <v>NON</v>
      </c>
      <c r="R14" t="str">
        <f>IF(ISNUMBER(SEARCH("F",Data!$L14)),"OUI","NON")</f>
        <v>NON</v>
      </c>
      <c r="S14" t="str">
        <f>IF(ISNUMBER(SEARCH("R",Data!$L14)),"OUI","NON")</f>
        <v>NON</v>
      </c>
      <c r="T14" t="str">
        <f>IFERROR(VLOOKUP(Data!M14,LOV!G:H,2,FALSE),"")</f>
        <v>Isolé</v>
      </c>
      <c r="U14" t="str">
        <f>IFERROR(VLOOKUP(Data!N14,LOV!J:K,2,FALSE),"")</f>
        <v/>
      </c>
      <c r="V14" t="str">
        <f>IFERROR(VLOOKUP(Data!V14,LOV!P:Q,2,FALSE),"")</f>
        <v>Privé</v>
      </c>
      <c r="Y14" t="str">
        <f t="shared" si="0"/>
        <v>83012_13_2</v>
      </c>
    </row>
    <row r="15" spans="1:42">
      <c r="A15" t="str">
        <f>Data!A15</f>
        <v>DURBUY</v>
      </c>
      <c r="B15" t="str">
        <f>Data!S15</f>
        <v>WERIS</v>
      </c>
      <c r="C15" t="str">
        <f>Data!T15</f>
        <v>MORVILLE</v>
      </c>
      <c r="D15">
        <f>Data!B15</f>
        <v>83012</v>
      </c>
      <c r="E15">
        <f>Data!C15</f>
        <v>14</v>
      </c>
      <c r="F15">
        <f>Data!D15</f>
        <v>1</v>
      </c>
      <c r="G15" t="str">
        <f>IFERROR(VLOOKUP(Data!E15,LOV!M:N,2,FALSE),"")</f>
        <v>Arbre</v>
      </c>
      <c r="H15" t="str">
        <f>Data!W15</f>
        <v>Frêne commun</v>
      </c>
      <c r="I15" t="str">
        <f>IFERROR(VLOOKUP(Data!H15,LOV!V:W,2,FALSE),"")</f>
        <v>Arbre ou haie sans tare ou défaut macroscopiquement visible</v>
      </c>
      <c r="J15">
        <f>Data!I15</f>
        <v>246</v>
      </c>
      <c r="K15">
        <f>Data!J15</f>
        <v>25</v>
      </c>
      <c r="L15">
        <f>Data!K15</f>
        <v>1999</v>
      </c>
      <c r="M15" t="str">
        <f>IF(ISNUMBER(SEARCH("H",Data!$L15)),"OUI","NON")</f>
        <v>NON</v>
      </c>
      <c r="N15" t="str">
        <f>IF(ISNUMBER(SEARCH("P",Data!$L15)),"OUI","NON")</f>
        <v>OUI</v>
      </c>
      <c r="O15" t="str">
        <f>IF(ISNUMBER(SEARCH("D",Data!$L15)),"OUI","NON")</f>
        <v>NON</v>
      </c>
      <c r="P15" t="str">
        <f>IF(ISNUMBER(SEARCH("C",Data!$L15)),"OUI","NON")</f>
        <v>NON</v>
      </c>
      <c r="Q15" t="str">
        <f>IF(ISNUMBER(SEARCH("T",Data!$L15)),"OUI","NON")</f>
        <v>NON</v>
      </c>
      <c r="R15" t="str">
        <f>IF(ISNUMBER(SEARCH("F",Data!$L15)),"OUI","NON")</f>
        <v>NON</v>
      </c>
      <c r="S15" t="str">
        <f>IF(ISNUMBER(SEARCH("R",Data!$L15)),"OUI","NON")</f>
        <v>NON</v>
      </c>
      <c r="T15" t="str">
        <f>IFERROR(VLOOKUP(Data!M15,LOV!G:H,2,FALSE),"")</f>
        <v>Isolé</v>
      </c>
      <c r="U15" t="str">
        <f>IFERROR(VLOOKUP(Data!N15,LOV!J:K,2,FALSE),"")</f>
        <v>Voirie</v>
      </c>
      <c r="V15" t="str">
        <f>IFERROR(VLOOKUP(Data!V15,LOV!P:Q,2,FALSE),"")</f>
        <v>Privé</v>
      </c>
      <c r="Y15" t="str">
        <f t="shared" si="0"/>
        <v>83012_14_1</v>
      </c>
    </row>
    <row r="16" spans="1:42">
      <c r="A16" t="str">
        <f>Data!A16</f>
        <v>DURBUY</v>
      </c>
      <c r="B16" t="str">
        <f>Data!S16</f>
        <v>WERIS</v>
      </c>
      <c r="C16" t="str">
        <f>Data!T16</f>
        <v>RUE DES DOLMENS</v>
      </c>
      <c r="D16">
        <f>Data!B16</f>
        <v>83012</v>
      </c>
      <c r="E16">
        <f>Data!C16</f>
        <v>15</v>
      </c>
      <c r="F16">
        <f>Data!D16</f>
        <v>1</v>
      </c>
      <c r="G16" t="str">
        <f>IFERROR(VLOOKUP(Data!E16,LOV!M:N,2,FALSE),"")</f>
        <v>Arbre</v>
      </c>
      <c r="H16" t="str">
        <f>Data!W16</f>
        <v>Chêne pédonculé</v>
      </c>
      <c r="I16" t="str">
        <f>IFERROR(VLOOKUP(Data!H16,LOV!V:W,2,FALSE),"")</f>
        <v>Arbre ou haie sans tare ou défaut macroscopiquement visible</v>
      </c>
      <c r="J16">
        <f>Data!I16</f>
        <v>238</v>
      </c>
      <c r="K16">
        <f>Data!J16</f>
        <v>20</v>
      </c>
      <c r="L16">
        <f>Data!K16</f>
        <v>1999</v>
      </c>
      <c r="M16" t="str">
        <f>IF(ISNUMBER(SEARCH("H",Data!$L16)),"OUI","NON")</f>
        <v>OUI</v>
      </c>
      <c r="N16" t="str">
        <f>IF(ISNUMBER(SEARCH("P",Data!$L16)),"OUI","NON")</f>
        <v>OUI</v>
      </c>
      <c r="O16" t="str">
        <f>IF(ISNUMBER(SEARCH("D",Data!$L16)),"OUI","NON")</f>
        <v>NON</v>
      </c>
      <c r="P16" t="str">
        <f>IF(ISNUMBER(SEARCH("C",Data!$L16)),"OUI","NON")</f>
        <v>NON</v>
      </c>
      <c r="Q16" t="str">
        <f>IF(ISNUMBER(SEARCH("T",Data!$L16)),"OUI","NON")</f>
        <v>NON</v>
      </c>
      <c r="R16" t="str">
        <f>IF(ISNUMBER(SEARCH("F",Data!$L16)),"OUI","NON")</f>
        <v>NON</v>
      </c>
      <c r="S16" t="str">
        <f>IF(ISNUMBER(SEARCH("R",Data!$L16)),"OUI","NON")</f>
        <v>NON</v>
      </c>
      <c r="T16" t="str">
        <f>IFERROR(VLOOKUP(Data!M16,LOV!G:H,2,FALSE),"")</f>
        <v>Groupe</v>
      </c>
      <c r="U16" t="str">
        <f>IFERROR(VLOOKUP(Data!N16,LOV!J:K,2,FALSE),"")</f>
        <v/>
      </c>
      <c r="V16" t="str">
        <f>IFERROR(VLOOKUP(Data!V16,LOV!P:Q,2,FALSE),"")</f>
        <v>Public</v>
      </c>
      <c r="Y16" t="str">
        <f t="shared" si="0"/>
        <v>83012_15_1</v>
      </c>
    </row>
    <row r="17" spans="1:25">
      <c r="A17" t="str">
        <f>Data!A17</f>
        <v>DURBUY</v>
      </c>
      <c r="B17" t="str">
        <f>Data!S17</f>
        <v>WERIS</v>
      </c>
      <c r="C17" t="str">
        <f>Data!T17</f>
        <v>RUE DES DOLMENS</v>
      </c>
      <c r="D17">
        <f>Data!B17</f>
        <v>83012</v>
      </c>
      <c r="E17">
        <f>Data!C17</f>
        <v>16</v>
      </c>
      <c r="F17">
        <f>Data!D17</f>
        <v>1</v>
      </c>
      <c r="G17" t="str">
        <f>IFERROR(VLOOKUP(Data!E17,LOV!M:N,2,FALSE),"")</f>
        <v>Arbre</v>
      </c>
      <c r="H17" t="str">
        <f>Data!W17</f>
        <v>Poirier commun</v>
      </c>
      <c r="I17" t="str">
        <f>IFERROR(VLOOKUP(Data!H17,LOV!V:W,2,FALSE),"")</f>
        <v>Arbre ou haie sans tare ou défaut macroscopiquement visible</v>
      </c>
      <c r="J17">
        <f>Data!I17</f>
        <v>265</v>
      </c>
      <c r="K17">
        <f>Data!J17</f>
        <v>15</v>
      </c>
      <c r="L17">
        <f>Data!K17</f>
        <v>1999</v>
      </c>
      <c r="M17" t="str">
        <f>IF(ISNUMBER(SEARCH("H",Data!$L17)),"OUI","NON")</f>
        <v>NON</v>
      </c>
      <c r="N17" t="str">
        <f>IF(ISNUMBER(SEARCH("P",Data!$L17)),"OUI","NON")</f>
        <v>NON</v>
      </c>
      <c r="O17" t="str">
        <f>IF(ISNUMBER(SEARCH("D",Data!$L17)),"OUI","NON")</f>
        <v>OUI</v>
      </c>
      <c r="P17" t="str">
        <f>IF(ISNUMBER(SEARCH("C",Data!$L17)),"OUI","NON")</f>
        <v>NON</v>
      </c>
      <c r="Q17" t="str">
        <f>IF(ISNUMBER(SEARCH("T",Data!$L17)),"OUI","NON")</f>
        <v>OUI</v>
      </c>
      <c r="R17" t="str">
        <f>IF(ISNUMBER(SEARCH("F",Data!$L17)),"OUI","NON")</f>
        <v>NON</v>
      </c>
      <c r="S17" t="str">
        <f>IF(ISNUMBER(SEARCH("R",Data!$L17)),"OUI","NON")</f>
        <v>NON</v>
      </c>
      <c r="T17" t="str">
        <f>IFERROR(VLOOKUP(Data!M17,LOV!G:H,2,FALSE),"")</f>
        <v>Isolé</v>
      </c>
      <c r="U17" t="str">
        <f>IFERROR(VLOOKUP(Data!N17,LOV!J:K,2,FALSE),"")</f>
        <v/>
      </c>
      <c r="V17" t="str">
        <f>IFERROR(VLOOKUP(Data!V17,LOV!P:Q,2,FALSE),"")</f>
        <v>Privé</v>
      </c>
      <c r="Y17" t="str">
        <f t="shared" si="0"/>
        <v>83012_16_1</v>
      </c>
    </row>
    <row r="18" spans="1:25">
      <c r="A18" t="str">
        <f>Data!A18</f>
        <v>DURBUY</v>
      </c>
      <c r="B18" t="str">
        <f>Data!S18</f>
        <v>BENDE</v>
      </c>
      <c r="C18" t="str">
        <f>Data!T18</f>
        <v>CHEMIN DE LA VIEILLE CHAPELLE</v>
      </c>
      <c r="D18">
        <f>Data!B18</f>
        <v>83012</v>
      </c>
      <c r="E18">
        <f>Data!C18</f>
        <v>17</v>
      </c>
      <c r="F18">
        <f>Data!D18</f>
        <v>1</v>
      </c>
      <c r="G18" t="str">
        <f>IFERROR(VLOOKUP(Data!E18,LOV!M:N,2,FALSE),"")</f>
        <v>Arbre</v>
      </c>
      <c r="H18" t="str">
        <f>Data!W18</f>
        <v>Chêne pédonculé</v>
      </c>
      <c r="I18" t="str">
        <f>IFERROR(VLOOKUP(Data!H18,LOV!V:W,2,FALSE),"")</f>
        <v>Arbre ou haie sans tare ou défaut macroscopiquement visible</v>
      </c>
      <c r="J18">
        <f>Data!I18</f>
        <v>330</v>
      </c>
      <c r="K18">
        <f>Data!J18</f>
        <v>22</v>
      </c>
      <c r="L18">
        <f>Data!K18</f>
        <v>1999</v>
      </c>
      <c r="M18" t="str">
        <f>IF(ISNUMBER(SEARCH("H",Data!$L18)),"OUI","NON")</f>
        <v>NON</v>
      </c>
      <c r="N18" t="str">
        <f>IF(ISNUMBER(SEARCH("P",Data!$L18)),"OUI","NON")</f>
        <v>OUI</v>
      </c>
      <c r="O18" t="str">
        <f>IF(ISNUMBER(SEARCH("D",Data!$L18)),"OUI","NON")</f>
        <v>NON</v>
      </c>
      <c r="P18" t="str">
        <f>IF(ISNUMBER(SEARCH("C",Data!$L18)),"OUI","NON")</f>
        <v>NON</v>
      </c>
      <c r="Q18" t="str">
        <f>IF(ISNUMBER(SEARCH("T",Data!$L18)),"OUI","NON")</f>
        <v>NON</v>
      </c>
      <c r="R18" t="str">
        <f>IF(ISNUMBER(SEARCH("F",Data!$L18)),"OUI","NON")</f>
        <v>NON</v>
      </c>
      <c r="S18" t="str">
        <f>IF(ISNUMBER(SEARCH("R",Data!$L18)),"OUI","NON")</f>
        <v>NON</v>
      </c>
      <c r="T18" t="str">
        <f>IFERROR(VLOOKUP(Data!M18,LOV!G:H,2,FALSE),"")</f>
        <v>Isolé</v>
      </c>
      <c r="U18" t="str">
        <f>IFERROR(VLOOKUP(Data!N18,LOV!J:K,2,FALSE),"")</f>
        <v/>
      </c>
      <c r="V18" t="str">
        <f>IFERROR(VLOOKUP(Data!V18,LOV!P:Q,2,FALSE),"")</f>
        <v>Privé</v>
      </c>
      <c r="Y18" t="str">
        <f t="shared" si="0"/>
        <v>83012_17_1</v>
      </c>
    </row>
    <row r="19" spans="1:25">
      <c r="A19" t="str">
        <f>Data!A19</f>
        <v>DURBUY</v>
      </c>
      <c r="B19" t="str">
        <f>Data!S19</f>
        <v>BARVAUX-SUR-OURTHE</v>
      </c>
      <c r="C19" t="str">
        <f>Data!T19</f>
        <v>GRAND RUE, 24</v>
      </c>
      <c r="D19">
        <f>Data!B19</f>
        <v>83012</v>
      </c>
      <c r="E19">
        <f>Data!C19</f>
        <v>18</v>
      </c>
      <c r="F19">
        <f>Data!D19</f>
        <v>1</v>
      </c>
      <c r="G19" t="str">
        <f>IFERROR(VLOOKUP(Data!E19,LOV!M:N,2,FALSE),"")</f>
        <v>Arbre</v>
      </c>
      <c r="H19" t="str">
        <f>Data!W19</f>
        <v>Ailante glanduleux</v>
      </c>
      <c r="I19" t="str">
        <f>IFERROR(VLOOKUP(Data!H19,LOV!V:W,2,FALSE),"")</f>
        <v>Arbre ou haie présentant des malformations ou troubles de la croissance ne mettant pas en cause sa stabilité ni sa longévité de tout ou partie</v>
      </c>
      <c r="J19">
        <f>Data!I19</f>
        <v>172</v>
      </c>
      <c r="K19">
        <f>Data!J19</f>
        <v>17</v>
      </c>
      <c r="L19">
        <f>Data!K19</f>
        <v>1999</v>
      </c>
      <c r="M19" t="str">
        <f>IF(ISNUMBER(SEARCH("H",Data!$L19)),"OUI","NON")</f>
        <v>NON</v>
      </c>
      <c r="N19" t="str">
        <f>IF(ISNUMBER(SEARCH("P",Data!$L19)),"OUI","NON")</f>
        <v>NON</v>
      </c>
      <c r="O19" t="str">
        <f>IF(ISNUMBER(SEARCH("D",Data!$L19)),"OUI","NON")</f>
        <v>OUI</v>
      </c>
      <c r="P19" t="str">
        <f>IF(ISNUMBER(SEARCH("C",Data!$L19)),"OUI","NON")</f>
        <v>NON</v>
      </c>
      <c r="Q19" t="str">
        <f>IF(ISNUMBER(SEARCH("T",Data!$L19)),"OUI","NON")</f>
        <v>NON</v>
      </c>
      <c r="R19" t="str">
        <f>IF(ISNUMBER(SEARCH("F",Data!$L19)),"OUI","NON")</f>
        <v>NON</v>
      </c>
      <c r="S19" t="str">
        <f>IF(ISNUMBER(SEARCH("R",Data!$L19)),"OUI","NON")</f>
        <v>NON</v>
      </c>
      <c r="T19" t="str">
        <f>IFERROR(VLOOKUP(Data!M19,LOV!G:H,2,FALSE),"")</f>
        <v>Isolé</v>
      </c>
      <c r="U19" t="str">
        <f>IFERROR(VLOOKUP(Data!N19,LOV!J:K,2,FALSE),"")</f>
        <v>Parc</v>
      </c>
      <c r="V19" t="str">
        <f>IFERROR(VLOOKUP(Data!V19,LOV!P:Q,2,FALSE),"")</f>
        <v>Public</v>
      </c>
      <c r="Y19" t="str">
        <f t="shared" si="0"/>
        <v>83012_18_1</v>
      </c>
    </row>
    <row r="20" spans="1:25">
      <c r="A20" t="str">
        <f>Data!A20</f>
        <v>DURBUY</v>
      </c>
      <c r="B20" t="str">
        <f>Data!S20</f>
        <v>BARVAUX-SUR-OURTHE</v>
      </c>
      <c r="C20" t="str">
        <f>Data!T20</f>
        <v>GRAND RUE, 24</v>
      </c>
      <c r="D20">
        <f>Data!B20</f>
        <v>83012</v>
      </c>
      <c r="E20">
        <f>Data!C20</f>
        <v>18</v>
      </c>
      <c r="F20">
        <f>Data!D20</f>
        <v>2</v>
      </c>
      <c r="G20" t="str">
        <f>IFERROR(VLOOKUP(Data!E20,LOV!M:N,2,FALSE),"")</f>
        <v>Arbre</v>
      </c>
      <c r="H20" t="str">
        <f>Data!W20</f>
        <v>Tilleul argenté pleureur</v>
      </c>
      <c r="I20" t="str">
        <f>IFERROR(VLOOKUP(Data!H20,LOV!V:W,2,FALSE),"")</f>
        <v>Arbre ou haie sans tare ou défaut macroscopiquement visible</v>
      </c>
      <c r="J20">
        <f>Data!I20</f>
        <v>290</v>
      </c>
      <c r="K20">
        <f>Data!J20</f>
        <v>29</v>
      </c>
      <c r="L20">
        <f>Data!K20</f>
        <v>1999</v>
      </c>
      <c r="M20" t="str">
        <f>IF(ISNUMBER(SEARCH("H",Data!$L20)),"OUI","NON")</f>
        <v>NON</v>
      </c>
      <c r="N20" t="str">
        <f>IF(ISNUMBER(SEARCH("P",Data!$L20)),"OUI","NON")</f>
        <v>OUI</v>
      </c>
      <c r="O20" t="str">
        <f>IF(ISNUMBER(SEARCH("D",Data!$L20)),"OUI","NON")</f>
        <v>OUI</v>
      </c>
      <c r="P20" t="str">
        <f>IF(ISNUMBER(SEARCH("C",Data!$L20)),"OUI","NON")</f>
        <v>NON</v>
      </c>
      <c r="Q20" t="str">
        <f>IF(ISNUMBER(SEARCH("T",Data!$L20)),"OUI","NON")</f>
        <v>NON</v>
      </c>
      <c r="R20" t="str">
        <f>IF(ISNUMBER(SEARCH("F",Data!$L20)),"OUI","NON")</f>
        <v>NON</v>
      </c>
      <c r="S20" t="str">
        <f>IF(ISNUMBER(SEARCH("R",Data!$L20)),"OUI","NON")</f>
        <v>NON</v>
      </c>
      <c r="T20" t="str">
        <f>IFERROR(VLOOKUP(Data!M20,LOV!G:H,2,FALSE),"")</f>
        <v>Isolé</v>
      </c>
      <c r="U20" t="str">
        <f>IFERROR(VLOOKUP(Data!N20,LOV!J:K,2,FALSE),"")</f>
        <v>Parc</v>
      </c>
      <c r="V20" t="str">
        <f>IFERROR(VLOOKUP(Data!V20,LOV!P:Q,2,FALSE),"")</f>
        <v>Public</v>
      </c>
      <c r="Y20" t="str">
        <f t="shared" si="0"/>
        <v>83012_18_2</v>
      </c>
    </row>
    <row r="21" spans="1:25">
      <c r="A21" t="str">
        <f>Data!A21</f>
        <v>DURBUY</v>
      </c>
      <c r="B21" t="str">
        <f>Data!S21</f>
        <v>BARVAUX-SUR-OURTHE</v>
      </c>
      <c r="C21" t="str">
        <f>Data!T21</f>
        <v>GRAND RUE, 24</v>
      </c>
      <c r="D21">
        <f>Data!B21</f>
        <v>83012</v>
      </c>
      <c r="E21">
        <f>Data!C21</f>
        <v>18</v>
      </c>
      <c r="F21">
        <f>Data!D21</f>
        <v>3</v>
      </c>
      <c r="G21" t="str">
        <f>IFERROR(VLOOKUP(Data!E21,LOV!M:N,2,FALSE),"")</f>
        <v>Arbre</v>
      </c>
      <c r="H21" t="str">
        <f>Data!W21</f>
        <v>Catalpa commun</v>
      </c>
      <c r="I21" t="str">
        <f>IFERROR(VLOOKUP(Data!H21,LOV!V:W,2,FALSE),"")</f>
        <v>Arbre ou haie sans tare ou défaut macroscopiquement visible</v>
      </c>
      <c r="J21">
        <f>Data!I21</f>
        <v>161</v>
      </c>
      <c r="K21">
        <f>Data!J21</f>
        <v>12</v>
      </c>
      <c r="L21">
        <f>Data!K21</f>
        <v>1999</v>
      </c>
      <c r="M21" t="str">
        <f>IF(ISNUMBER(SEARCH("H",Data!$L21)),"OUI","NON")</f>
        <v>NON</v>
      </c>
      <c r="N21" t="str">
        <f>IF(ISNUMBER(SEARCH("P",Data!$L21)),"OUI","NON")</f>
        <v>NON</v>
      </c>
      <c r="O21" t="str">
        <f>IF(ISNUMBER(SEARCH("D",Data!$L21)),"OUI","NON")</f>
        <v>OUI</v>
      </c>
      <c r="P21" t="str">
        <f>IF(ISNUMBER(SEARCH("C",Data!$L21)),"OUI","NON")</f>
        <v>NON</v>
      </c>
      <c r="Q21" t="str">
        <f>IF(ISNUMBER(SEARCH("T",Data!$L21)),"OUI","NON")</f>
        <v>NON</v>
      </c>
      <c r="R21" t="str">
        <f>IF(ISNUMBER(SEARCH("F",Data!$L21)),"OUI","NON")</f>
        <v>NON</v>
      </c>
      <c r="S21" t="str">
        <f>IF(ISNUMBER(SEARCH("R",Data!$L21)),"OUI","NON")</f>
        <v>NON</v>
      </c>
      <c r="T21" t="str">
        <f>IFERROR(VLOOKUP(Data!M21,LOV!G:H,2,FALSE),"")</f>
        <v>Isolé</v>
      </c>
      <c r="U21" t="str">
        <f>IFERROR(VLOOKUP(Data!N21,LOV!J:K,2,FALSE),"")</f>
        <v>Parc</v>
      </c>
      <c r="V21" t="str">
        <f>IFERROR(VLOOKUP(Data!V21,LOV!P:Q,2,FALSE),"")</f>
        <v>Public</v>
      </c>
      <c r="Y21" t="str">
        <f t="shared" si="0"/>
        <v>83012_18_3</v>
      </c>
    </row>
    <row r="22" spans="1:25">
      <c r="A22" t="str">
        <f>Data!A22</f>
        <v>DURBUY</v>
      </c>
      <c r="B22" t="str">
        <f>Data!S22</f>
        <v>BARVAUX-SUR-OURTHE</v>
      </c>
      <c r="C22" t="str">
        <f>Data!T22</f>
        <v>GRAND RUE, 24</v>
      </c>
      <c r="D22">
        <f>Data!B22</f>
        <v>83012</v>
      </c>
      <c r="E22">
        <f>Data!C22</f>
        <v>18</v>
      </c>
      <c r="F22">
        <f>Data!D22</f>
        <v>4</v>
      </c>
      <c r="G22" t="str">
        <f>IFERROR(VLOOKUP(Data!E22,LOV!M:N,2,FALSE),"")</f>
        <v>Arbre</v>
      </c>
      <c r="H22" t="str">
        <f>Data!W22</f>
        <v>Noisetier de Byzance</v>
      </c>
      <c r="I22" t="str">
        <f>IFERROR(VLOOKUP(Data!H22,LOV!V:W,2,FALSE),"")</f>
        <v>Arbre ou haie présentant des malformations ou troubles de la croissance ne mettant pas en cause sa stabilité ni sa longévité de tout ou partie</v>
      </c>
      <c r="J22">
        <f>Data!I22</f>
        <v>144</v>
      </c>
      <c r="K22">
        <f>Data!J22</f>
        <v>17</v>
      </c>
      <c r="L22">
        <f>Data!K22</f>
        <v>1999</v>
      </c>
      <c r="M22" t="str">
        <f>IF(ISNUMBER(SEARCH("H",Data!$L22)),"OUI","NON")</f>
        <v>NON</v>
      </c>
      <c r="N22" t="str">
        <f>IF(ISNUMBER(SEARCH("P",Data!$L22)),"OUI","NON")</f>
        <v>NON</v>
      </c>
      <c r="O22" t="str">
        <f>IF(ISNUMBER(SEARCH("D",Data!$L22)),"OUI","NON")</f>
        <v>OUI</v>
      </c>
      <c r="P22" t="str">
        <f>IF(ISNUMBER(SEARCH("C",Data!$L22)),"OUI","NON")</f>
        <v>NON</v>
      </c>
      <c r="Q22" t="str">
        <f>IF(ISNUMBER(SEARCH("T",Data!$L22)),"OUI","NON")</f>
        <v>NON</v>
      </c>
      <c r="R22" t="str">
        <f>IF(ISNUMBER(SEARCH("F",Data!$L22)),"OUI","NON")</f>
        <v>NON</v>
      </c>
      <c r="S22" t="str">
        <f>IF(ISNUMBER(SEARCH("R",Data!$L22)),"OUI","NON")</f>
        <v>NON</v>
      </c>
      <c r="T22" t="str">
        <f>IFERROR(VLOOKUP(Data!M22,LOV!G:H,2,FALSE),"")</f>
        <v>Isolé</v>
      </c>
      <c r="U22" t="str">
        <f>IFERROR(VLOOKUP(Data!N22,LOV!J:K,2,FALSE),"")</f>
        <v>Parc</v>
      </c>
      <c r="V22" t="str">
        <f>IFERROR(VLOOKUP(Data!V22,LOV!P:Q,2,FALSE),"")</f>
        <v>Public</v>
      </c>
      <c r="Y22" t="str">
        <f t="shared" si="0"/>
        <v>83012_18_4</v>
      </c>
    </row>
    <row r="23" spans="1:25">
      <c r="A23" t="str">
        <f>Data!A23</f>
        <v>DURBUY</v>
      </c>
      <c r="B23" t="str">
        <f>Data!S23</f>
        <v>BARVAUX-SUR-OURTHE</v>
      </c>
      <c r="C23" t="str">
        <f>Data!T23</f>
        <v>BASSE COUR</v>
      </c>
      <c r="D23">
        <f>Data!B23</f>
        <v>83012</v>
      </c>
      <c r="E23">
        <f>Data!C23</f>
        <v>19</v>
      </c>
      <c r="F23">
        <f>Data!D23</f>
        <v>1</v>
      </c>
      <c r="G23" t="str">
        <f>IFERROR(VLOOKUP(Data!E23,LOV!M:N,2,FALSE),"")</f>
        <v>Arbre</v>
      </c>
      <c r="H23" t="str">
        <f>Data!W23</f>
        <v>Chêne fastigié</v>
      </c>
      <c r="I23" t="str">
        <f>IFERROR(VLOOKUP(Data!H23,LOV!V:W,2,FALSE),"")</f>
        <v>Arbre ou haie sans tare ou défaut macroscopiquement visible</v>
      </c>
      <c r="J23">
        <f>Data!I23</f>
        <v>346</v>
      </c>
      <c r="K23">
        <f>Data!J23</f>
        <v>22</v>
      </c>
      <c r="L23">
        <f>Data!K23</f>
        <v>1999</v>
      </c>
      <c r="M23" t="str">
        <f>IF(ISNUMBER(SEARCH("H",Data!$L23)),"OUI","NON")</f>
        <v>NON</v>
      </c>
      <c r="N23" t="str">
        <f>IF(ISNUMBER(SEARCH("P",Data!$L23)),"OUI","NON")</f>
        <v>OUI</v>
      </c>
      <c r="O23" t="str">
        <f>IF(ISNUMBER(SEARCH("D",Data!$L23)),"OUI","NON")</f>
        <v>OUI</v>
      </c>
      <c r="P23" t="str">
        <f>IF(ISNUMBER(SEARCH("C",Data!$L23)),"OUI","NON")</f>
        <v>NON</v>
      </c>
      <c r="Q23" t="str">
        <f>IF(ISNUMBER(SEARCH("T",Data!$L23)),"OUI","NON")</f>
        <v>NON</v>
      </c>
      <c r="R23" t="str">
        <f>IF(ISNUMBER(SEARCH("F",Data!$L23)),"OUI","NON")</f>
        <v>NON</v>
      </c>
      <c r="S23" t="str">
        <f>IF(ISNUMBER(SEARCH("R",Data!$L23)),"OUI","NON")</f>
        <v>NON</v>
      </c>
      <c r="T23" t="str">
        <f>IFERROR(VLOOKUP(Data!M23,LOV!G:H,2,FALSE),"")</f>
        <v>Isolé</v>
      </c>
      <c r="U23" t="str">
        <f>IFERROR(VLOOKUP(Data!N23,LOV!J:K,2,FALSE),"")</f>
        <v>Parc</v>
      </c>
      <c r="V23" t="str">
        <f>IFERROR(VLOOKUP(Data!V23,LOV!P:Q,2,FALSE),"")</f>
        <v>Public</v>
      </c>
      <c r="Y23" t="str">
        <f t="shared" si="0"/>
        <v>83012_19_1</v>
      </c>
    </row>
    <row r="24" spans="1:25">
      <c r="A24" t="str">
        <f>Data!A24</f>
        <v>DURBUY</v>
      </c>
      <c r="B24" t="str">
        <f>Data!S24</f>
        <v>BARVAUX-SUR-OURTHE</v>
      </c>
      <c r="C24" t="str">
        <f>Data!T24</f>
        <v>BASSE COUR</v>
      </c>
      <c r="D24">
        <f>Data!B24</f>
        <v>83012</v>
      </c>
      <c r="E24">
        <f>Data!C24</f>
        <v>19</v>
      </c>
      <c r="F24">
        <f>Data!D24</f>
        <v>2</v>
      </c>
      <c r="G24" t="str">
        <f>IFERROR(VLOOKUP(Data!E24,LOV!M:N,2,FALSE),"")</f>
        <v>Arbre</v>
      </c>
      <c r="H24" t="str">
        <f>Data!W24</f>
        <v>If commun</v>
      </c>
      <c r="I24" t="str">
        <f>IFERROR(VLOOKUP(Data!H24,LOV!V:W,2,FALSE),"")</f>
        <v>Arbre ou haie sans tare ou défaut macroscopiquement visible</v>
      </c>
      <c r="J24">
        <f>Data!I24</f>
        <v>265</v>
      </c>
      <c r="K24">
        <f>Data!J24</f>
        <v>13</v>
      </c>
      <c r="L24">
        <f>Data!K24</f>
        <v>1999</v>
      </c>
      <c r="M24" t="str">
        <f>IF(ISNUMBER(SEARCH("H",Data!$L24)),"OUI","NON")</f>
        <v>NON</v>
      </c>
      <c r="N24" t="str">
        <f>IF(ISNUMBER(SEARCH("P",Data!$L24)),"OUI","NON")</f>
        <v>NON</v>
      </c>
      <c r="O24" t="str">
        <f>IF(ISNUMBER(SEARCH("D",Data!$L24)),"OUI","NON")</f>
        <v>OUI</v>
      </c>
      <c r="P24" t="str">
        <f>IF(ISNUMBER(SEARCH("C",Data!$L24)),"OUI","NON")</f>
        <v>NON</v>
      </c>
      <c r="Q24" t="str">
        <f>IF(ISNUMBER(SEARCH("T",Data!$L24)),"OUI","NON")</f>
        <v>OUI</v>
      </c>
      <c r="R24" t="str">
        <f>IF(ISNUMBER(SEARCH("F",Data!$L24)),"OUI","NON")</f>
        <v>NON</v>
      </c>
      <c r="S24" t="str">
        <f>IF(ISNUMBER(SEARCH("R",Data!$L24)),"OUI","NON")</f>
        <v>NON</v>
      </c>
      <c r="T24" t="str">
        <f>IFERROR(VLOOKUP(Data!M24,LOV!G:H,2,FALSE),"")</f>
        <v>Groupe</v>
      </c>
      <c r="U24" t="str">
        <f>IFERROR(VLOOKUP(Data!N24,LOV!J:K,2,FALSE),"")</f>
        <v>Parc</v>
      </c>
      <c r="V24" t="str">
        <f>IFERROR(VLOOKUP(Data!V24,LOV!P:Q,2,FALSE),"")</f>
        <v>Public</v>
      </c>
      <c r="Y24" t="str">
        <f t="shared" si="0"/>
        <v>83012_19_2</v>
      </c>
    </row>
    <row r="25" spans="1:25">
      <c r="A25" t="str">
        <f>Data!A25</f>
        <v>DURBUY</v>
      </c>
      <c r="B25" t="str">
        <f>Data!S25</f>
        <v>BARVAUX-SUR-OURTHE</v>
      </c>
      <c r="C25" t="str">
        <f>Data!T25</f>
        <v>BASSE COUR</v>
      </c>
      <c r="D25">
        <f>Data!B25</f>
        <v>83012</v>
      </c>
      <c r="E25">
        <f>Data!C25</f>
        <v>19</v>
      </c>
      <c r="F25">
        <f>Data!D25</f>
        <v>3</v>
      </c>
      <c r="G25" t="str">
        <f>IFERROR(VLOOKUP(Data!E25,LOV!M:N,2,FALSE),"")</f>
        <v>Arbre</v>
      </c>
      <c r="H25" t="str">
        <f>Data!W25</f>
        <v>Mûrier blanc</v>
      </c>
      <c r="I25" t="str">
        <f>IFERROR(VLOOKUP(Data!H25,LOV!V:W,2,FALSE),"")</f>
        <v>Arbre ou haie présentant des blessures ou défauts pouvant nuire à sa cropissance et à sa longévité</v>
      </c>
      <c r="J25">
        <f>Data!I25</f>
        <v>332</v>
      </c>
      <c r="K25">
        <f>Data!J25</f>
        <v>8</v>
      </c>
      <c r="L25">
        <f>Data!K25</f>
        <v>2009</v>
      </c>
      <c r="M25" t="str">
        <f>IF(ISNUMBER(SEARCH("H",Data!$L25)),"OUI","NON")</f>
        <v>NON</v>
      </c>
      <c r="N25" t="str">
        <f>IF(ISNUMBER(SEARCH("P",Data!$L25)),"OUI","NON")</f>
        <v>NON</v>
      </c>
      <c r="O25" t="str">
        <f>IF(ISNUMBER(SEARCH("D",Data!$L25)),"OUI","NON")</f>
        <v>OUI</v>
      </c>
      <c r="P25" t="str">
        <f>IF(ISNUMBER(SEARCH("C",Data!$L25)),"OUI","NON")</f>
        <v>NON</v>
      </c>
      <c r="Q25" t="str">
        <f>IF(ISNUMBER(SEARCH("T",Data!$L25)),"OUI","NON")</f>
        <v>OUI</v>
      </c>
      <c r="R25" t="str">
        <f>IF(ISNUMBER(SEARCH("F",Data!$L25)),"OUI","NON")</f>
        <v>NON</v>
      </c>
      <c r="S25" t="str">
        <f>IF(ISNUMBER(SEARCH("R",Data!$L25)),"OUI","NON")</f>
        <v>NON</v>
      </c>
      <c r="T25" t="str">
        <f>IFERROR(VLOOKUP(Data!M25,LOV!G:H,2,FALSE),"")</f>
        <v>Isolé</v>
      </c>
      <c r="U25" t="str">
        <f>IFERROR(VLOOKUP(Data!N25,LOV!J:K,2,FALSE),"")</f>
        <v>Parc</v>
      </c>
      <c r="V25" t="str">
        <f>IFERROR(VLOOKUP(Data!V25,LOV!P:Q,2,FALSE),"")</f>
        <v>Public</v>
      </c>
      <c r="Y25" t="str">
        <f t="shared" si="0"/>
        <v>83012_19_3</v>
      </c>
    </row>
    <row r="26" spans="1:25">
      <c r="A26" t="str">
        <f>Data!A26</f>
        <v>DURBUY</v>
      </c>
      <c r="B26" t="str">
        <f>Data!S26</f>
        <v>BARVAUX-SUR-OURTHE</v>
      </c>
      <c r="C26" t="str">
        <f>Data!T26</f>
        <v>BASSE COUR</v>
      </c>
      <c r="D26">
        <f>Data!B26</f>
        <v>83012</v>
      </c>
      <c r="E26">
        <f>Data!C26</f>
        <v>19</v>
      </c>
      <c r="F26">
        <f>Data!D26</f>
        <v>4</v>
      </c>
      <c r="G26" t="str">
        <f>IFERROR(VLOOKUP(Data!E26,LOV!M:N,2,FALSE),"")</f>
        <v>Arbre</v>
      </c>
      <c r="H26" t="str">
        <f>Data!W26</f>
        <v>Frêne pleureur</v>
      </c>
      <c r="I26" t="str">
        <f>IFERROR(VLOOKUP(Data!H26,LOV!V:W,2,FALSE),"")</f>
        <v>Arbre ou haie présentant des malformations ou troubles de la croissance ne mettant pas en cause sa stabilité ni sa longévité de tout ou partie</v>
      </c>
      <c r="J26">
        <f>Data!I26</f>
        <v>315</v>
      </c>
      <c r="K26">
        <f>Data!J26</f>
        <v>15</v>
      </c>
      <c r="L26">
        <f>Data!K26</f>
        <v>2009</v>
      </c>
      <c r="M26" t="str">
        <f>IF(ISNUMBER(SEARCH("H",Data!$L26)),"OUI","NON")</f>
        <v>NON</v>
      </c>
      <c r="N26" t="str">
        <f>IF(ISNUMBER(SEARCH("P",Data!$L26)),"OUI","NON")</f>
        <v>NON</v>
      </c>
      <c r="O26" t="str">
        <f>IF(ISNUMBER(SEARCH("D",Data!$L26)),"OUI","NON")</f>
        <v>NON</v>
      </c>
      <c r="P26" t="str">
        <f>IF(ISNUMBER(SEARCH("C",Data!$L26)),"OUI","NON")</f>
        <v>NON</v>
      </c>
      <c r="Q26" t="str">
        <f>IF(ISNUMBER(SEARCH("T",Data!$L26)),"OUI","NON")</f>
        <v>OUI</v>
      </c>
      <c r="R26" t="str">
        <f>IF(ISNUMBER(SEARCH("F",Data!$L26)),"OUI","NON")</f>
        <v>NON</v>
      </c>
      <c r="S26" t="str">
        <f>IF(ISNUMBER(SEARCH("R",Data!$L26)),"OUI","NON")</f>
        <v>NON</v>
      </c>
      <c r="T26" t="str">
        <f>IFERROR(VLOOKUP(Data!M26,LOV!G:H,2,FALSE),"")</f>
        <v>Isolé</v>
      </c>
      <c r="U26" t="str">
        <f>IFERROR(VLOOKUP(Data!N26,LOV!J:K,2,FALSE),"")</f>
        <v>Parc</v>
      </c>
      <c r="V26" t="str">
        <f>IFERROR(VLOOKUP(Data!V26,LOV!P:Q,2,FALSE),"")</f>
        <v>Public</v>
      </c>
      <c r="Y26" t="str">
        <f t="shared" si="0"/>
        <v>83012_19_4</v>
      </c>
    </row>
    <row r="27" spans="1:25">
      <c r="A27" t="str">
        <f>Data!A27</f>
        <v>DURBUY</v>
      </c>
      <c r="B27" t="str">
        <f>Data!S27</f>
        <v>BARVAUX-SUR-OURTHE</v>
      </c>
      <c r="C27" t="str">
        <f>Data!T27</f>
        <v>BASSE COUR</v>
      </c>
      <c r="D27">
        <f>Data!B27</f>
        <v>83012</v>
      </c>
      <c r="E27">
        <f>Data!C27</f>
        <v>19</v>
      </c>
      <c r="F27">
        <f>Data!D27</f>
        <v>5</v>
      </c>
      <c r="G27" t="str">
        <f>IFERROR(VLOOKUP(Data!E27,LOV!M:N,2,FALSE),"")</f>
        <v>Arbre</v>
      </c>
      <c r="H27" t="str">
        <f>Data!W27</f>
        <v>Marronnier à fleurs rouges</v>
      </c>
      <c r="I27" t="str">
        <f>IFERROR(VLOOKUP(Data!H27,LOV!V:W,2,FALSE),"")</f>
        <v>Arbre ou haie sans tare ou défaut macroscopiquement visible</v>
      </c>
      <c r="J27">
        <f>Data!I27</f>
        <v>279</v>
      </c>
      <c r="K27">
        <f>Data!J27</f>
        <v>18</v>
      </c>
      <c r="L27">
        <f>Data!K27</f>
        <v>2009</v>
      </c>
      <c r="M27" t="str">
        <f>IF(ISNUMBER(SEARCH("H",Data!$L27)),"OUI","NON")</f>
        <v>NON</v>
      </c>
      <c r="N27" t="str">
        <f>IF(ISNUMBER(SEARCH("P",Data!$L27)),"OUI","NON")</f>
        <v>NON</v>
      </c>
      <c r="O27" t="str">
        <f>IF(ISNUMBER(SEARCH("D",Data!$L27)),"OUI","NON")</f>
        <v>OUI</v>
      </c>
      <c r="P27" t="str">
        <f>IF(ISNUMBER(SEARCH("C",Data!$L27)),"OUI","NON")</f>
        <v>NON</v>
      </c>
      <c r="Q27" t="str">
        <f>IF(ISNUMBER(SEARCH("T",Data!$L27)),"OUI","NON")</f>
        <v>NON</v>
      </c>
      <c r="R27" t="str">
        <f>IF(ISNUMBER(SEARCH("F",Data!$L27)),"OUI","NON")</f>
        <v>NON</v>
      </c>
      <c r="S27" t="str">
        <f>IF(ISNUMBER(SEARCH("R",Data!$L27)),"OUI","NON")</f>
        <v>NON</v>
      </c>
      <c r="T27" t="str">
        <f>IFERROR(VLOOKUP(Data!M27,LOV!G:H,2,FALSE),"")</f>
        <v>Isolé</v>
      </c>
      <c r="U27" t="str">
        <f>IFERROR(VLOOKUP(Data!N27,LOV!J:K,2,FALSE),"")</f>
        <v>Parc</v>
      </c>
      <c r="V27" t="str">
        <f>IFERROR(VLOOKUP(Data!V27,LOV!P:Q,2,FALSE),"")</f>
        <v>Public</v>
      </c>
      <c r="Y27" t="str">
        <f t="shared" si="0"/>
        <v>83012_19_5</v>
      </c>
    </row>
    <row r="28" spans="1:25">
      <c r="A28" t="str">
        <f>Data!A28</f>
        <v>DURBUY</v>
      </c>
      <c r="B28" t="str">
        <f>Data!S28</f>
        <v>BARVAUX-SUR-OURTHE</v>
      </c>
      <c r="C28" t="str">
        <f>Data!T28</f>
        <v>BASSE COUR</v>
      </c>
      <c r="D28">
        <f>Data!B28</f>
        <v>83012</v>
      </c>
      <c r="E28">
        <f>Data!C28</f>
        <v>19</v>
      </c>
      <c r="F28">
        <f>Data!D28</f>
        <v>6</v>
      </c>
      <c r="G28" t="str">
        <f>IFERROR(VLOOKUP(Data!E28,LOV!M:N,2,FALSE),"")</f>
        <v>Arbre</v>
      </c>
      <c r="H28" t="str">
        <f>Data!W28</f>
        <v>Hêtre pourpre</v>
      </c>
      <c r="I28" t="str">
        <f>IFERROR(VLOOKUP(Data!H28,LOV!V:W,2,FALSE),"")</f>
        <v>Arbre ou haie sans tare ou défaut macroscopiquement visible</v>
      </c>
      <c r="J28">
        <f>Data!I28</f>
        <v>369</v>
      </c>
      <c r="K28">
        <f>Data!J28</f>
        <v>35</v>
      </c>
      <c r="L28">
        <f>Data!K28</f>
        <v>2009</v>
      </c>
      <c r="M28" t="str">
        <f>IF(ISNUMBER(SEARCH("H",Data!$L28)),"OUI","NON")</f>
        <v>NON</v>
      </c>
      <c r="N28" t="str">
        <f>IF(ISNUMBER(SEARCH("P",Data!$L28)),"OUI","NON")</f>
        <v>OUI</v>
      </c>
      <c r="O28" t="str">
        <f>IF(ISNUMBER(SEARCH("D",Data!$L28)),"OUI","NON")</f>
        <v>NON</v>
      </c>
      <c r="P28" t="str">
        <f>IF(ISNUMBER(SEARCH("C",Data!$L28)),"OUI","NON")</f>
        <v>NON</v>
      </c>
      <c r="Q28" t="str">
        <f>IF(ISNUMBER(SEARCH("T",Data!$L28)),"OUI","NON")</f>
        <v>NON</v>
      </c>
      <c r="R28" t="str">
        <f>IF(ISNUMBER(SEARCH("F",Data!$L28)),"OUI","NON")</f>
        <v>NON</v>
      </c>
      <c r="S28" t="str">
        <f>IF(ISNUMBER(SEARCH("R",Data!$L28)),"OUI","NON")</f>
        <v>NON</v>
      </c>
      <c r="T28" t="str">
        <f>IFERROR(VLOOKUP(Data!M28,LOV!G:H,2,FALSE),"")</f>
        <v>Isolé</v>
      </c>
      <c r="U28" t="str">
        <f>IFERROR(VLOOKUP(Data!N28,LOV!J:K,2,FALSE),"")</f>
        <v>Parc</v>
      </c>
      <c r="V28" t="str">
        <f>IFERROR(VLOOKUP(Data!V28,LOV!P:Q,2,FALSE),"")</f>
        <v>Public</v>
      </c>
      <c r="Y28" t="str">
        <f t="shared" si="0"/>
        <v>83012_19_6</v>
      </c>
    </row>
    <row r="29" spans="1:25">
      <c r="A29" t="str">
        <f>Data!A29</f>
        <v>DURBUY</v>
      </c>
      <c r="B29" t="str">
        <f>Data!S29</f>
        <v>BARVAUX-SUR-OURTHE</v>
      </c>
      <c r="C29" t="str">
        <f>Data!T29</f>
        <v>BASSE COUR</v>
      </c>
      <c r="D29">
        <f>Data!B29</f>
        <v>83012</v>
      </c>
      <c r="E29">
        <f>Data!C29</f>
        <v>19</v>
      </c>
      <c r="F29">
        <f>Data!D29</f>
        <v>7</v>
      </c>
      <c r="G29" t="str">
        <f>IFERROR(VLOOKUP(Data!E29,LOV!M:N,2,FALSE),"")</f>
        <v>Arbre</v>
      </c>
      <c r="H29" t="str">
        <f>Data!W29</f>
        <v>Tilleul de Hollande</v>
      </c>
      <c r="I29" t="str">
        <f>IFERROR(VLOOKUP(Data!H29,LOV!V:W,2,FALSE),"")</f>
        <v>Arbre ou haie sans tare ou défaut macroscopiquement visible</v>
      </c>
      <c r="J29">
        <f>Data!I29</f>
        <v>287</v>
      </c>
      <c r="K29">
        <f>Data!J29</f>
        <v>24</v>
      </c>
      <c r="L29">
        <f>Data!K29</f>
        <v>2009</v>
      </c>
      <c r="M29" t="str">
        <f>IF(ISNUMBER(SEARCH("H",Data!$L29)),"OUI","NON")</f>
        <v>NON</v>
      </c>
      <c r="N29" t="str">
        <f>IF(ISNUMBER(SEARCH("P",Data!$L29)),"OUI","NON")</f>
        <v>OUI</v>
      </c>
      <c r="O29" t="str">
        <f>IF(ISNUMBER(SEARCH("D",Data!$L29)),"OUI","NON")</f>
        <v>NON</v>
      </c>
      <c r="P29" t="str">
        <f>IF(ISNUMBER(SEARCH("C",Data!$L29)),"OUI","NON")</f>
        <v>NON</v>
      </c>
      <c r="Q29" t="str">
        <f>IF(ISNUMBER(SEARCH("T",Data!$L29)),"OUI","NON")</f>
        <v>NON</v>
      </c>
      <c r="R29" t="str">
        <f>IF(ISNUMBER(SEARCH("F",Data!$L29)),"OUI","NON")</f>
        <v>NON</v>
      </c>
      <c r="S29" t="str">
        <f>IF(ISNUMBER(SEARCH("R",Data!$L29)),"OUI","NON")</f>
        <v>NON</v>
      </c>
      <c r="T29" t="str">
        <f>IFERROR(VLOOKUP(Data!M29,LOV!G:H,2,FALSE),"")</f>
        <v>Isolé</v>
      </c>
      <c r="U29" t="str">
        <f>IFERROR(VLOOKUP(Data!N29,LOV!J:K,2,FALSE),"")</f>
        <v>Parc</v>
      </c>
      <c r="V29" t="str">
        <f>IFERROR(VLOOKUP(Data!V29,LOV!P:Q,2,FALSE),"")</f>
        <v>Public</v>
      </c>
      <c r="Y29" t="str">
        <f t="shared" si="0"/>
        <v>83012_19_7</v>
      </c>
    </row>
    <row r="30" spans="1:25">
      <c r="A30" t="str">
        <f>Data!A30</f>
        <v>DURBUY</v>
      </c>
      <c r="B30" t="str">
        <f>Data!S30</f>
        <v>BARVAUX-SUR-OURTHE</v>
      </c>
      <c r="C30" t="str">
        <f>Data!T30</f>
        <v>GRAND RUE, 38</v>
      </c>
      <c r="D30">
        <f>Data!B30</f>
        <v>83012</v>
      </c>
      <c r="E30">
        <f>Data!C30</f>
        <v>20</v>
      </c>
      <c r="F30">
        <f>Data!D30</f>
        <v>1</v>
      </c>
      <c r="G30" t="str">
        <f>IFERROR(VLOOKUP(Data!E30,LOV!M:N,2,FALSE),"")</f>
        <v>Arbre</v>
      </c>
      <c r="H30" t="str">
        <f>Data!W30</f>
        <v>Frêne commun</v>
      </c>
      <c r="I30" t="str">
        <f>IFERROR(VLOOKUP(Data!H30,LOV!V:W,2,FALSE),"")</f>
        <v>Arbre ou haie présentant des malformations ou troubles de la croissance ne mettant pas en cause sa stabilité ni sa longévité de tout ou partie</v>
      </c>
      <c r="J30">
        <f>Data!I30</f>
        <v>295</v>
      </c>
      <c r="K30">
        <f>Data!J30</f>
        <v>19</v>
      </c>
      <c r="L30">
        <f>Data!K30</f>
        <v>1999</v>
      </c>
      <c r="M30" t="str">
        <f>IF(ISNUMBER(SEARCH("H",Data!$L30)),"OUI","NON")</f>
        <v>NON</v>
      </c>
      <c r="N30" t="str">
        <f>IF(ISNUMBER(SEARCH("P",Data!$L30)),"OUI","NON")</f>
        <v>OUI</v>
      </c>
      <c r="O30" t="str">
        <f>IF(ISNUMBER(SEARCH("D",Data!$L30)),"OUI","NON")</f>
        <v>NON</v>
      </c>
      <c r="P30" t="str">
        <f>IF(ISNUMBER(SEARCH("C",Data!$L30)),"OUI","NON")</f>
        <v>NON</v>
      </c>
      <c r="Q30" t="str">
        <f>IF(ISNUMBER(SEARCH("T",Data!$L30)),"OUI","NON")</f>
        <v>NON</v>
      </c>
      <c r="R30" t="str">
        <f>IF(ISNUMBER(SEARCH("F",Data!$L30)),"OUI","NON")</f>
        <v>NON</v>
      </c>
      <c r="S30" t="str">
        <f>IF(ISNUMBER(SEARCH("R",Data!$L30)),"OUI","NON")</f>
        <v>NON</v>
      </c>
      <c r="T30" t="str">
        <f>IFERROR(VLOOKUP(Data!M30,LOV!G:H,2,FALSE),"")</f>
        <v>Isolé</v>
      </c>
      <c r="U30" t="str">
        <f>IFERROR(VLOOKUP(Data!N30,LOV!J:K,2,FALSE),"")</f>
        <v>Urbain</v>
      </c>
      <c r="V30" t="str">
        <f>IFERROR(VLOOKUP(Data!V30,LOV!P:Q,2,FALSE),"")</f>
        <v>Public</v>
      </c>
      <c r="Y30" t="str">
        <f t="shared" si="0"/>
        <v>83012_20_1</v>
      </c>
    </row>
    <row r="31" spans="1:25">
      <c r="A31" t="str">
        <f>Data!A31</f>
        <v>DURBUY</v>
      </c>
      <c r="B31" t="str">
        <f>Data!S31</f>
        <v>BARVAUX-SUR-OURTHE</v>
      </c>
      <c r="C31" t="str">
        <f>Data!T31</f>
        <v>GRAND RUE, 38</v>
      </c>
      <c r="D31">
        <f>Data!B31</f>
        <v>83012</v>
      </c>
      <c r="E31">
        <f>Data!C31</f>
        <v>20</v>
      </c>
      <c r="F31">
        <f>Data!D31</f>
        <v>2</v>
      </c>
      <c r="G31" t="str">
        <f>IFERROR(VLOOKUP(Data!E31,LOV!M:N,2,FALSE),"")</f>
        <v>Arbre</v>
      </c>
      <c r="H31" t="str">
        <f>Data!W31</f>
        <v>Erable sycomore à feuilles pourprées</v>
      </c>
      <c r="I31" t="str">
        <f>IFERROR(VLOOKUP(Data!H31,LOV!V:W,2,FALSE),"")</f>
        <v>Arbre ou haie sans tare ou défaut macroscopiquement visible</v>
      </c>
      <c r="J31">
        <f>Data!I31</f>
        <v>277</v>
      </c>
      <c r="K31">
        <f>Data!J31</f>
        <v>21</v>
      </c>
      <c r="L31">
        <f>Data!K31</f>
        <v>1999</v>
      </c>
      <c r="M31" t="str">
        <f>IF(ISNUMBER(SEARCH("H",Data!$L31)),"OUI","NON")</f>
        <v>NON</v>
      </c>
      <c r="N31" t="str">
        <f>IF(ISNUMBER(SEARCH("P",Data!$L31)),"OUI","NON")</f>
        <v>OUI</v>
      </c>
      <c r="O31" t="str">
        <f>IF(ISNUMBER(SEARCH("D",Data!$L31)),"OUI","NON")</f>
        <v>NON</v>
      </c>
      <c r="P31" t="str">
        <f>IF(ISNUMBER(SEARCH("C",Data!$L31)),"OUI","NON")</f>
        <v>NON</v>
      </c>
      <c r="Q31" t="str">
        <f>IF(ISNUMBER(SEARCH("T",Data!$L31)),"OUI","NON")</f>
        <v>NON</v>
      </c>
      <c r="R31" t="str">
        <f>IF(ISNUMBER(SEARCH("F",Data!$L31)),"OUI","NON")</f>
        <v>NON</v>
      </c>
      <c r="S31" t="str">
        <f>IF(ISNUMBER(SEARCH("R",Data!$L31)),"OUI","NON")</f>
        <v>NON</v>
      </c>
      <c r="T31" t="str">
        <f>IFERROR(VLOOKUP(Data!M31,LOV!G:H,2,FALSE),"")</f>
        <v>Isolé</v>
      </c>
      <c r="U31" t="str">
        <f>IFERROR(VLOOKUP(Data!N31,LOV!J:K,2,FALSE),"")</f>
        <v>Urbain</v>
      </c>
      <c r="V31" t="str">
        <f>IFERROR(VLOOKUP(Data!V31,LOV!P:Q,2,FALSE),"")</f>
        <v>Public</v>
      </c>
      <c r="Y31" t="str">
        <f t="shared" si="0"/>
        <v>83012_20_2</v>
      </c>
    </row>
    <row r="32" spans="1:25">
      <c r="A32" t="str">
        <f>Data!A32</f>
        <v>DURBUY</v>
      </c>
      <c r="B32" t="str">
        <f>Data!S32</f>
        <v>BARVAUX-SUR-OURTHE</v>
      </c>
      <c r="C32" t="str">
        <f>Data!T32</f>
        <v>ROUTE DE DURBUY, 2</v>
      </c>
      <c r="D32">
        <f>Data!B32</f>
        <v>83012</v>
      </c>
      <c r="E32">
        <f>Data!C32</f>
        <v>21</v>
      </c>
      <c r="F32">
        <f>Data!D32</f>
        <v>2</v>
      </c>
      <c r="G32" t="str">
        <f>IFERROR(VLOOKUP(Data!E32,LOV!M:N,2,FALSE),"")</f>
        <v>Arbre</v>
      </c>
      <c r="H32" t="str">
        <f>Data!W32</f>
        <v>Pin Weymouth</v>
      </c>
      <c r="I32" t="str">
        <f>IFERROR(VLOOKUP(Data!H32,LOV!V:W,2,FALSE),"")</f>
        <v>Arbre ou haie présentant des blessures ou défauts pouvant nuire à sa cropissance et à sa longévité</v>
      </c>
      <c r="J32">
        <f>Data!I32</f>
        <v>310</v>
      </c>
      <c r="K32">
        <f>Data!J32</f>
        <v>30</v>
      </c>
      <c r="L32">
        <f>Data!K32</f>
        <v>1999</v>
      </c>
      <c r="M32" t="str">
        <f>IF(ISNUMBER(SEARCH("H",Data!$L32)),"OUI","NON")</f>
        <v>NON</v>
      </c>
      <c r="N32" t="str">
        <f>IF(ISNUMBER(SEARCH("P",Data!$L32)),"OUI","NON")</f>
        <v>NON</v>
      </c>
      <c r="O32" t="str">
        <f>IF(ISNUMBER(SEARCH("D",Data!$L32)),"OUI","NON")</f>
        <v>OUI</v>
      </c>
      <c r="P32" t="str">
        <f>IF(ISNUMBER(SEARCH("C",Data!$L32)),"OUI","NON")</f>
        <v>NON</v>
      </c>
      <c r="Q32" t="str">
        <f>IF(ISNUMBER(SEARCH("T",Data!$L32)),"OUI","NON")</f>
        <v>OUI</v>
      </c>
      <c r="R32" t="str">
        <f>IF(ISNUMBER(SEARCH("F",Data!$L32)),"OUI","NON")</f>
        <v>NON</v>
      </c>
      <c r="S32" t="str">
        <f>IF(ISNUMBER(SEARCH("R",Data!$L32)),"OUI","NON")</f>
        <v>NON</v>
      </c>
      <c r="T32" t="str">
        <f>IFERROR(VLOOKUP(Data!M32,LOV!G:H,2,FALSE),"")</f>
        <v>Isolé</v>
      </c>
      <c r="U32" t="str">
        <f>IFERROR(VLOOKUP(Data!N32,LOV!J:K,2,FALSE),"")</f>
        <v>Parc</v>
      </c>
      <c r="V32" t="str">
        <f>IFERROR(VLOOKUP(Data!V32,LOV!P:Q,2,FALSE),"")</f>
        <v>Privé</v>
      </c>
      <c r="Y32" t="str">
        <f t="shared" si="0"/>
        <v>83012_21_2</v>
      </c>
    </row>
    <row r="33" spans="1:25">
      <c r="A33" t="str">
        <f>Data!A33</f>
        <v>DURBUY</v>
      </c>
      <c r="B33" t="str">
        <f>Data!S33</f>
        <v>BARVAUX-SUR-OURTHE</v>
      </c>
      <c r="C33" t="str">
        <f>Data!T33</f>
        <v>ROUTE DE DURBUY, 2</v>
      </c>
      <c r="D33">
        <f>Data!B33</f>
        <v>83012</v>
      </c>
      <c r="E33">
        <f>Data!C33</f>
        <v>21</v>
      </c>
      <c r="F33">
        <f>Data!D33</f>
        <v>3</v>
      </c>
      <c r="G33" t="str">
        <f>IFERROR(VLOOKUP(Data!E33,LOV!M:N,2,FALSE),"")</f>
        <v>Arbre</v>
      </c>
      <c r="H33" t="str">
        <f>Data!W33</f>
        <v>Sequoia géant</v>
      </c>
      <c r="I33" t="str">
        <f>IFERROR(VLOOKUP(Data!H33,LOV!V:W,2,FALSE),"")</f>
        <v>Arbre ou haie sans tare ou défaut macroscopiquement visible</v>
      </c>
      <c r="J33">
        <f>Data!I33</f>
        <v>290</v>
      </c>
      <c r="K33">
        <f>Data!J33</f>
        <v>22</v>
      </c>
      <c r="L33">
        <f>Data!K33</f>
        <v>1999</v>
      </c>
      <c r="M33" t="str">
        <f>IF(ISNUMBER(SEARCH("H",Data!$L33)),"OUI","NON")</f>
        <v>NON</v>
      </c>
      <c r="N33" t="str">
        <f>IF(ISNUMBER(SEARCH("P",Data!$L33)),"OUI","NON")</f>
        <v>NON</v>
      </c>
      <c r="O33" t="str">
        <f>IF(ISNUMBER(SEARCH("D",Data!$L33)),"OUI","NON")</f>
        <v>OUI</v>
      </c>
      <c r="P33" t="str">
        <f>IF(ISNUMBER(SEARCH("C",Data!$L33)),"OUI","NON")</f>
        <v>NON</v>
      </c>
      <c r="Q33" t="str">
        <f>IF(ISNUMBER(SEARCH("T",Data!$L33)),"OUI","NON")</f>
        <v>NON</v>
      </c>
      <c r="R33" t="str">
        <f>IF(ISNUMBER(SEARCH("F",Data!$L33)),"OUI","NON")</f>
        <v>NON</v>
      </c>
      <c r="S33" t="str">
        <f>IF(ISNUMBER(SEARCH("R",Data!$L33)),"OUI","NON")</f>
        <v>NON</v>
      </c>
      <c r="T33" t="str">
        <f>IFERROR(VLOOKUP(Data!M33,LOV!G:H,2,FALSE),"")</f>
        <v>Isolé</v>
      </c>
      <c r="U33" t="str">
        <f>IFERROR(VLOOKUP(Data!N33,LOV!J:K,2,FALSE),"")</f>
        <v>Parc</v>
      </c>
      <c r="V33" t="str">
        <f>IFERROR(VLOOKUP(Data!V33,LOV!P:Q,2,FALSE),"")</f>
        <v>Privé</v>
      </c>
      <c r="Y33" t="str">
        <f t="shared" si="0"/>
        <v>83012_21_3</v>
      </c>
    </row>
    <row r="34" spans="1:25">
      <c r="A34" t="str">
        <f>Data!A34</f>
        <v>DURBUY</v>
      </c>
      <c r="B34" t="str">
        <f>Data!S34</f>
        <v>BARVAUX-SUR-OURTHE</v>
      </c>
      <c r="C34" t="str">
        <f>Data!T34</f>
        <v>ROUTE DE DURBUY, 2</v>
      </c>
      <c r="D34">
        <f>Data!B34</f>
        <v>83012</v>
      </c>
      <c r="E34">
        <f>Data!C34</f>
        <v>21</v>
      </c>
      <c r="F34">
        <f>Data!D34</f>
        <v>4</v>
      </c>
      <c r="G34" t="str">
        <f>IFERROR(VLOOKUP(Data!E34,LOV!M:N,2,FALSE),"")</f>
        <v>Arbre</v>
      </c>
      <c r="H34" t="str">
        <f>Data!W34</f>
        <v>Hêtre pleureur</v>
      </c>
      <c r="I34" t="str">
        <f>IFERROR(VLOOKUP(Data!H34,LOV!V:W,2,FALSE),"")</f>
        <v>Arbre ou haie sans tare ou défaut macroscopiquement visible</v>
      </c>
      <c r="J34">
        <f>Data!I34</f>
        <v>175</v>
      </c>
      <c r="K34">
        <f>Data!J34</f>
        <v>18</v>
      </c>
      <c r="L34">
        <f>Data!K34</f>
        <v>1999</v>
      </c>
      <c r="M34" t="str">
        <f>IF(ISNUMBER(SEARCH("H",Data!$L34)),"OUI","NON")</f>
        <v>NON</v>
      </c>
      <c r="N34" t="str">
        <f>IF(ISNUMBER(SEARCH("P",Data!$L34)),"OUI","NON")</f>
        <v>NON</v>
      </c>
      <c r="O34" t="str">
        <f>IF(ISNUMBER(SEARCH("D",Data!$L34)),"OUI","NON")</f>
        <v>OUI</v>
      </c>
      <c r="P34" t="str">
        <f>IF(ISNUMBER(SEARCH("C",Data!$L34)),"OUI","NON")</f>
        <v>NON</v>
      </c>
      <c r="Q34" t="str">
        <f>IF(ISNUMBER(SEARCH("T",Data!$L34)),"OUI","NON")</f>
        <v>NON</v>
      </c>
      <c r="R34" t="str">
        <f>IF(ISNUMBER(SEARCH("F",Data!$L34)),"OUI","NON")</f>
        <v>NON</v>
      </c>
      <c r="S34" t="str">
        <f>IF(ISNUMBER(SEARCH("R",Data!$L34)),"OUI","NON")</f>
        <v>NON</v>
      </c>
      <c r="T34" t="str">
        <f>IFERROR(VLOOKUP(Data!M34,LOV!G:H,2,FALSE),"")</f>
        <v>Isolé</v>
      </c>
      <c r="U34" t="str">
        <f>IFERROR(VLOOKUP(Data!N34,LOV!J:K,2,FALSE),"")</f>
        <v>Parc</v>
      </c>
      <c r="V34" t="str">
        <f>IFERROR(VLOOKUP(Data!V34,LOV!P:Q,2,FALSE),"")</f>
        <v>Privé</v>
      </c>
      <c r="Y34" t="str">
        <f t="shared" si="0"/>
        <v>83012_21_4</v>
      </c>
    </row>
    <row r="35" spans="1:25">
      <c r="A35" t="str">
        <f>Data!A35</f>
        <v>DURBUY</v>
      </c>
      <c r="B35" t="str">
        <f>Data!S35</f>
        <v>BARVAUX-SUR-OURTHE</v>
      </c>
      <c r="C35" t="str">
        <f>Data!T35</f>
        <v>ROUTE DE DURBUY, 2</v>
      </c>
      <c r="D35">
        <f>Data!B35</f>
        <v>83012</v>
      </c>
      <c r="E35">
        <f>Data!C35</f>
        <v>21</v>
      </c>
      <c r="F35">
        <f>Data!D35</f>
        <v>6</v>
      </c>
      <c r="G35" t="str">
        <f>IFERROR(VLOOKUP(Data!E35,LOV!M:N,2,FALSE),"")</f>
        <v>Arbre</v>
      </c>
      <c r="H35" t="str">
        <f>Data!W35</f>
        <v>Hêtre pourpre</v>
      </c>
      <c r="I35" t="str">
        <f>IFERROR(VLOOKUP(Data!H35,LOV!V:W,2,FALSE),"")</f>
        <v>Arbre ou haie sans tare ou défaut macroscopiquement visible</v>
      </c>
      <c r="J35">
        <f>Data!I35</f>
        <v>247</v>
      </c>
      <c r="K35">
        <f>Data!J35</f>
        <v>19</v>
      </c>
      <c r="L35">
        <f>Data!K35</f>
        <v>1999</v>
      </c>
      <c r="M35" t="str">
        <f>IF(ISNUMBER(SEARCH("H",Data!$L35)),"OUI","NON")</f>
        <v>NON</v>
      </c>
      <c r="N35" t="str">
        <f>IF(ISNUMBER(SEARCH("P",Data!$L35)),"OUI","NON")</f>
        <v>OUI</v>
      </c>
      <c r="O35" t="str">
        <f>IF(ISNUMBER(SEARCH("D",Data!$L35)),"OUI","NON")</f>
        <v>NON</v>
      </c>
      <c r="P35" t="str">
        <f>IF(ISNUMBER(SEARCH("C",Data!$L35)),"OUI","NON")</f>
        <v>NON</v>
      </c>
      <c r="Q35" t="str">
        <f>IF(ISNUMBER(SEARCH("T",Data!$L35)),"OUI","NON")</f>
        <v>NON</v>
      </c>
      <c r="R35" t="str">
        <f>IF(ISNUMBER(SEARCH("F",Data!$L35)),"OUI","NON")</f>
        <v>NON</v>
      </c>
      <c r="S35" t="str">
        <f>IF(ISNUMBER(SEARCH("R",Data!$L35)),"OUI","NON")</f>
        <v>NON</v>
      </c>
      <c r="T35" t="str">
        <f>IFERROR(VLOOKUP(Data!M35,LOV!G:H,2,FALSE),"")</f>
        <v>Isolé</v>
      </c>
      <c r="U35" t="str">
        <f>IFERROR(VLOOKUP(Data!N35,LOV!J:K,2,FALSE),"")</f>
        <v>Parc</v>
      </c>
      <c r="V35" t="str">
        <f>IFERROR(VLOOKUP(Data!V35,LOV!P:Q,2,FALSE),"")</f>
        <v>Privé</v>
      </c>
      <c r="Y35" t="str">
        <f t="shared" si="0"/>
        <v>83012_21_6</v>
      </c>
    </row>
    <row r="36" spans="1:25">
      <c r="A36" t="str">
        <f>Data!A36</f>
        <v>DURBUY</v>
      </c>
      <c r="B36" t="str">
        <f>Data!S36</f>
        <v>BARVAUX-SUR-OURTHE</v>
      </c>
      <c r="C36" t="str">
        <f>Data!T36</f>
        <v>ROUTE DE DURBUY, 2</v>
      </c>
      <c r="D36">
        <f>Data!B36</f>
        <v>83012</v>
      </c>
      <c r="E36">
        <f>Data!C36</f>
        <v>21</v>
      </c>
      <c r="F36">
        <f>Data!D36</f>
        <v>7</v>
      </c>
      <c r="G36" t="str">
        <f>IFERROR(VLOOKUP(Data!E36,LOV!M:N,2,FALSE),"")</f>
        <v>Arbre</v>
      </c>
      <c r="H36" t="str">
        <f>Data!W36</f>
        <v>Tilleul argenté pleureur</v>
      </c>
      <c r="I36" t="str">
        <f>IFERROR(VLOOKUP(Data!H36,LOV!V:W,2,FALSE),"")</f>
        <v>Arbre ou haie présentant des malformations ou troubles de la croissance ne mettant pas en cause sa stabilité ni sa longévité de tout ou partie</v>
      </c>
      <c r="J36">
        <f>Data!I36</f>
        <v>357</v>
      </c>
      <c r="K36">
        <f>Data!J36</f>
        <v>31</v>
      </c>
      <c r="L36">
        <f>Data!K36</f>
        <v>1999</v>
      </c>
      <c r="M36" t="str">
        <f>IF(ISNUMBER(SEARCH("H",Data!$L36)),"OUI","NON")</f>
        <v>NON</v>
      </c>
      <c r="N36" t="str">
        <f>IF(ISNUMBER(SEARCH("P",Data!$L36)),"OUI","NON")</f>
        <v>NON</v>
      </c>
      <c r="O36" t="str">
        <f>IF(ISNUMBER(SEARCH("D",Data!$L36)),"OUI","NON")</f>
        <v>OUI</v>
      </c>
      <c r="P36" t="str">
        <f>IF(ISNUMBER(SEARCH("C",Data!$L36)),"OUI","NON")</f>
        <v>NON</v>
      </c>
      <c r="Q36" t="str">
        <f>IF(ISNUMBER(SEARCH("T",Data!$L36)),"OUI","NON")</f>
        <v>OUI</v>
      </c>
      <c r="R36" t="str">
        <f>IF(ISNUMBER(SEARCH("F",Data!$L36)),"OUI","NON")</f>
        <v>NON</v>
      </c>
      <c r="S36" t="str">
        <f>IF(ISNUMBER(SEARCH("R",Data!$L36)),"OUI","NON")</f>
        <v>NON</v>
      </c>
      <c r="T36" t="str">
        <f>IFERROR(VLOOKUP(Data!M36,LOV!G:H,2,FALSE),"")</f>
        <v>Groupe</v>
      </c>
      <c r="U36" t="str">
        <f>IFERROR(VLOOKUP(Data!N36,LOV!J:K,2,FALSE),"")</f>
        <v>Parc</v>
      </c>
      <c r="V36" t="str">
        <f>IFERROR(VLOOKUP(Data!V36,LOV!P:Q,2,FALSE),"")</f>
        <v>Privé</v>
      </c>
      <c r="Y36" t="str">
        <f t="shared" si="0"/>
        <v>83012_21_7</v>
      </c>
    </row>
    <row r="37" spans="1:25">
      <c r="A37" t="str">
        <f>Data!A37</f>
        <v>DURBUY</v>
      </c>
      <c r="B37" t="str">
        <f>Data!S37</f>
        <v>BENDE</v>
      </c>
      <c r="C37" t="str">
        <f>Data!T37</f>
        <v>DREVE DU CENTENAIRE - JENNERET</v>
      </c>
      <c r="D37">
        <f>Data!B37</f>
        <v>83012</v>
      </c>
      <c r="E37">
        <f>Data!C37</f>
        <v>22</v>
      </c>
      <c r="F37">
        <f>Data!D37</f>
        <v>1</v>
      </c>
      <c r="G37" t="str">
        <f>IFERROR(VLOOKUP(Data!E37,LOV!M:N,2,FALSE),"")</f>
        <v>Arbre</v>
      </c>
      <c r="H37" t="str">
        <f>Data!W37</f>
        <v>Erable rouge</v>
      </c>
      <c r="I37" t="str">
        <f>IFERROR(VLOOKUP(Data!H37,LOV!V:W,2,FALSE),"")</f>
        <v>Arbre ou haie présentant des malformations ou troubles de la croissance ne mettant pas en cause sa stabilité ni sa longévité de tout ou partie</v>
      </c>
      <c r="J37">
        <f>Data!I37</f>
        <v>200</v>
      </c>
      <c r="K37">
        <f>Data!J37</f>
        <v>20</v>
      </c>
      <c r="L37">
        <f>Data!K37</f>
        <v>1999</v>
      </c>
      <c r="M37" t="str">
        <f>IF(ISNUMBER(SEARCH("H",Data!$L37)),"OUI","NON")</f>
        <v>NON</v>
      </c>
      <c r="N37" t="str">
        <f>IF(ISNUMBER(SEARCH("P",Data!$L37)),"OUI","NON")</f>
        <v>NON</v>
      </c>
      <c r="O37" t="str">
        <f>IF(ISNUMBER(SEARCH("D",Data!$L37)),"OUI","NON")</f>
        <v>OUI</v>
      </c>
      <c r="P37" t="str">
        <f>IF(ISNUMBER(SEARCH("C",Data!$L37)),"OUI","NON")</f>
        <v>NON</v>
      </c>
      <c r="Q37" t="str">
        <f>IF(ISNUMBER(SEARCH("T",Data!$L37)),"OUI","NON")</f>
        <v>NON</v>
      </c>
      <c r="R37" t="str">
        <f>IF(ISNUMBER(SEARCH("F",Data!$L37)),"OUI","NON")</f>
        <v>NON</v>
      </c>
      <c r="S37" t="str">
        <f>IF(ISNUMBER(SEARCH("R",Data!$L37)),"OUI","NON")</f>
        <v>NON</v>
      </c>
      <c r="T37" t="str">
        <f>IFERROR(VLOOKUP(Data!M37,LOV!G:H,2,FALSE),"")</f>
        <v>Isolé</v>
      </c>
      <c r="U37" t="str">
        <f>IFERROR(VLOOKUP(Data!N37,LOV!J:K,2,FALSE),"")</f>
        <v/>
      </c>
      <c r="V37" t="str">
        <f>IFERROR(VLOOKUP(Data!V37,LOV!P:Q,2,FALSE),"")</f>
        <v>Privé</v>
      </c>
      <c r="Y37" t="str">
        <f t="shared" si="0"/>
        <v>83012_22_1</v>
      </c>
    </row>
    <row r="38" spans="1:25">
      <c r="A38" t="str">
        <f>Data!A38</f>
        <v>DURBUY</v>
      </c>
      <c r="B38" t="str">
        <f>Data!S38</f>
        <v>BENDE</v>
      </c>
      <c r="C38" t="str">
        <f>Data!T38</f>
        <v>DREVE DU CENTENAIRE - JENNERET</v>
      </c>
      <c r="D38">
        <f>Data!B38</f>
        <v>83012</v>
      </c>
      <c r="E38">
        <f>Data!C38</f>
        <v>22</v>
      </c>
      <c r="F38">
        <f>Data!D38</f>
        <v>2</v>
      </c>
      <c r="G38" t="str">
        <f>IFERROR(VLOOKUP(Data!E38,LOV!M:N,2,FALSE),"")</f>
        <v>Arbre</v>
      </c>
      <c r="H38" t="str">
        <f>Data!W38</f>
        <v>Erable argenté</v>
      </c>
      <c r="I38" t="str">
        <f>IFERROR(VLOOKUP(Data!H38,LOV!V:W,2,FALSE),"")</f>
        <v>Arbre ou haie présentant des malformations ou troubles de la croissance ne mettant pas en cause sa stabilité ni sa longévité de tout ou partie</v>
      </c>
      <c r="J38">
        <f>Data!I38</f>
        <v>342</v>
      </c>
      <c r="K38">
        <f>Data!J38</f>
        <v>22</v>
      </c>
      <c r="L38">
        <f>Data!K38</f>
        <v>1999</v>
      </c>
      <c r="M38" t="str">
        <f>IF(ISNUMBER(SEARCH("H",Data!$L38)),"OUI","NON")</f>
        <v>NON</v>
      </c>
      <c r="N38" t="str">
        <f>IF(ISNUMBER(SEARCH("P",Data!$L38)),"OUI","NON")</f>
        <v>NON</v>
      </c>
      <c r="O38" t="str">
        <f>IF(ISNUMBER(SEARCH("D",Data!$L38)),"OUI","NON")</f>
        <v>OUI</v>
      </c>
      <c r="P38" t="str">
        <f>IF(ISNUMBER(SEARCH("C",Data!$L38)),"OUI","NON")</f>
        <v>NON</v>
      </c>
      <c r="Q38" t="str">
        <f>IF(ISNUMBER(SEARCH("T",Data!$L38)),"OUI","NON")</f>
        <v>OUI</v>
      </c>
      <c r="R38" t="str">
        <f>IF(ISNUMBER(SEARCH("F",Data!$L38)),"OUI","NON")</f>
        <v>NON</v>
      </c>
      <c r="S38" t="str">
        <f>IF(ISNUMBER(SEARCH("R",Data!$L38)),"OUI","NON")</f>
        <v>NON</v>
      </c>
      <c r="T38" t="str">
        <f>IFERROR(VLOOKUP(Data!M38,LOV!G:H,2,FALSE),"")</f>
        <v>Groupe</v>
      </c>
      <c r="U38" t="str">
        <f>IFERROR(VLOOKUP(Data!N38,LOV!J:K,2,FALSE),"")</f>
        <v/>
      </c>
      <c r="V38" t="str">
        <f>IFERROR(VLOOKUP(Data!V38,LOV!P:Q,2,FALSE),"")</f>
        <v>Privé</v>
      </c>
      <c r="Y38" t="str">
        <f t="shared" si="0"/>
        <v>83012_22_2</v>
      </c>
    </row>
    <row r="39" spans="1:25">
      <c r="A39" t="str">
        <f>Data!A39</f>
        <v>DURBUY</v>
      </c>
      <c r="B39" t="str">
        <f>Data!S39</f>
        <v>BENDE</v>
      </c>
      <c r="C39" t="str">
        <f>Data!T39</f>
        <v>DREVE DU CENTENAIRE - JENNERET</v>
      </c>
      <c r="D39">
        <f>Data!B39</f>
        <v>83012</v>
      </c>
      <c r="E39">
        <f>Data!C39</f>
        <v>22</v>
      </c>
      <c r="F39">
        <f>Data!D39</f>
        <v>3</v>
      </c>
      <c r="G39" t="str">
        <f>IFERROR(VLOOKUP(Data!E39,LOV!M:N,2,FALSE),"")</f>
        <v>Arbre</v>
      </c>
      <c r="H39" t="str">
        <f>Data!W39</f>
        <v>Noyer noir d'Amérique</v>
      </c>
      <c r="I39" t="str">
        <f>IFERROR(VLOOKUP(Data!H39,LOV!V:W,2,FALSE),"")</f>
        <v>Arbre ou haie sans tare ou défaut macroscopiquement visible</v>
      </c>
      <c r="J39">
        <f>Data!I39</f>
        <v>311</v>
      </c>
      <c r="K39">
        <f>Data!J39</f>
        <v>27</v>
      </c>
      <c r="L39">
        <f>Data!K39</f>
        <v>1999</v>
      </c>
      <c r="M39" t="str">
        <f>IF(ISNUMBER(SEARCH("H",Data!$L39)),"OUI","NON")</f>
        <v>NON</v>
      </c>
      <c r="N39" t="str">
        <f>IF(ISNUMBER(SEARCH("P",Data!$L39)),"OUI","NON")</f>
        <v>OUI</v>
      </c>
      <c r="O39" t="str">
        <f>IF(ISNUMBER(SEARCH("D",Data!$L39)),"OUI","NON")</f>
        <v>OUI</v>
      </c>
      <c r="P39" t="str">
        <f>IF(ISNUMBER(SEARCH("C",Data!$L39)),"OUI","NON")</f>
        <v>NON</v>
      </c>
      <c r="Q39" t="str">
        <f>IF(ISNUMBER(SEARCH("T",Data!$L39)),"OUI","NON")</f>
        <v>NON</v>
      </c>
      <c r="R39" t="str">
        <f>IF(ISNUMBER(SEARCH("F",Data!$L39)),"OUI","NON")</f>
        <v>NON</v>
      </c>
      <c r="S39" t="str">
        <f>IF(ISNUMBER(SEARCH("R",Data!$L39)),"OUI","NON")</f>
        <v>NON</v>
      </c>
      <c r="T39" t="str">
        <f>IFERROR(VLOOKUP(Data!M39,LOV!G:H,2,FALSE),"")</f>
        <v>Groupe</v>
      </c>
      <c r="U39" t="str">
        <f>IFERROR(VLOOKUP(Data!N39,LOV!J:K,2,FALSE),"")</f>
        <v/>
      </c>
      <c r="V39" t="str">
        <f>IFERROR(VLOOKUP(Data!V39,LOV!P:Q,2,FALSE),"")</f>
        <v>Privé</v>
      </c>
      <c r="Y39" t="str">
        <f t="shared" si="0"/>
        <v>83012_22_3</v>
      </c>
    </row>
    <row r="40" spans="1:25">
      <c r="A40" t="str">
        <f>Data!A40</f>
        <v>DURBUY</v>
      </c>
      <c r="B40" t="str">
        <f>Data!S40</f>
        <v>BENDE</v>
      </c>
      <c r="C40" t="str">
        <f>Data!T40</f>
        <v>DREVE DU CENTENAIRE - JENNERET</v>
      </c>
      <c r="D40">
        <f>Data!B40</f>
        <v>83012</v>
      </c>
      <c r="E40">
        <f>Data!C40</f>
        <v>22</v>
      </c>
      <c r="F40">
        <f>Data!D40</f>
        <v>4</v>
      </c>
      <c r="G40" t="str">
        <f>IFERROR(VLOOKUP(Data!E40,LOV!M:N,2,FALSE),"")</f>
        <v>Arbre</v>
      </c>
      <c r="H40" t="str">
        <f>Data!W40</f>
        <v>Sequoia géant</v>
      </c>
      <c r="I40" t="str">
        <f>IFERROR(VLOOKUP(Data!H40,LOV!V:W,2,FALSE),"")</f>
        <v>Arbre ou haie sans tare ou défaut macroscopiquement visible</v>
      </c>
      <c r="J40">
        <f>Data!I40</f>
        <v>597</v>
      </c>
      <c r="K40">
        <f>Data!J40</f>
        <v>26</v>
      </c>
      <c r="L40">
        <f>Data!K40</f>
        <v>1999</v>
      </c>
      <c r="M40" t="str">
        <f>IF(ISNUMBER(SEARCH("H",Data!$L40)),"OUI","NON")</f>
        <v>NON</v>
      </c>
      <c r="N40" t="str">
        <f>IF(ISNUMBER(SEARCH("P",Data!$L40)),"OUI","NON")</f>
        <v>NON</v>
      </c>
      <c r="O40" t="str">
        <f>IF(ISNUMBER(SEARCH("D",Data!$L40)),"OUI","NON")</f>
        <v>OUI</v>
      </c>
      <c r="P40" t="str">
        <f>IF(ISNUMBER(SEARCH("C",Data!$L40)),"OUI","NON")</f>
        <v>NON</v>
      </c>
      <c r="Q40" t="str">
        <f>IF(ISNUMBER(SEARCH("T",Data!$L40)),"OUI","NON")</f>
        <v>OUI</v>
      </c>
      <c r="R40" t="str">
        <f>IF(ISNUMBER(SEARCH("F",Data!$L40)),"OUI","NON")</f>
        <v>NON</v>
      </c>
      <c r="S40" t="str">
        <f>IF(ISNUMBER(SEARCH("R",Data!$L40)),"OUI","NON")</f>
        <v>NON</v>
      </c>
      <c r="T40" t="str">
        <f>IFERROR(VLOOKUP(Data!M40,LOV!G:H,2,FALSE),"")</f>
        <v>Isolé</v>
      </c>
      <c r="U40" t="str">
        <f>IFERROR(VLOOKUP(Data!N40,LOV!J:K,2,FALSE),"")</f>
        <v/>
      </c>
      <c r="V40" t="str">
        <f>IFERROR(VLOOKUP(Data!V40,LOV!P:Q,2,FALSE),"")</f>
        <v>Privé</v>
      </c>
      <c r="Y40" t="str">
        <f t="shared" si="0"/>
        <v>83012_22_4</v>
      </c>
    </row>
    <row r="41" spans="1:25">
      <c r="A41" t="str">
        <f>Data!A41</f>
        <v>DURBUY</v>
      </c>
      <c r="B41" t="str">
        <f>Data!S41</f>
        <v>BENDE</v>
      </c>
      <c r="C41" t="str">
        <f>Data!T41</f>
        <v>DREVE DU CENTENAIRE - JENNERET</v>
      </c>
      <c r="D41">
        <f>Data!B41</f>
        <v>83012</v>
      </c>
      <c r="E41">
        <f>Data!C41</f>
        <v>22</v>
      </c>
      <c r="F41">
        <f>Data!D41</f>
        <v>5</v>
      </c>
      <c r="G41" t="str">
        <f>IFERROR(VLOOKUP(Data!E41,LOV!M:N,2,FALSE),"")</f>
        <v>Arbre</v>
      </c>
      <c r="H41" t="str">
        <f>Data!W41</f>
        <v>Chêne pédonculé</v>
      </c>
      <c r="I41" t="str">
        <f>IFERROR(VLOOKUP(Data!H41,LOV!V:W,2,FALSE),"")</f>
        <v>Arbre ou haie présentant des malformations ou troubles de la croissance ne mettant pas en cause sa stabilité ni sa longévité de tout ou partie</v>
      </c>
      <c r="J41">
        <f>Data!I41</f>
        <v>400</v>
      </c>
      <c r="K41">
        <f>Data!J41</f>
        <v>24</v>
      </c>
      <c r="L41">
        <f>Data!K41</f>
        <v>1999</v>
      </c>
      <c r="M41" t="str">
        <f>IF(ISNUMBER(SEARCH("H",Data!$L41)),"OUI","NON")</f>
        <v>NON</v>
      </c>
      <c r="N41" t="str">
        <f>IF(ISNUMBER(SEARCH("P",Data!$L41)),"OUI","NON")</f>
        <v>NON</v>
      </c>
      <c r="O41" t="str">
        <f>IF(ISNUMBER(SEARCH("D",Data!$L41)),"OUI","NON")</f>
        <v>NON</v>
      </c>
      <c r="P41" t="str">
        <f>IF(ISNUMBER(SEARCH("C",Data!$L41)),"OUI","NON")</f>
        <v>NON</v>
      </c>
      <c r="Q41" t="str">
        <f>IF(ISNUMBER(SEARCH("T",Data!$L41)),"OUI","NON")</f>
        <v>OUI</v>
      </c>
      <c r="R41" t="str">
        <f>IF(ISNUMBER(SEARCH("F",Data!$L41)),"OUI","NON")</f>
        <v>OUI</v>
      </c>
      <c r="S41" t="str">
        <f>IF(ISNUMBER(SEARCH("R",Data!$L41)),"OUI","NON")</f>
        <v>NON</v>
      </c>
      <c r="T41" t="str">
        <f>IFERROR(VLOOKUP(Data!M41,LOV!G:H,2,FALSE),"")</f>
        <v>Isolé</v>
      </c>
      <c r="U41" t="str">
        <f>IFERROR(VLOOKUP(Data!N41,LOV!J:K,2,FALSE),"")</f>
        <v>Forêt</v>
      </c>
      <c r="V41" t="str">
        <f>IFERROR(VLOOKUP(Data!V41,LOV!P:Q,2,FALSE),"")</f>
        <v>Privé</v>
      </c>
      <c r="Y41" t="str">
        <f t="shared" si="0"/>
        <v>83012_22_5</v>
      </c>
    </row>
    <row r="42" spans="1:25">
      <c r="A42" t="str">
        <f>Data!A42</f>
        <v>DURBUY</v>
      </c>
      <c r="B42" t="str">
        <f>Data!S42</f>
        <v>BENDE</v>
      </c>
      <c r="C42" t="str">
        <f>Data!T42</f>
        <v>DREVE DU CENTENAIRE - JENNERET</v>
      </c>
      <c r="D42">
        <f>Data!B42</f>
        <v>83012</v>
      </c>
      <c r="E42">
        <f>Data!C42</f>
        <v>22</v>
      </c>
      <c r="F42">
        <f>Data!D42</f>
        <v>7</v>
      </c>
      <c r="G42" t="str">
        <f>IFERROR(VLOOKUP(Data!E42,LOV!M:N,2,FALSE),"")</f>
        <v>Arbre</v>
      </c>
      <c r="H42" t="str">
        <f>Data!W42</f>
        <v>Hêtre commun</v>
      </c>
      <c r="I42" t="str">
        <f>IFERROR(VLOOKUP(Data!H42,LOV!V:W,2,FALSE),"")</f>
        <v>Arbre ou haie présentant des malformations ou troubles de la croissance ne mettant pas en cause sa stabilité ni sa longévité de tout ou partie</v>
      </c>
      <c r="J42">
        <f>Data!I42</f>
        <v>470</v>
      </c>
      <c r="K42">
        <f>Data!J42</f>
        <v>24</v>
      </c>
      <c r="L42">
        <f>Data!K42</f>
        <v>1999</v>
      </c>
      <c r="M42" t="str">
        <f>IF(ISNUMBER(SEARCH("H",Data!$L42)),"OUI","NON")</f>
        <v>NON</v>
      </c>
      <c r="N42" t="str">
        <f>IF(ISNUMBER(SEARCH("P",Data!$L42)),"OUI","NON")</f>
        <v>OUI</v>
      </c>
      <c r="O42" t="str">
        <f>IF(ISNUMBER(SEARCH("D",Data!$L42)),"OUI","NON")</f>
        <v>NON</v>
      </c>
      <c r="P42" t="str">
        <f>IF(ISNUMBER(SEARCH("C",Data!$L42)),"OUI","NON")</f>
        <v>NON</v>
      </c>
      <c r="Q42" t="str">
        <f>IF(ISNUMBER(SEARCH("T",Data!$L42)),"OUI","NON")</f>
        <v>OUI</v>
      </c>
      <c r="R42" t="str">
        <f>IF(ISNUMBER(SEARCH("F",Data!$L42)),"OUI","NON")</f>
        <v>NON</v>
      </c>
      <c r="S42" t="str">
        <f>IF(ISNUMBER(SEARCH("R",Data!$L42)),"OUI","NON")</f>
        <v>NON</v>
      </c>
      <c r="T42" t="str">
        <f>IFERROR(VLOOKUP(Data!M42,LOV!G:H,2,FALSE),"")</f>
        <v>Isolé</v>
      </c>
      <c r="U42" t="str">
        <f>IFERROR(VLOOKUP(Data!N42,LOV!J:K,2,FALSE),"")</f>
        <v>Urbain</v>
      </c>
      <c r="V42" t="str">
        <f>IFERROR(VLOOKUP(Data!V42,LOV!P:Q,2,FALSE),"")</f>
        <v>Privé</v>
      </c>
      <c r="Y42" t="str">
        <f t="shared" si="0"/>
        <v>83012_22_7</v>
      </c>
    </row>
    <row r="43" spans="1:25">
      <c r="A43" t="str">
        <f>Data!A43</f>
        <v>DURBUY</v>
      </c>
      <c r="B43" t="str">
        <f>Data!S43</f>
        <v>BENDE</v>
      </c>
      <c r="C43" t="str">
        <f>Data!T43</f>
        <v>DREVE DU CENTENAIRE - JENNERET</v>
      </c>
      <c r="D43">
        <f>Data!B43</f>
        <v>83012</v>
      </c>
      <c r="E43">
        <f>Data!C43</f>
        <v>22</v>
      </c>
      <c r="F43">
        <f>Data!D43</f>
        <v>8</v>
      </c>
      <c r="G43" t="str">
        <f>IFERROR(VLOOKUP(Data!E43,LOV!M:N,2,FALSE),"")</f>
        <v>Arbre</v>
      </c>
      <c r="H43" t="str">
        <f>Data!W43</f>
        <v>Chêne pédonculé</v>
      </c>
      <c r="I43" t="str">
        <f>IFERROR(VLOOKUP(Data!H43,LOV!V:W,2,FALSE),"")</f>
        <v>Arbre ou haie sans tare ou défaut macroscopiquement visible</v>
      </c>
      <c r="J43">
        <f>Data!I43</f>
        <v>208</v>
      </c>
      <c r="K43">
        <f>Data!J43</f>
        <v>15</v>
      </c>
      <c r="L43">
        <f>Data!K43</f>
        <v>1999</v>
      </c>
      <c r="M43" t="str">
        <f>IF(ISNUMBER(SEARCH("H",Data!$L43)),"OUI","NON")</f>
        <v>NON</v>
      </c>
      <c r="N43" t="str">
        <f>IF(ISNUMBER(SEARCH("P",Data!$L43)),"OUI","NON")</f>
        <v>OUI</v>
      </c>
      <c r="O43" t="str">
        <f>IF(ISNUMBER(SEARCH("D",Data!$L43)),"OUI","NON")</f>
        <v>NON</v>
      </c>
      <c r="P43" t="str">
        <f>IF(ISNUMBER(SEARCH("C",Data!$L43)),"OUI","NON")</f>
        <v>NON</v>
      </c>
      <c r="Q43" t="str">
        <f>IF(ISNUMBER(SEARCH("T",Data!$L43)),"OUI","NON")</f>
        <v>NON</v>
      </c>
      <c r="R43" t="str">
        <f>IF(ISNUMBER(SEARCH("F",Data!$L43)),"OUI","NON")</f>
        <v>OUI</v>
      </c>
      <c r="S43" t="str">
        <f>IF(ISNUMBER(SEARCH("R",Data!$L43)),"OUI","NON")</f>
        <v>NON</v>
      </c>
      <c r="T43" t="str">
        <f>IFERROR(VLOOKUP(Data!M43,LOV!G:H,2,FALSE),"")</f>
        <v>Isolé</v>
      </c>
      <c r="U43" t="str">
        <f>IFERROR(VLOOKUP(Data!N43,LOV!J:K,2,FALSE),"")</f>
        <v>Voirie</v>
      </c>
      <c r="V43" t="str">
        <f>IFERROR(VLOOKUP(Data!V43,LOV!P:Q,2,FALSE),"")</f>
        <v>Privé</v>
      </c>
      <c r="Y43" t="str">
        <f t="shared" si="0"/>
        <v>83012_22_8</v>
      </c>
    </row>
    <row r="44" spans="1:25">
      <c r="A44" t="str">
        <f>Data!A44</f>
        <v>DURBUY</v>
      </c>
      <c r="B44" t="str">
        <f>Data!S44</f>
        <v>BENDE</v>
      </c>
      <c r="C44" t="str">
        <f>Data!T44</f>
        <v>DREVE DU CENTENAIRE - JENNERET</v>
      </c>
      <c r="D44">
        <f>Data!B44</f>
        <v>83012</v>
      </c>
      <c r="E44">
        <f>Data!C44</f>
        <v>22</v>
      </c>
      <c r="F44">
        <f>Data!D44</f>
        <v>9</v>
      </c>
      <c r="G44" t="str">
        <f>IFERROR(VLOOKUP(Data!E44,LOV!M:N,2,FALSE),"")</f>
        <v>Arbre</v>
      </c>
      <c r="H44" t="str">
        <f>Data!W44</f>
        <v>Tsuga du Canada</v>
      </c>
      <c r="I44" t="str">
        <f>IFERROR(VLOOKUP(Data!H44,LOV!V:W,2,FALSE),"")</f>
        <v>Arbre ou haie sans tare ou défaut macroscopiquement visible</v>
      </c>
      <c r="J44">
        <f>Data!I44</f>
        <v>270</v>
      </c>
      <c r="K44">
        <f>Data!J44</f>
        <v>25</v>
      </c>
      <c r="L44">
        <f>Data!K44</f>
        <v>1999</v>
      </c>
      <c r="M44" t="str">
        <f>IF(ISNUMBER(SEARCH("H",Data!$L44)),"OUI","NON")</f>
        <v>NON</v>
      </c>
      <c r="N44" t="str">
        <f>IF(ISNUMBER(SEARCH("P",Data!$L44)),"OUI","NON")</f>
        <v>NON</v>
      </c>
      <c r="O44" t="str">
        <f>IF(ISNUMBER(SEARCH("D",Data!$L44)),"OUI","NON")</f>
        <v>OUI</v>
      </c>
      <c r="P44" t="str">
        <f>IF(ISNUMBER(SEARCH("C",Data!$L44)),"OUI","NON")</f>
        <v>NON</v>
      </c>
      <c r="Q44" t="str">
        <f>IF(ISNUMBER(SEARCH("T",Data!$L44)),"OUI","NON")</f>
        <v>OUI</v>
      </c>
      <c r="R44" t="str">
        <f>IF(ISNUMBER(SEARCH("F",Data!$L44)),"OUI","NON")</f>
        <v>NON</v>
      </c>
      <c r="S44" t="str">
        <f>IF(ISNUMBER(SEARCH("R",Data!$L44)),"OUI","NON")</f>
        <v>NON</v>
      </c>
      <c r="T44" t="str">
        <f>IFERROR(VLOOKUP(Data!M44,LOV!G:H,2,FALSE),"")</f>
        <v>Isolé</v>
      </c>
      <c r="U44" t="str">
        <f>IFERROR(VLOOKUP(Data!N44,LOV!J:K,2,FALSE),"")</f>
        <v/>
      </c>
      <c r="V44" t="str">
        <f>IFERROR(VLOOKUP(Data!V44,LOV!P:Q,2,FALSE),"")</f>
        <v>Privé</v>
      </c>
      <c r="Y44" t="str">
        <f t="shared" si="0"/>
        <v>83012_22_9</v>
      </c>
    </row>
    <row r="45" spans="1:25">
      <c r="A45" t="str">
        <f>Data!A45</f>
        <v>DURBUY</v>
      </c>
      <c r="B45" t="str">
        <f>Data!S45</f>
        <v>BENDE</v>
      </c>
      <c r="C45" t="str">
        <f>Data!T45</f>
        <v>DREVE DU CENTENAIRE - JENNERET</v>
      </c>
      <c r="D45">
        <f>Data!B45</f>
        <v>83012</v>
      </c>
      <c r="E45">
        <f>Data!C45</f>
        <v>22</v>
      </c>
      <c r="F45">
        <f>Data!D45</f>
        <v>10</v>
      </c>
      <c r="G45" t="str">
        <f>IFERROR(VLOOKUP(Data!E45,LOV!M:N,2,FALSE),"")</f>
        <v>Arbre</v>
      </c>
      <c r="H45" t="str">
        <f>Data!W45</f>
        <v>Sapin du Caucase</v>
      </c>
      <c r="I45" t="str">
        <f>IFERROR(VLOOKUP(Data!H45,LOV!V:W,2,FALSE),"")</f>
        <v>Arbre ou haie sans tare ou défaut macroscopiquement visible</v>
      </c>
      <c r="J45">
        <f>Data!I45</f>
        <v>239</v>
      </c>
      <c r="K45">
        <f>Data!J45</f>
        <v>35</v>
      </c>
      <c r="L45">
        <f>Data!K45</f>
        <v>1999</v>
      </c>
      <c r="M45" t="str">
        <f>IF(ISNUMBER(SEARCH("H",Data!$L45)),"OUI","NON")</f>
        <v>NON</v>
      </c>
      <c r="N45" t="str">
        <f>IF(ISNUMBER(SEARCH("P",Data!$L45)),"OUI","NON")</f>
        <v>NON</v>
      </c>
      <c r="O45" t="str">
        <f>IF(ISNUMBER(SEARCH("D",Data!$L45)),"OUI","NON")</f>
        <v>OUI</v>
      </c>
      <c r="P45" t="str">
        <f>IF(ISNUMBER(SEARCH("C",Data!$L45)),"OUI","NON")</f>
        <v>NON</v>
      </c>
      <c r="Q45" t="str">
        <f>IF(ISNUMBER(SEARCH("T",Data!$L45)),"OUI","NON")</f>
        <v>OUI</v>
      </c>
      <c r="R45" t="str">
        <f>IF(ISNUMBER(SEARCH("F",Data!$L45)),"OUI","NON")</f>
        <v>NON</v>
      </c>
      <c r="S45" t="str">
        <f>IF(ISNUMBER(SEARCH("R",Data!$L45)),"OUI","NON")</f>
        <v>NON</v>
      </c>
      <c r="T45" t="str">
        <f>IFERROR(VLOOKUP(Data!M45,LOV!G:H,2,FALSE),"")</f>
        <v>Isolé</v>
      </c>
      <c r="U45" t="str">
        <f>IFERROR(VLOOKUP(Data!N45,LOV!J:K,2,FALSE),"")</f>
        <v/>
      </c>
      <c r="V45" t="str">
        <f>IFERROR(VLOOKUP(Data!V45,LOV!P:Q,2,FALSE),"")</f>
        <v>Privé</v>
      </c>
      <c r="Y45" t="str">
        <f t="shared" si="0"/>
        <v>83012_22_10</v>
      </c>
    </row>
    <row r="46" spans="1:25">
      <c r="A46" t="str">
        <f>Data!A46</f>
        <v>DURBUY</v>
      </c>
      <c r="B46" t="str">
        <f>Data!S46</f>
        <v>BENDE</v>
      </c>
      <c r="C46" t="str">
        <f>Data!T46</f>
        <v>DREVE DU CENTENAIRE - JENNERET</v>
      </c>
      <c r="D46">
        <f>Data!B46</f>
        <v>83012</v>
      </c>
      <c r="E46">
        <f>Data!C46</f>
        <v>22</v>
      </c>
      <c r="F46">
        <f>Data!D46</f>
        <v>11</v>
      </c>
      <c r="G46" t="str">
        <f>IFERROR(VLOOKUP(Data!E46,LOV!M:N,2,FALSE),"")</f>
        <v>Arbre</v>
      </c>
      <c r="H46" t="str">
        <f>Data!W46</f>
        <v>Erable rouge</v>
      </c>
      <c r="I46" t="str">
        <f>IFERROR(VLOOKUP(Data!H46,LOV!V:W,2,FALSE),"")</f>
        <v>Arbre ou haie sans tare ou défaut macroscopiquement visible</v>
      </c>
      <c r="J46">
        <f>Data!I46</f>
        <v>166</v>
      </c>
      <c r="K46">
        <f>Data!J46</f>
        <v>23</v>
      </c>
      <c r="L46">
        <f>Data!K46</f>
        <v>1999</v>
      </c>
      <c r="M46" t="str">
        <f>IF(ISNUMBER(SEARCH("H",Data!$L46)),"OUI","NON")</f>
        <v>NON</v>
      </c>
      <c r="N46" t="str">
        <f>IF(ISNUMBER(SEARCH("P",Data!$L46)),"OUI","NON")</f>
        <v>NON</v>
      </c>
      <c r="O46" t="str">
        <f>IF(ISNUMBER(SEARCH("D",Data!$L46)),"OUI","NON")</f>
        <v>OUI</v>
      </c>
      <c r="P46" t="str">
        <f>IF(ISNUMBER(SEARCH("C",Data!$L46)),"OUI","NON")</f>
        <v>NON</v>
      </c>
      <c r="Q46" t="str">
        <f>IF(ISNUMBER(SEARCH("T",Data!$L46)),"OUI","NON")</f>
        <v>NON</v>
      </c>
      <c r="R46" t="str">
        <f>IF(ISNUMBER(SEARCH("F",Data!$L46)),"OUI","NON")</f>
        <v>NON</v>
      </c>
      <c r="S46" t="str">
        <f>IF(ISNUMBER(SEARCH("R",Data!$L46)),"OUI","NON")</f>
        <v>NON</v>
      </c>
      <c r="T46" t="str">
        <f>IFERROR(VLOOKUP(Data!M46,LOV!G:H,2,FALSE),"")</f>
        <v>Isolé</v>
      </c>
      <c r="U46" t="str">
        <f>IFERROR(VLOOKUP(Data!N46,LOV!J:K,2,FALSE),"")</f>
        <v>Parc</v>
      </c>
      <c r="V46" t="str">
        <f>IFERROR(VLOOKUP(Data!V46,LOV!P:Q,2,FALSE),"")</f>
        <v>Privé</v>
      </c>
      <c r="Y46" t="str">
        <f t="shared" si="0"/>
        <v>83012_22_11</v>
      </c>
    </row>
    <row r="47" spans="1:25">
      <c r="A47" t="str">
        <f>Data!A47</f>
        <v>DURBUY</v>
      </c>
      <c r="B47" t="str">
        <f>Data!S47</f>
        <v>BENDE</v>
      </c>
      <c r="C47" t="str">
        <f>Data!T47</f>
        <v>DREVE DU CENTENAIRE - JENNERET</v>
      </c>
      <c r="D47">
        <f>Data!B47</f>
        <v>83012</v>
      </c>
      <c r="E47">
        <f>Data!C47</f>
        <v>22</v>
      </c>
      <c r="F47">
        <f>Data!D47</f>
        <v>12</v>
      </c>
      <c r="G47" t="str">
        <f>IFERROR(VLOOKUP(Data!E47,LOV!M:N,2,FALSE),"")</f>
        <v>Arbre</v>
      </c>
      <c r="H47" t="str">
        <f>Data!W47</f>
        <v>Tilleul de Crimée</v>
      </c>
      <c r="I47" t="str">
        <f>IFERROR(VLOOKUP(Data!H47,LOV!V:W,2,FALSE),"")</f>
        <v>Arbre ou haie sans tare ou défaut macroscopiquement visible</v>
      </c>
      <c r="J47">
        <f>Data!I47</f>
        <v>195</v>
      </c>
      <c r="K47">
        <f>Data!J47</f>
        <v>23</v>
      </c>
      <c r="L47">
        <f>Data!K47</f>
        <v>1999</v>
      </c>
      <c r="M47" t="str">
        <f>IF(ISNUMBER(SEARCH("H",Data!$L47)),"OUI","NON")</f>
        <v>NON</v>
      </c>
      <c r="N47" t="str">
        <f>IF(ISNUMBER(SEARCH("P",Data!$L47)),"OUI","NON")</f>
        <v>NON</v>
      </c>
      <c r="O47" t="str">
        <f>IF(ISNUMBER(SEARCH("D",Data!$L47)),"OUI","NON")</f>
        <v>OUI</v>
      </c>
      <c r="P47" t="str">
        <f>IF(ISNUMBER(SEARCH("C",Data!$L47)),"OUI","NON")</f>
        <v>NON</v>
      </c>
      <c r="Q47" t="str">
        <f>IF(ISNUMBER(SEARCH("T",Data!$L47)),"OUI","NON")</f>
        <v>NON</v>
      </c>
      <c r="R47" t="str">
        <f>IF(ISNUMBER(SEARCH("F",Data!$L47)),"OUI","NON")</f>
        <v>NON</v>
      </c>
      <c r="S47" t="str">
        <f>IF(ISNUMBER(SEARCH("R",Data!$L47)),"OUI","NON")</f>
        <v>NON</v>
      </c>
      <c r="T47" t="str">
        <f>IFERROR(VLOOKUP(Data!M47,LOV!G:H,2,FALSE),"")</f>
        <v>Isolé</v>
      </c>
      <c r="U47" t="str">
        <f>IFERROR(VLOOKUP(Data!N47,LOV!J:K,2,FALSE),"")</f>
        <v>Parc</v>
      </c>
      <c r="V47" t="str">
        <f>IFERROR(VLOOKUP(Data!V47,LOV!P:Q,2,FALSE),"")</f>
        <v>Privé</v>
      </c>
      <c r="Y47" t="str">
        <f t="shared" si="0"/>
        <v>83012_22_12</v>
      </c>
    </row>
    <row r="48" spans="1:25">
      <c r="A48" t="str">
        <f>Data!A48</f>
        <v>DURBUY</v>
      </c>
      <c r="B48" t="str">
        <f>Data!S48</f>
        <v>BENDE</v>
      </c>
      <c r="C48" t="str">
        <f>Data!T48</f>
        <v>DREVE DU CENTENAIRE - JENNERET</v>
      </c>
      <c r="D48">
        <f>Data!B48</f>
        <v>83012</v>
      </c>
      <c r="E48">
        <f>Data!C48</f>
        <v>22</v>
      </c>
      <c r="F48">
        <f>Data!D48</f>
        <v>14</v>
      </c>
      <c r="G48" t="str">
        <f>IFERROR(VLOOKUP(Data!E48,LOV!M:N,2,FALSE),"")</f>
        <v>Arbre</v>
      </c>
      <c r="H48" t="str">
        <f>Data!W48</f>
        <v>Tilleul à grandes feuilles</v>
      </c>
      <c r="I48" t="str">
        <f>IFERROR(VLOOKUP(Data!H48,LOV!V:W,2,FALSE),"")</f>
        <v>Arbre ou haie présentant des malformations ou troubles de la croissance ne mettant pas en cause sa stabilité ni sa longévité de tout ou partie</v>
      </c>
      <c r="J48">
        <f>Data!I48</f>
        <v>215</v>
      </c>
      <c r="K48">
        <f>Data!J48</f>
        <v>15</v>
      </c>
      <c r="L48">
        <f>Data!K48</f>
        <v>1999</v>
      </c>
      <c r="M48" t="str">
        <f>IF(ISNUMBER(SEARCH("H",Data!$L48)),"OUI","NON")</f>
        <v>NON</v>
      </c>
      <c r="N48" t="str">
        <f>IF(ISNUMBER(SEARCH("P",Data!$L48)),"OUI","NON")</f>
        <v>OUI</v>
      </c>
      <c r="O48" t="str">
        <f>IF(ISNUMBER(SEARCH("D",Data!$L48)),"OUI","NON")</f>
        <v>NON</v>
      </c>
      <c r="P48" t="str">
        <f>IF(ISNUMBER(SEARCH("C",Data!$L48)),"OUI","NON")</f>
        <v>NON</v>
      </c>
      <c r="Q48" t="str">
        <f>IF(ISNUMBER(SEARCH("T",Data!$L48)),"OUI","NON")</f>
        <v>NON</v>
      </c>
      <c r="R48" t="str">
        <f>IF(ISNUMBER(SEARCH("F",Data!$L48)),"OUI","NON")</f>
        <v>NON</v>
      </c>
      <c r="S48" t="str">
        <f>IF(ISNUMBER(SEARCH("R",Data!$L48)),"OUI","NON")</f>
        <v>NON</v>
      </c>
      <c r="T48" t="str">
        <f>IFERROR(VLOOKUP(Data!M48,LOV!G:H,2,FALSE),"")</f>
        <v>Alignement</v>
      </c>
      <c r="U48" t="str">
        <f>IFERROR(VLOOKUP(Data!N48,LOV!J:K,2,FALSE),"")</f>
        <v>Urbain</v>
      </c>
      <c r="V48" t="str">
        <f>IFERROR(VLOOKUP(Data!V48,LOV!P:Q,2,FALSE),"")</f>
        <v>Privé</v>
      </c>
      <c r="Y48" t="str">
        <f t="shared" si="0"/>
        <v>83012_22_14</v>
      </c>
    </row>
    <row r="49" spans="1:25">
      <c r="A49" t="str">
        <f>Data!A49</f>
        <v>DURBUY</v>
      </c>
      <c r="B49" t="str">
        <f>Data!S49</f>
        <v>BENDE</v>
      </c>
      <c r="C49" t="str">
        <f>Data!T49</f>
        <v>CHERA MONSEU - JENNERET</v>
      </c>
      <c r="D49">
        <f>Data!B49</f>
        <v>83012</v>
      </c>
      <c r="E49">
        <f>Data!C49</f>
        <v>23</v>
      </c>
      <c r="F49">
        <f>Data!D49</f>
        <v>1</v>
      </c>
      <c r="G49" t="str">
        <f>IFERROR(VLOOKUP(Data!E49,LOV!M:N,2,FALSE),"")</f>
        <v>Arbre</v>
      </c>
      <c r="H49" t="str">
        <f>Data!W49</f>
        <v>Koelreuteria paniculé</v>
      </c>
      <c r="I49" t="str">
        <f>IFERROR(VLOOKUP(Data!H49,LOV!V:W,2,FALSE),"")</f>
        <v>Arbre ou haie sans tare ou défaut macroscopiquement visible</v>
      </c>
      <c r="J49">
        <f>Data!I49</f>
        <v>87</v>
      </c>
      <c r="K49">
        <f>Data!J49</f>
        <v>0</v>
      </c>
      <c r="L49">
        <f>Data!K49</f>
        <v>1999</v>
      </c>
      <c r="M49" t="str">
        <f>IF(ISNUMBER(SEARCH("H",Data!$L49)),"OUI","NON")</f>
        <v>NON</v>
      </c>
      <c r="N49" t="str">
        <f>IF(ISNUMBER(SEARCH("P",Data!$L49)),"OUI","NON")</f>
        <v>NON</v>
      </c>
      <c r="O49" t="str">
        <f>IF(ISNUMBER(SEARCH("D",Data!$L49)),"OUI","NON")</f>
        <v>OUI</v>
      </c>
      <c r="P49" t="str">
        <f>IF(ISNUMBER(SEARCH("C",Data!$L49)),"OUI","NON")</f>
        <v>NON</v>
      </c>
      <c r="Q49" t="str">
        <f>IF(ISNUMBER(SEARCH("T",Data!$L49)),"OUI","NON")</f>
        <v>NON</v>
      </c>
      <c r="R49" t="str">
        <f>IF(ISNUMBER(SEARCH("F",Data!$L49)),"OUI","NON")</f>
        <v>NON</v>
      </c>
      <c r="S49" t="str">
        <f>IF(ISNUMBER(SEARCH("R",Data!$L49)),"OUI","NON")</f>
        <v>NON</v>
      </c>
      <c r="T49" t="str">
        <f>IFERROR(VLOOKUP(Data!M49,LOV!G:H,2,FALSE),"")</f>
        <v>Isolé</v>
      </c>
      <c r="U49" t="str">
        <f>IFERROR(VLOOKUP(Data!N49,LOV!J:K,2,FALSE),"")</f>
        <v/>
      </c>
      <c r="V49" t="str">
        <f>IFERROR(VLOOKUP(Data!V49,LOV!P:Q,2,FALSE),"")</f>
        <v>Privé</v>
      </c>
      <c r="Y49" t="str">
        <f t="shared" si="0"/>
        <v>83012_23_1</v>
      </c>
    </row>
    <row r="50" spans="1:25">
      <c r="A50" t="str">
        <f>Data!A50</f>
        <v>DURBUY</v>
      </c>
      <c r="B50" t="str">
        <f>Data!S50</f>
        <v>BENDE</v>
      </c>
      <c r="C50" t="str">
        <f>Data!T50</f>
        <v>CHERA MONSEU - JENNERET</v>
      </c>
      <c r="D50">
        <f>Data!B50</f>
        <v>83012</v>
      </c>
      <c r="E50">
        <f>Data!C50</f>
        <v>23</v>
      </c>
      <c r="F50">
        <f>Data!D50</f>
        <v>2</v>
      </c>
      <c r="G50" t="str">
        <f>IFERROR(VLOOKUP(Data!E50,LOV!M:N,2,FALSE),"")</f>
        <v>Arbre</v>
      </c>
      <c r="H50" t="str">
        <f>Data!W50</f>
        <v>Platane d'Orient</v>
      </c>
      <c r="I50" t="str">
        <f>IFERROR(VLOOKUP(Data!H50,LOV!V:W,2,FALSE),"")</f>
        <v>Arbre ou haie sans tare ou défaut macroscopiquement visible</v>
      </c>
      <c r="J50">
        <f>Data!I50</f>
        <v>420</v>
      </c>
      <c r="K50">
        <f>Data!J50</f>
        <v>25</v>
      </c>
      <c r="L50">
        <f>Data!K50</f>
        <v>1999</v>
      </c>
      <c r="M50" t="str">
        <f>IF(ISNUMBER(SEARCH("H",Data!$L50)),"OUI","NON")</f>
        <v>NON</v>
      </c>
      <c r="N50" t="str">
        <f>IF(ISNUMBER(SEARCH("P",Data!$L50)),"OUI","NON")</f>
        <v>OUI</v>
      </c>
      <c r="O50" t="str">
        <f>IF(ISNUMBER(SEARCH("D",Data!$L50)),"OUI","NON")</f>
        <v>OUI</v>
      </c>
      <c r="P50" t="str">
        <f>IF(ISNUMBER(SEARCH("C",Data!$L50)),"OUI","NON")</f>
        <v>NON</v>
      </c>
      <c r="Q50" t="str">
        <f>IF(ISNUMBER(SEARCH("T",Data!$L50)),"OUI","NON")</f>
        <v>NON</v>
      </c>
      <c r="R50" t="str">
        <f>IF(ISNUMBER(SEARCH("F",Data!$L50)),"OUI","NON")</f>
        <v>NON</v>
      </c>
      <c r="S50" t="str">
        <f>IF(ISNUMBER(SEARCH("R",Data!$L50)),"OUI","NON")</f>
        <v>NON</v>
      </c>
      <c r="T50" t="str">
        <f>IFERROR(VLOOKUP(Data!M50,LOV!G:H,2,FALSE),"")</f>
        <v>Isolé</v>
      </c>
      <c r="U50" t="str">
        <f>IFERROR(VLOOKUP(Data!N50,LOV!J:K,2,FALSE),"")</f>
        <v>Parc</v>
      </c>
      <c r="V50" t="str">
        <f>IFERROR(VLOOKUP(Data!V50,LOV!P:Q,2,FALSE),"")</f>
        <v>Privé</v>
      </c>
      <c r="Y50" t="str">
        <f t="shared" si="0"/>
        <v>83012_23_2</v>
      </c>
    </row>
    <row r="51" spans="1:25">
      <c r="A51" t="str">
        <f>Data!A51</f>
        <v>DURBUY</v>
      </c>
      <c r="B51" t="str">
        <f>Data!S51</f>
        <v>BENDE</v>
      </c>
      <c r="C51" t="str">
        <f>Data!T51</f>
        <v>CHERA MONSEU - JENNERET</v>
      </c>
      <c r="D51">
        <f>Data!B51</f>
        <v>83012</v>
      </c>
      <c r="E51">
        <f>Data!C51</f>
        <v>23</v>
      </c>
      <c r="F51">
        <f>Data!D51</f>
        <v>3</v>
      </c>
      <c r="G51" t="str">
        <f>IFERROR(VLOOKUP(Data!E51,LOV!M:N,2,FALSE),"")</f>
        <v>Arbre</v>
      </c>
      <c r="H51" t="str">
        <f>Data!W51</f>
        <v>Châtaigner commun 'Asplenifolia'</v>
      </c>
      <c r="I51" t="str">
        <f>IFERROR(VLOOKUP(Data!H51,LOV!V:W,2,FALSE),"")</f>
        <v>Arbre ou haie sans tare ou défaut macroscopiquement visible</v>
      </c>
      <c r="J51">
        <f>Data!I51</f>
        <v>131</v>
      </c>
      <c r="K51">
        <f>Data!J51</f>
        <v>15</v>
      </c>
      <c r="L51">
        <f>Data!K51</f>
        <v>1999</v>
      </c>
      <c r="M51" t="str">
        <f>IF(ISNUMBER(SEARCH("H",Data!$L51)),"OUI","NON")</f>
        <v>NON</v>
      </c>
      <c r="N51" t="str">
        <f>IF(ISNUMBER(SEARCH("P",Data!$L51)),"OUI","NON")</f>
        <v>NON</v>
      </c>
      <c r="O51" t="str">
        <f>IF(ISNUMBER(SEARCH("D",Data!$L51)),"OUI","NON")</f>
        <v>OUI</v>
      </c>
      <c r="P51" t="str">
        <f>IF(ISNUMBER(SEARCH("C",Data!$L51)),"OUI","NON")</f>
        <v>NON</v>
      </c>
      <c r="Q51" t="str">
        <f>IF(ISNUMBER(SEARCH("T",Data!$L51)),"OUI","NON")</f>
        <v>NON</v>
      </c>
      <c r="R51" t="str">
        <f>IF(ISNUMBER(SEARCH("F",Data!$L51)),"OUI","NON")</f>
        <v>NON</v>
      </c>
      <c r="S51" t="str">
        <f>IF(ISNUMBER(SEARCH("R",Data!$L51)),"OUI","NON")</f>
        <v>NON</v>
      </c>
      <c r="T51" t="str">
        <f>IFERROR(VLOOKUP(Data!M51,LOV!G:H,2,FALSE),"")</f>
        <v>Isolé</v>
      </c>
      <c r="U51" t="str">
        <f>IFERROR(VLOOKUP(Data!N51,LOV!J:K,2,FALSE),"")</f>
        <v>Parc</v>
      </c>
      <c r="V51" t="str">
        <f>IFERROR(VLOOKUP(Data!V51,LOV!P:Q,2,FALSE),"")</f>
        <v>Privé</v>
      </c>
      <c r="Y51" t="str">
        <f t="shared" si="0"/>
        <v>83012_23_3</v>
      </c>
    </row>
    <row r="52" spans="1:25">
      <c r="A52" t="str">
        <f>Data!A52</f>
        <v>DURBUY</v>
      </c>
      <c r="B52" t="str">
        <f>Data!S52</f>
        <v>BENDE</v>
      </c>
      <c r="C52" t="str">
        <f>Data!T52</f>
        <v>CHERA MONSEU - JENNERET</v>
      </c>
      <c r="D52">
        <f>Data!B52</f>
        <v>83012</v>
      </c>
      <c r="E52">
        <f>Data!C52</f>
        <v>23</v>
      </c>
      <c r="F52">
        <f>Data!D52</f>
        <v>4</v>
      </c>
      <c r="G52" t="str">
        <f>IFERROR(VLOOKUP(Data!E52,LOV!M:N,2,FALSE),"")</f>
        <v>Arbre</v>
      </c>
      <c r="H52" t="str">
        <f>Data!W52</f>
        <v>Peuplier baumier de Chine</v>
      </c>
      <c r="I52" t="str">
        <f>IFERROR(VLOOKUP(Data!H52,LOV!V:W,2,FALSE),"")</f>
        <v>Arbre ou haie sans tare ou défaut macroscopiquement visible</v>
      </c>
      <c r="J52">
        <f>Data!I52</f>
        <v>85</v>
      </c>
      <c r="K52">
        <f>Data!J52</f>
        <v>17</v>
      </c>
      <c r="L52">
        <f>Data!K52</f>
        <v>1999</v>
      </c>
      <c r="M52" t="str">
        <f>IF(ISNUMBER(SEARCH("H",Data!$L52)),"OUI","NON")</f>
        <v>NON</v>
      </c>
      <c r="N52" t="str">
        <f>IF(ISNUMBER(SEARCH("P",Data!$L52)),"OUI","NON")</f>
        <v>NON</v>
      </c>
      <c r="O52" t="str">
        <f>IF(ISNUMBER(SEARCH("D",Data!$L52)),"OUI","NON")</f>
        <v>OUI</v>
      </c>
      <c r="P52" t="str">
        <f>IF(ISNUMBER(SEARCH("C",Data!$L52)),"OUI","NON")</f>
        <v>NON</v>
      </c>
      <c r="Q52" t="str">
        <f>IF(ISNUMBER(SEARCH("T",Data!$L52)),"OUI","NON")</f>
        <v>NON</v>
      </c>
      <c r="R52" t="str">
        <f>IF(ISNUMBER(SEARCH("F",Data!$L52)),"OUI","NON")</f>
        <v>NON</v>
      </c>
      <c r="S52" t="str">
        <f>IF(ISNUMBER(SEARCH("R",Data!$L52)),"OUI","NON")</f>
        <v>NON</v>
      </c>
      <c r="T52" t="str">
        <f>IFERROR(VLOOKUP(Data!M52,LOV!G:H,2,FALSE),"")</f>
        <v>Isolé</v>
      </c>
      <c r="U52" t="str">
        <f>IFERROR(VLOOKUP(Data!N52,LOV!J:K,2,FALSE),"")</f>
        <v>Parc</v>
      </c>
      <c r="V52" t="str">
        <f>IFERROR(VLOOKUP(Data!V52,LOV!P:Q,2,FALSE),"")</f>
        <v>Privé</v>
      </c>
      <c r="Y52" t="str">
        <f t="shared" si="0"/>
        <v>83012_23_4</v>
      </c>
    </row>
    <row r="53" spans="1:25">
      <c r="A53" t="str">
        <f>Data!A53</f>
        <v>DURBUY</v>
      </c>
      <c r="B53" t="str">
        <f>Data!S53</f>
        <v>BENDE</v>
      </c>
      <c r="C53" t="str">
        <f>Data!T53</f>
        <v>CHERA MONSEU - JENNERET</v>
      </c>
      <c r="D53">
        <f>Data!B53</f>
        <v>83012</v>
      </c>
      <c r="E53">
        <f>Data!C53</f>
        <v>23</v>
      </c>
      <c r="F53">
        <f>Data!D53</f>
        <v>5</v>
      </c>
      <c r="G53" t="str">
        <f>IFERROR(VLOOKUP(Data!E53,LOV!M:N,2,FALSE),"")</f>
        <v>Arbre</v>
      </c>
      <c r="H53" t="str">
        <f>Data!W53</f>
        <v>Douglas vert</v>
      </c>
      <c r="I53" t="str">
        <f>IFERROR(VLOOKUP(Data!H53,LOV!V:W,2,FALSE),"")</f>
        <v>Arbre ou haie sans tare ou défaut macroscopiquement visible</v>
      </c>
      <c r="J53">
        <f>Data!I53</f>
        <v>402</v>
      </c>
      <c r="K53">
        <f>Data!J53</f>
        <v>39</v>
      </c>
      <c r="L53">
        <f>Data!K53</f>
        <v>1999</v>
      </c>
      <c r="M53" t="str">
        <f>IF(ISNUMBER(SEARCH("H",Data!$L53)),"OUI","NON")</f>
        <v>NON</v>
      </c>
      <c r="N53" t="str">
        <f>IF(ISNUMBER(SEARCH("P",Data!$L53)),"OUI","NON")</f>
        <v>NON</v>
      </c>
      <c r="O53" t="str">
        <f>IF(ISNUMBER(SEARCH("D",Data!$L53)),"OUI","NON")</f>
        <v>NON</v>
      </c>
      <c r="P53" t="str">
        <f>IF(ISNUMBER(SEARCH("C",Data!$L53)),"OUI","NON")</f>
        <v>NON</v>
      </c>
      <c r="Q53" t="str">
        <f>IF(ISNUMBER(SEARCH("T",Data!$L53)),"OUI","NON")</f>
        <v>OUI</v>
      </c>
      <c r="R53" t="str">
        <f>IF(ISNUMBER(SEARCH("F",Data!$L53)),"OUI","NON")</f>
        <v>NON</v>
      </c>
      <c r="S53" t="str">
        <f>IF(ISNUMBER(SEARCH("R",Data!$L53)),"OUI","NON")</f>
        <v>NON</v>
      </c>
      <c r="T53" t="str">
        <f>IFERROR(VLOOKUP(Data!M53,LOV!G:H,2,FALSE),"")</f>
        <v>Isolé</v>
      </c>
      <c r="U53" t="str">
        <f>IFERROR(VLOOKUP(Data!N53,LOV!J:K,2,FALSE),"")</f>
        <v>Parc</v>
      </c>
      <c r="V53" t="str">
        <f>IFERROR(VLOOKUP(Data!V53,LOV!P:Q,2,FALSE),"")</f>
        <v>Privé</v>
      </c>
      <c r="Y53" t="str">
        <f t="shared" si="0"/>
        <v>83012_23_5</v>
      </c>
    </row>
    <row r="54" spans="1:25">
      <c r="A54" t="str">
        <f>Data!A54</f>
        <v>DURBUY</v>
      </c>
      <c r="B54" t="str">
        <f>Data!S54</f>
        <v>BENDE</v>
      </c>
      <c r="C54" t="str">
        <f>Data!T54</f>
        <v>CHERA MONSEU - JENNERET</v>
      </c>
      <c r="D54">
        <f>Data!B54</f>
        <v>83012</v>
      </c>
      <c r="E54">
        <f>Data!C54</f>
        <v>23</v>
      </c>
      <c r="F54">
        <f>Data!D54</f>
        <v>6</v>
      </c>
      <c r="G54" t="str">
        <f>IFERROR(VLOOKUP(Data!E54,LOV!M:N,2,FALSE),"")</f>
        <v>Arbre</v>
      </c>
      <c r="H54" t="str">
        <f>Data!W54</f>
        <v>Ailante glanduleux</v>
      </c>
      <c r="I54" t="str">
        <f>IFERROR(VLOOKUP(Data!H54,LOV!V:W,2,FALSE),"")</f>
        <v>Arbre ou haie présentant des malformations ou troubles de la croissance ne mettant pas en cause sa stabilité ni sa longévité de tout ou partie</v>
      </c>
      <c r="J54">
        <f>Data!I54</f>
        <v>231</v>
      </c>
      <c r="K54">
        <f>Data!J54</f>
        <v>21</v>
      </c>
      <c r="L54">
        <f>Data!K54</f>
        <v>1999</v>
      </c>
      <c r="M54" t="str">
        <f>IF(ISNUMBER(SEARCH("H",Data!$L54)),"OUI","NON")</f>
        <v>NON</v>
      </c>
      <c r="N54" t="str">
        <f>IF(ISNUMBER(SEARCH("P",Data!$L54)),"OUI","NON")</f>
        <v>OUI</v>
      </c>
      <c r="O54" t="str">
        <f>IF(ISNUMBER(SEARCH("D",Data!$L54)),"OUI","NON")</f>
        <v>OUI</v>
      </c>
      <c r="P54" t="str">
        <f>IF(ISNUMBER(SEARCH("C",Data!$L54)),"OUI","NON")</f>
        <v>NON</v>
      </c>
      <c r="Q54" t="str">
        <f>IF(ISNUMBER(SEARCH("T",Data!$L54)),"OUI","NON")</f>
        <v>NON</v>
      </c>
      <c r="R54" t="str">
        <f>IF(ISNUMBER(SEARCH("F",Data!$L54)),"OUI","NON")</f>
        <v>NON</v>
      </c>
      <c r="S54" t="str">
        <f>IF(ISNUMBER(SEARCH("R",Data!$L54)),"OUI","NON")</f>
        <v>NON</v>
      </c>
      <c r="T54" t="str">
        <f>IFERROR(VLOOKUP(Data!M54,LOV!G:H,2,FALSE),"")</f>
        <v>Isolé</v>
      </c>
      <c r="U54" t="str">
        <f>IFERROR(VLOOKUP(Data!N54,LOV!J:K,2,FALSE),"")</f>
        <v>Parc</v>
      </c>
      <c r="V54" t="str">
        <f>IFERROR(VLOOKUP(Data!V54,LOV!P:Q,2,FALSE),"")</f>
        <v>Privé</v>
      </c>
      <c r="Y54" t="str">
        <f t="shared" si="0"/>
        <v>83012_23_6</v>
      </c>
    </row>
    <row r="55" spans="1:25">
      <c r="A55" t="str">
        <f>Data!A55</f>
        <v>DURBUY</v>
      </c>
      <c r="B55" t="str">
        <f>Data!S55</f>
        <v>BENDE</v>
      </c>
      <c r="C55" t="str">
        <f>Data!T55</f>
        <v>CHERA MONSEU - JENNERET</v>
      </c>
      <c r="D55">
        <f>Data!B55</f>
        <v>83012</v>
      </c>
      <c r="E55">
        <f>Data!C55</f>
        <v>23</v>
      </c>
      <c r="F55">
        <f>Data!D55</f>
        <v>7</v>
      </c>
      <c r="G55" t="str">
        <f>IFERROR(VLOOKUP(Data!E55,LOV!M:N,2,FALSE),"")</f>
        <v>Arbre</v>
      </c>
      <c r="H55" t="str">
        <f>Data!W55</f>
        <v>Frêne commun</v>
      </c>
      <c r="I55" t="str">
        <f>IFERROR(VLOOKUP(Data!H55,LOV!V:W,2,FALSE),"")</f>
        <v>Arbre ou haie présentant des malformations ou troubles de la croissance ne mettant pas en cause sa stabilité ni sa longévité de tout ou partie</v>
      </c>
      <c r="J55">
        <f>Data!I55</f>
        <v>235</v>
      </c>
      <c r="K55">
        <f>Data!J55</f>
        <v>26</v>
      </c>
      <c r="L55">
        <f>Data!K55</f>
        <v>1999</v>
      </c>
      <c r="M55" t="str">
        <f>IF(ISNUMBER(SEARCH("H",Data!$L55)),"OUI","NON")</f>
        <v>NON</v>
      </c>
      <c r="N55" t="str">
        <f>IF(ISNUMBER(SEARCH("P",Data!$L55)),"OUI","NON")</f>
        <v>NON</v>
      </c>
      <c r="O55" t="str">
        <f>IF(ISNUMBER(SEARCH("D",Data!$L55)),"OUI","NON")</f>
        <v>OUI</v>
      </c>
      <c r="P55" t="str">
        <f>IF(ISNUMBER(SEARCH("C",Data!$L55)),"OUI","NON")</f>
        <v>NON</v>
      </c>
      <c r="Q55" t="str">
        <f>IF(ISNUMBER(SEARCH("T",Data!$L55)),"OUI","NON")</f>
        <v>NON</v>
      </c>
      <c r="R55" t="str">
        <f>IF(ISNUMBER(SEARCH("F",Data!$L55)),"OUI","NON")</f>
        <v>NON</v>
      </c>
      <c r="S55" t="str">
        <f>IF(ISNUMBER(SEARCH("R",Data!$L55)),"OUI","NON")</f>
        <v>NON</v>
      </c>
      <c r="T55" t="str">
        <f>IFERROR(VLOOKUP(Data!M55,LOV!G:H,2,FALSE),"")</f>
        <v>Isolé</v>
      </c>
      <c r="U55" t="str">
        <f>IFERROR(VLOOKUP(Data!N55,LOV!J:K,2,FALSE),"")</f>
        <v>Parc</v>
      </c>
      <c r="V55" t="str">
        <f>IFERROR(VLOOKUP(Data!V55,LOV!P:Q,2,FALSE),"")</f>
        <v>Privé</v>
      </c>
      <c r="Y55" t="str">
        <f t="shared" si="0"/>
        <v>83012_23_7</v>
      </c>
    </row>
    <row r="56" spans="1:25">
      <c r="A56" t="str">
        <f>Data!A56</f>
        <v>DURBUY</v>
      </c>
      <c r="B56" t="str">
        <f>Data!S56</f>
        <v>BENDE</v>
      </c>
      <c r="C56" t="str">
        <f>Data!T56</f>
        <v>CHERA MONSEU - JENNERET</v>
      </c>
      <c r="D56">
        <f>Data!B56</f>
        <v>83012</v>
      </c>
      <c r="E56">
        <f>Data!C56</f>
        <v>23</v>
      </c>
      <c r="F56">
        <f>Data!D56</f>
        <v>8</v>
      </c>
      <c r="G56" t="str">
        <f>IFERROR(VLOOKUP(Data!E56,LOV!M:N,2,FALSE),"")</f>
        <v>Arbre</v>
      </c>
      <c r="H56" t="str">
        <f>Data!W56</f>
        <v>Noyer noir d'Amérique</v>
      </c>
      <c r="I56" t="str">
        <f>IFERROR(VLOOKUP(Data!H56,LOV!V:W,2,FALSE),"")</f>
        <v>Arbre ou haie présentant des malformations ou troubles de la croissance ne mettant pas en cause sa stabilité ni sa longévité de tout ou partie</v>
      </c>
      <c r="J56">
        <f>Data!I56</f>
        <v>318</v>
      </c>
      <c r="K56">
        <f>Data!J56</f>
        <v>28</v>
      </c>
      <c r="L56">
        <f>Data!K56</f>
        <v>1999</v>
      </c>
      <c r="M56" t="str">
        <f>IF(ISNUMBER(SEARCH("H",Data!$L56)),"OUI","NON")</f>
        <v>NON</v>
      </c>
      <c r="N56" t="str">
        <f>IF(ISNUMBER(SEARCH("P",Data!$L56)),"OUI","NON")</f>
        <v>OUI</v>
      </c>
      <c r="O56" t="str">
        <f>IF(ISNUMBER(SEARCH("D",Data!$L56)),"OUI","NON")</f>
        <v>OUI</v>
      </c>
      <c r="P56" t="str">
        <f>IF(ISNUMBER(SEARCH("C",Data!$L56)),"OUI","NON")</f>
        <v>NON</v>
      </c>
      <c r="Q56" t="str">
        <f>IF(ISNUMBER(SEARCH("T",Data!$L56)),"OUI","NON")</f>
        <v>NON</v>
      </c>
      <c r="R56" t="str">
        <f>IF(ISNUMBER(SEARCH("F",Data!$L56)),"OUI","NON")</f>
        <v>NON</v>
      </c>
      <c r="S56" t="str">
        <f>IF(ISNUMBER(SEARCH("R",Data!$L56)),"OUI","NON")</f>
        <v>NON</v>
      </c>
      <c r="T56" t="str">
        <f>IFERROR(VLOOKUP(Data!M56,LOV!G:H,2,FALSE),"")</f>
        <v>Isolé</v>
      </c>
      <c r="U56" t="str">
        <f>IFERROR(VLOOKUP(Data!N56,LOV!J:K,2,FALSE),"")</f>
        <v>Parc</v>
      </c>
      <c r="V56" t="str">
        <f>IFERROR(VLOOKUP(Data!V56,LOV!P:Q,2,FALSE),"")</f>
        <v>Privé</v>
      </c>
      <c r="Y56" t="str">
        <f t="shared" si="0"/>
        <v>83012_23_8</v>
      </c>
    </row>
    <row r="57" spans="1:25">
      <c r="A57" t="str">
        <f>Data!A57</f>
        <v>DURBUY</v>
      </c>
      <c r="B57" t="str">
        <f>Data!S57</f>
        <v>BENDE</v>
      </c>
      <c r="C57" t="str">
        <f>Data!T57</f>
        <v>CHERA MONSEU - JENNERET</v>
      </c>
      <c r="D57">
        <f>Data!B57</f>
        <v>83012</v>
      </c>
      <c r="E57">
        <f>Data!C57</f>
        <v>23</v>
      </c>
      <c r="F57">
        <f>Data!D57</f>
        <v>9</v>
      </c>
      <c r="G57" t="str">
        <f>IFERROR(VLOOKUP(Data!E57,LOV!M:N,2,FALSE),"")</f>
        <v>Arbre</v>
      </c>
      <c r="H57" t="str">
        <f>Data!W57</f>
        <v>Hêtre pourpre 'Atropunicea'</v>
      </c>
      <c r="I57" t="str">
        <f>IFERROR(VLOOKUP(Data!H57,LOV!V:W,2,FALSE),"")</f>
        <v>Arbre ou haie sans tare ou défaut macroscopiquement visible</v>
      </c>
      <c r="J57">
        <f>Data!I57</f>
        <v>504</v>
      </c>
      <c r="K57">
        <f>Data!J57</f>
        <v>35</v>
      </c>
      <c r="L57">
        <f>Data!K57</f>
        <v>1999</v>
      </c>
      <c r="M57" t="str">
        <f>IF(ISNUMBER(SEARCH("H",Data!$L57)),"OUI","NON")</f>
        <v>NON</v>
      </c>
      <c r="N57" t="str">
        <f>IF(ISNUMBER(SEARCH("P",Data!$L57)),"OUI","NON")</f>
        <v>OUI</v>
      </c>
      <c r="O57" t="str">
        <f>IF(ISNUMBER(SEARCH("D",Data!$L57)),"OUI","NON")</f>
        <v>NON</v>
      </c>
      <c r="P57" t="str">
        <f>IF(ISNUMBER(SEARCH("C",Data!$L57)),"OUI","NON")</f>
        <v>NON</v>
      </c>
      <c r="Q57" t="str">
        <f>IF(ISNUMBER(SEARCH("T",Data!$L57)),"OUI","NON")</f>
        <v>OUI</v>
      </c>
      <c r="R57" t="str">
        <f>IF(ISNUMBER(SEARCH("F",Data!$L57)),"OUI","NON")</f>
        <v>NON</v>
      </c>
      <c r="S57" t="str">
        <f>IF(ISNUMBER(SEARCH("R",Data!$L57)),"OUI","NON")</f>
        <v>NON</v>
      </c>
      <c r="T57" t="str">
        <f>IFERROR(VLOOKUP(Data!M57,LOV!G:H,2,FALSE),"")</f>
        <v>Isolé</v>
      </c>
      <c r="U57" t="str">
        <f>IFERROR(VLOOKUP(Data!N57,LOV!J:K,2,FALSE),"")</f>
        <v>Parc</v>
      </c>
      <c r="V57" t="str">
        <f>IFERROR(VLOOKUP(Data!V57,LOV!P:Q,2,FALSE),"")</f>
        <v>Privé</v>
      </c>
      <c r="Y57" t="str">
        <f t="shared" si="0"/>
        <v>83012_23_9</v>
      </c>
    </row>
    <row r="58" spans="1:25">
      <c r="A58" t="str">
        <f>Data!A58</f>
        <v>DURBUY</v>
      </c>
      <c r="B58" t="str">
        <f>Data!S58</f>
        <v>BENDE</v>
      </c>
      <c r="C58" t="str">
        <f>Data!T58</f>
        <v>CHERA MONSEU - JENNERET</v>
      </c>
      <c r="D58">
        <f>Data!B58</f>
        <v>83012</v>
      </c>
      <c r="E58">
        <f>Data!C58</f>
        <v>23</v>
      </c>
      <c r="F58">
        <f>Data!D58</f>
        <v>10</v>
      </c>
      <c r="G58" t="str">
        <f>IFERROR(VLOOKUP(Data!E58,LOV!M:N,2,FALSE),"")</f>
        <v>Arbre</v>
      </c>
      <c r="H58" t="str">
        <f>Data!W58</f>
        <v>Sapin noble</v>
      </c>
      <c r="I58" t="str">
        <f>IFERROR(VLOOKUP(Data!H58,LOV!V:W,2,FALSE),"")</f>
        <v>Arbre ou haie sans tare ou défaut macroscopiquement visible</v>
      </c>
      <c r="J58">
        <f>Data!I58</f>
        <v>363</v>
      </c>
      <c r="K58">
        <f>Data!J58</f>
        <v>36</v>
      </c>
      <c r="L58">
        <f>Data!K58</f>
        <v>1999</v>
      </c>
      <c r="M58" t="str">
        <f>IF(ISNUMBER(SEARCH("H",Data!$L58)),"OUI","NON")</f>
        <v>NON</v>
      </c>
      <c r="N58" t="str">
        <f>IF(ISNUMBER(SEARCH("P",Data!$L58)),"OUI","NON")</f>
        <v>NON</v>
      </c>
      <c r="O58" t="str">
        <f>IF(ISNUMBER(SEARCH("D",Data!$L58)),"OUI","NON")</f>
        <v>OUI</v>
      </c>
      <c r="P58" t="str">
        <f>IF(ISNUMBER(SEARCH("C",Data!$L58)),"OUI","NON")</f>
        <v>NON</v>
      </c>
      <c r="Q58" t="str">
        <f>IF(ISNUMBER(SEARCH("T",Data!$L58)),"OUI","NON")</f>
        <v>OUI</v>
      </c>
      <c r="R58" t="str">
        <f>IF(ISNUMBER(SEARCH("F",Data!$L58)),"OUI","NON")</f>
        <v>NON</v>
      </c>
      <c r="S58" t="str">
        <f>IF(ISNUMBER(SEARCH("R",Data!$L58)),"OUI","NON")</f>
        <v>NON</v>
      </c>
      <c r="T58" t="str">
        <f>IFERROR(VLOOKUP(Data!M58,LOV!G:H,2,FALSE),"")</f>
        <v>Isolé</v>
      </c>
      <c r="U58" t="str">
        <f>IFERROR(VLOOKUP(Data!N58,LOV!J:K,2,FALSE),"")</f>
        <v>Parc</v>
      </c>
      <c r="V58" t="str">
        <f>IFERROR(VLOOKUP(Data!V58,LOV!P:Q,2,FALSE),"")</f>
        <v>Privé</v>
      </c>
      <c r="Y58" t="str">
        <f t="shared" si="0"/>
        <v>83012_23_10</v>
      </c>
    </row>
    <row r="59" spans="1:25">
      <c r="A59" t="str">
        <f>Data!A59</f>
        <v>DURBUY</v>
      </c>
      <c r="B59" t="str">
        <f>Data!S59</f>
        <v>BENDE</v>
      </c>
      <c r="C59" t="str">
        <f>Data!T59</f>
        <v>CHERA MONSEU - JENNERET</v>
      </c>
      <c r="D59">
        <f>Data!B59</f>
        <v>83012</v>
      </c>
      <c r="E59">
        <f>Data!C59</f>
        <v>23</v>
      </c>
      <c r="F59">
        <f>Data!D59</f>
        <v>11</v>
      </c>
      <c r="G59" t="str">
        <f>IFERROR(VLOOKUP(Data!E59,LOV!M:N,2,FALSE),"")</f>
        <v>Arbre</v>
      </c>
      <c r="H59" t="str">
        <f>Data!W59</f>
        <v>Epicéa commun</v>
      </c>
      <c r="I59" t="str">
        <f>IFERROR(VLOOKUP(Data!H59,LOV!V:W,2,FALSE),"")</f>
        <v>Arbre ou haie sans tare ou défaut macroscopiquement visible</v>
      </c>
      <c r="J59">
        <f>Data!I59</f>
        <v>329</v>
      </c>
      <c r="K59">
        <f>Data!J59</f>
        <v>38</v>
      </c>
      <c r="L59">
        <f>Data!K59</f>
        <v>1999</v>
      </c>
      <c r="M59" t="str">
        <f>IF(ISNUMBER(SEARCH("H",Data!$L59)),"OUI","NON")</f>
        <v>NON</v>
      </c>
      <c r="N59" t="str">
        <f>IF(ISNUMBER(SEARCH("P",Data!$L59)),"OUI","NON")</f>
        <v>NON</v>
      </c>
      <c r="O59" t="str">
        <f>IF(ISNUMBER(SEARCH("D",Data!$L59)),"OUI","NON")</f>
        <v>NON</v>
      </c>
      <c r="P59" t="str">
        <f>IF(ISNUMBER(SEARCH("C",Data!$L59)),"OUI","NON")</f>
        <v>NON</v>
      </c>
      <c r="Q59" t="str">
        <f>IF(ISNUMBER(SEARCH("T",Data!$L59)),"OUI","NON")</f>
        <v>OUI</v>
      </c>
      <c r="R59" t="str">
        <f>IF(ISNUMBER(SEARCH("F",Data!$L59)),"OUI","NON")</f>
        <v>NON</v>
      </c>
      <c r="S59" t="str">
        <f>IF(ISNUMBER(SEARCH("R",Data!$L59)),"OUI","NON")</f>
        <v>NON</v>
      </c>
      <c r="T59" t="str">
        <f>IFERROR(VLOOKUP(Data!M59,LOV!G:H,2,FALSE),"")</f>
        <v>Groupe</v>
      </c>
      <c r="U59" t="str">
        <f>IFERROR(VLOOKUP(Data!N59,LOV!J:K,2,FALSE),"")</f>
        <v>Parc</v>
      </c>
      <c r="V59" t="str">
        <f>IFERROR(VLOOKUP(Data!V59,LOV!P:Q,2,FALSE),"")</f>
        <v>Privé</v>
      </c>
      <c r="Y59" t="str">
        <f t="shared" si="0"/>
        <v>83012_23_11</v>
      </c>
    </row>
    <row r="60" spans="1:25">
      <c r="A60" t="str">
        <f>Data!A60</f>
        <v>DURBUY</v>
      </c>
      <c r="B60" t="str">
        <f>Data!S60</f>
        <v>BENDE</v>
      </c>
      <c r="C60" t="str">
        <f>Data!T60</f>
        <v>A L'EAU - JENNERET</v>
      </c>
      <c r="D60">
        <f>Data!B60</f>
        <v>83012</v>
      </c>
      <c r="E60">
        <f>Data!C60</f>
        <v>24</v>
      </c>
      <c r="F60">
        <f>Data!D60</f>
        <v>1</v>
      </c>
      <c r="G60" t="str">
        <f>IFERROR(VLOOKUP(Data!E60,LOV!M:N,2,FALSE),"")</f>
        <v>Arbre</v>
      </c>
      <c r="H60" t="str">
        <f>Data!W60</f>
        <v>Douglas vert</v>
      </c>
      <c r="I60" t="str">
        <f>IFERROR(VLOOKUP(Data!H60,LOV!V:W,2,FALSE),"")</f>
        <v>Arbre ou haie sans tare ou défaut macroscopiquement visible</v>
      </c>
      <c r="J60">
        <f>Data!I60</f>
        <v>375</v>
      </c>
      <c r="K60">
        <f>Data!J60</f>
        <v>50</v>
      </c>
      <c r="L60">
        <f>Data!K60</f>
        <v>1999</v>
      </c>
      <c r="M60" t="str">
        <f>IF(ISNUMBER(SEARCH("H",Data!$L60)),"OUI","NON")</f>
        <v>NON</v>
      </c>
      <c r="N60" t="str">
        <f>IF(ISNUMBER(SEARCH("P",Data!$L60)),"OUI","NON")</f>
        <v>NON</v>
      </c>
      <c r="O60" t="str">
        <f>IF(ISNUMBER(SEARCH("D",Data!$L60)),"OUI","NON")</f>
        <v>NON</v>
      </c>
      <c r="P60" t="str">
        <f>IF(ISNUMBER(SEARCH("C",Data!$L60)),"OUI","NON")</f>
        <v>NON</v>
      </c>
      <c r="Q60" t="str">
        <f>IF(ISNUMBER(SEARCH("T",Data!$L60)),"OUI","NON")</f>
        <v>OUI</v>
      </c>
      <c r="R60" t="str">
        <f>IF(ISNUMBER(SEARCH("F",Data!$L60)),"OUI","NON")</f>
        <v>NON</v>
      </c>
      <c r="S60" t="str">
        <f>IF(ISNUMBER(SEARCH("R",Data!$L60)),"OUI","NON")</f>
        <v>NON</v>
      </c>
      <c r="T60" t="str">
        <f>IFERROR(VLOOKUP(Data!M60,LOV!G:H,2,FALSE),"")</f>
        <v>Isolé</v>
      </c>
      <c r="U60" t="str">
        <f>IFERROR(VLOOKUP(Data!N60,LOV!J:K,2,FALSE),"")</f>
        <v>Forêt</v>
      </c>
      <c r="V60" t="str">
        <f>IFERROR(VLOOKUP(Data!V60,LOV!P:Q,2,FALSE),"")</f>
        <v>Privé</v>
      </c>
      <c r="Y60" t="str">
        <f t="shared" si="0"/>
        <v>83012_24_1</v>
      </c>
    </row>
    <row r="61" spans="1:25">
      <c r="A61" t="str">
        <f>Data!A61</f>
        <v>DURBUY</v>
      </c>
      <c r="B61" t="str">
        <f>Data!S61</f>
        <v>BENDE</v>
      </c>
      <c r="C61" t="str">
        <f>Data!T61</f>
        <v>CHERA MONSEU - JENNERET</v>
      </c>
      <c r="D61">
        <f>Data!B61</f>
        <v>83012</v>
      </c>
      <c r="E61">
        <f>Data!C61</f>
        <v>25</v>
      </c>
      <c r="F61">
        <f>Data!D61</f>
        <v>1</v>
      </c>
      <c r="G61" t="str">
        <f>IFERROR(VLOOKUP(Data!E61,LOV!M:N,2,FALSE),"")</f>
        <v>Arbre</v>
      </c>
      <c r="H61" t="str">
        <f>Data!W61</f>
        <v>Noyer commun</v>
      </c>
      <c r="I61" t="str">
        <f>IFERROR(VLOOKUP(Data!H61,LOV!V:W,2,FALSE),"")</f>
        <v>Arbre ou haie présentant des malformations ou troubles de la croissance ne mettant pas en cause sa stabilité ni sa longévité de tout ou partie</v>
      </c>
      <c r="J61">
        <f>Data!I61</f>
        <v>277</v>
      </c>
      <c r="K61">
        <f>Data!J61</f>
        <v>18</v>
      </c>
      <c r="L61">
        <f>Data!K61</f>
        <v>1999</v>
      </c>
      <c r="M61" t="str">
        <f>IF(ISNUMBER(SEARCH("H",Data!$L61)),"OUI","NON")</f>
        <v>NON</v>
      </c>
      <c r="N61" t="str">
        <f>IF(ISNUMBER(SEARCH("P",Data!$L61)),"OUI","NON")</f>
        <v>OUI</v>
      </c>
      <c r="O61" t="str">
        <f>IF(ISNUMBER(SEARCH("D",Data!$L61)),"OUI","NON")</f>
        <v>NON</v>
      </c>
      <c r="P61" t="str">
        <f>IF(ISNUMBER(SEARCH("C",Data!$L61)),"OUI","NON")</f>
        <v>NON</v>
      </c>
      <c r="Q61" t="str">
        <f>IF(ISNUMBER(SEARCH("T",Data!$L61)),"OUI","NON")</f>
        <v>OUI</v>
      </c>
      <c r="R61" t="str">
        <f>IF(ISNUMBER(SEARCH("F",Data!$L61)),"OUI","NON")</f>
        <v>NON</v>
      </c>
      <c r="S61" t="str">
        <f>IF(ISNUMBER(SEARCH("R",Data!$L61)),"OUI","NON")</f>
        <v>NON</v>
      </c>
      <c r="T61" t="str">
        <f>IFERROR(VLOOKUP(Data!M61,LOV!G:H,2,FALSE),"")</f>
        <v>Alignement</v>
      </c>
      <c r="U61" t="str">
        <f>IFERROR(VLOOKUP(Data!N61,LOV!J:K,2,FALSE),"")</f>
        <v>Urbain</v>
      </c>
      <c r="V61" t="str">
        <f>IFERROR(VLOOKUP(Data!V61,LOV!P:Q,2,FALSE),"")</f>
        <v>Privé</v>
      </c>
      <c r="Y61" t="str">
        <f t="shared" si="0"/>
        <v>83012_25_1</v>
      </c>
    </row>
    <row r="62" spans="1:25">
      <c r="A62" t="str">
        <f>Data!A62</f>
        <v>DURBUY</v>
      </c>
      <c r="B62" t="str">
        <f>Data!S62</f>
        <v>SEPTON</v>
      </c>
      <c r="C62" t="str">
        <f>Data!T62</f>
        <v>PETITE SOMME</v>
      </c>
      <c r="D62">
        <f>Data!B62</f>
        <v>83012</v>
      </c>
      <c r="E62">
        <f>Data!C62</f>
        <v>26</v>
      </c>
      <c r="F62">
        <f>Data!D62</f>
        <v>1</v>
      </c>
      <c r="G62" t="str">
        <f>IFERROR(VLOOKUP(Data!E62,LOV!M:N,2,FALSE),"")</f>
        <v>Arbre</v>
      </c>
      <c r="H62" t="str">
        <f>Data!W62</f>
        <v>Chêne pédonculé</v>
      </c>
      <c r="I62" t="str">
        <f>IFERROR(VLOOKUP(Data!H62,LOV!V:W,2,FALSE),"")</f>
        <v>Arbre ou haie sans tare ou défaut macroscopiquement visible</v>
      </c>
      <c r="J62">
        <f>Data!I62</f>
        <v>250</v>
      </c>
      <c r="K62">
        <f>Data!J62</f>
        <v>20</v>
      </c>
      <c r="L62">
        <f>Data!K62</f>
        <v>1999</v>
      </c>
      <c r="M62" t="str">
        <f>IF(ISNUMBER(SEARCH("H",Data!$L62)),"OUI","NON")</f>
        <v>NON</v>
      </c>
      <c r="N62" t="str">
        <f>IF(ISNUMBER(SEARCH("P",Data!$L62)),"OUI","NON")</f>
        <v>OUI</v>
      </c>
      <c r="O62" t="str">
        <f>IF(ISNUMBER(SEARCH("D",Data!$L62)),"OUI","NON")</f>
        <v>NON</v>
      </c>
      <c r="P62" t="str">
        <f>IF(ISNUMBER(SEARCH("C",Data!$L62)),"OUI","NON")</f>
        <v>NON</v>
      </c>
      <c r="Q62" t="str">
        <f>IF(ISNUMBER(SEARCH("T",Data!$L62)),"OUI","NON")</f>
        <v>NON</v>
      </c>
      <c r="R62" t="str">
        <f>IF(ISNUMBER(SEARCH("F",Data!$L62)),"OUI","NON")</f>
        <v>NON</v>
      </c>
      <c r="S62" t="str">
        <f>IF(ISNUMBER(SEARCH("R",Data!$L62)),"OUI","NON")</f>
        <v>NON</v>
      </c>
      <c r="T62" t="str">
        <f>IFERROR(VLOOKUP(Data!M62,LOV!G:H,2,FALSE),"")</f>
        <v>Alignement</v>
      </c>
      <c r="U62" t="str">
        <f>IFERROR(VLOOKUP(Data!N62,LOV!J:K,2,FALSE),"")</f>
        <v/>
      </c>
      <c r="V62" t="str">
        <f>IFERROR(VLOOKUP(Data!V62,LOV!P:Q,2,FALSE),"")</f>
        <v>Privé</v>
      </c>
      <c r="Y62" t="str">
        <f t="shared" si="0"/>
        <v>83012_26_1</v>
      </c>
    </row>
    <row r="63" spans="1:25">
      <c r="A63" t="str">
        <f>Data!A63</f>
        <v>DURBUY</v>
      </c>
      <c r="B63" t="str">
        <f>Data!S63</f>
        <v>SEPTON</v>
      </c>
      <c r="C63" t="str">
        <f>Data!T63</f>
        <v>PETITE SOMME</v>
      </c>
      <c r="D63">
        <f>Data!B63</f>
        <v>83012</v>
      </c>
      <c r="E63">
        <f>Data!C63</f>
        <v>26</v>
      </c>
      <c r="F63">
        <f>Data!D63</f>
        <v>2</v>
      </c>
      <c r="G63" t="str">
        <f>IFERROR(VLOOKUP(Data!E63,LOV!M:N,2,FALSE),"")</f>
        <v>Haie</v>
      </c>
      <c r="H63" t="str">
        <f>Data!W63</f>
        <v>Aubépine sp.</v>
      </c>
      <c r="I63" t="str">
        <f>IFERROR(VLOOKUP(Data!H63,LOV!V:W,2,FALSE),"")</f>
        <v>Indéfini</v>
      </c>
      <c r="J63">
        <f>Data!I63</f>
        <v>0</v>
      </c>
      <c r="K63">
        <f>Data!J63</f>
        <v>0</v>
      </c>
      <c r="L63">
        <f>Data!K63</f>
        <v>1999</v>
      </c>
      <c r="M63" t="str">
        <f>IF(ISNUMBER(SEARCH("H",Data!$L63)),"OUI","NON")</f>
        <v>NON</v>
      </c>
      <c r="N63" t="str">
        <f>IF(ISNUMBER(SEARCH("P",Data!$L63)),"OUI","NON")</f>
        <v>NON</v>
      </c>
      <c r="O63" t="str">
        <f>IF(ISNUMBER(SEARCH("D",Data!$L63)),"OUI","NON")</f>
        <v>NON</v>
      </c>
      <c r="P63" t="str">
        <f>IF(ISNUMBER(SEARCH("C",Data!$L63)),"OUI","NON")</f>
        <v>NON</v>
      </c>
      <c r="Q63" t="str">
        <f>IF(ISNUMBER(SEARCH("T",Data!$L63)),"OUI","NON")</f>
        <v>NON</v>
      </c>
      <c r="R63" t="str">
        <f>IF(ISNUMBER(SEARCH("F",Data!$L63)),"OUI","NON")</f>
        <v>NON</v>
      </c>
      <c r="S63" t="str">
        <f>IF(ISNUMBER(SEARCH("R",Data!$L63)),"OUI","NON")</f>
        <v>NON</v>
      </c>
      <c r="T63" t="str">
        <f>IFERROR(VLOOKUP(Data!M63,LOV!G:H,2,FALSE),"")</f>
        <v/>
      </c>
      <c r="U63" t="str">
        <f>IFERROR(VLOOKUP(Data!N63,LOV!J:K,2,FALSE),"")</f>
        <v/>
      </c>
      <c r="V63" t="str">
        <f>IFERROR(VLOOKUP(Data!V63,LOV!P:Q,2,FALSE),"")</f>
        <v>Privé</v>
      </c>
      <c r="Y63" t="str">
        <f t="shared" si="0"/>
        <v>83012_26_2</v>
      </c>
    </row>
    <row r="64" spans="1:25">
      <c r="A64" t="str">
        <f>Data!A64</f>
        <v>DURBUY</v>
      </c>
      <c r="B64" t="str">
        <f>Data!S64</f>
        <v>SEPTON</v>
      </c>
      <c r="C64" t="str">
        <f>Data!T64</f>
        <v>PETITE SOMME</v>
      </c>
      <c r="D64">
        <f>Data!B64</f>
        <v>83012</v>
      </c>
      <c r="E64">
        <f>Data!C64</f>
        <v>27</v>
      </c>
      <c r="F64">
        <f>Data!D64</f>
        <v>1</v>
      </c>
      <c r="G64" t="str">
        <f>IFERROR(VLOOKUP(Data!E64,LOV!M:N,2,FALSE),"")</f>
        <v>Arbre</v>
      </c>
      <c r="H64" t="str">
        <f>Data!W64</f>
        <v>Tilleul de Hollande</v>
      </c>
      <c r="I64" t="str">
        <f>IFERROR(VLOOKUP(Data!H64,LOV!V:W,2,FALSE),"")</f>
        <v>Arbre ou haie présentant des malformations ou troubles de la croissance ne mettant pas en cause sa stabilité ni sa longévité de tout ou partie</v>
      </c>
      <c r="J64">
        <f>Data!I64</f>
        <v>195</v>
      </c>
      <c r="K64">
        <f>Data!J64</f>
        <v>24</v>
      </c>
      <c r="L64">
        <f>Data!K64</f>
        <v>1999</v>
      </c>
      <c r="M64" t="str">
        <f>IF(ISNUMBER(SEARCH("H",Data!$L64)),"OUI","NON")</f>
        <v>NON</v>
      </c>
      <c r="N64" t="str">
        <f>IF(ISNUMBER(SEARCH("P",Data!$L64)),"OUI","NON")</f>
        <v>OUI</v>
      </c>
      <c r="O64" t="str">
        <f>IF(ISNUMBER(SEARCH("D",Data!$L64)),"OUI","NON")</f>
        <v>NON</v>
      </c>
      <c r="P64" t="str">
        <f>IF(ISNUMBER(SEARCH("C",Data!$L64)),"OUI","NON")</f>
        <v>NON</v>
      </c>
      <c r="Q64" t="str">
        <f>IF(ISNUMBER(SEARCH("T",Data!$L64)),"OUI","NON")</f>
        <v>NON</v>
      </c>
      <c r="R64" t="str">
        <f>IF(ISNUMBER(SEARCH("F",Data!$L64)),"OUI","NON")</f>
        <v>NON</v>
      </c>
      <c r="S64" t="str">
        <f>IF(ISNUMBER(SEARCH("R",Data!$L64)),"OUI","NON")</f>
        <v>NON</v>
      </c>
      <c r="T64" t="str">
        <f>IFERROR(VLOOKUP(Data!M64,LOV!G:H,2,FALSE),"")</f>
        <v>Alignement</v>
      </c>
      <c r="U64" t="str">
        <f>IFERROR(VLOOKUP(Data!N64,LOV!J:K,2,FALSE),"")</f>
        <v>Voirie</v>
      </c>
      <c r="V64" t="str">
        <f>IFERROR(VLOOKUP(Data!V64,LOV!P:Q,2,FALSE),"")</f>
        <v>Privé</v>
      </c>
      <c r="Y64" t="str">
        <f t="shared" si="0"/>
        <v>83012_27_1</v>
      </c>
    </row>
    <row r="65" spans="1:25">
      <c r="A65" t="str">
        <f>Data!A65</f>
        <v>DURBUY</v>
      </c>
      <c r="B65" t="str">
        <f>Data!S65</f>
        <v>SEPTON</v>
      </c>
      <c r="C65" t="str">
        <f>Data!T65</f>
        <v>PETITE SOMME</v>
      </c>
      <c r="D65">
        <f>Data!B65</f>
        <v>83012</v>
      </c>
      <c r="E65">
        <f>Data!C65</f>
        <v>28</v>
      </c>
      <c r="F65">
        <f>Data!D65</f>
        <v>1</v>
      </c>
      <c r="G65" t="str">
        <f>IFERROR(VLOOKUP(Data!E65,LOV!M:N,2,FALSE),"")</f>
        <v>Arbre</v>
      </c>
      <c r="H65" t="str">
        <f>Data!W65</f>
        <v>Marronnier d'Inde</v>
      </c>
      <c r="I65" t="str">
        <f>IFERROR(VLOOKUP(Data!H65,LOV!V:W,2,FALSE),"")</f>
        <v>Arbre ou haie sans tare ou défaut macroscopiquement visible</v>
      </c>
      <c r="J65">
        <f>Data!I65</f>
        <v>305</v>
      </c>
      <c r="K65">
        <f>Data!J65</f>
        <v>26</v>
      </c>
      <c r="L65">
        <f>Data!K65</f>
        <v>1999</v>
      </c>
      <c r="M65" t="str">
        <f>IF(ISNUMBER(SEARCH("H",Data!$L65)),"OUI","NON")</f>
        <v>NON</v>
      </c>
      <c r="N65" t="str">
        <f>IF(ISNUMBER(SEARCH("P",Data!$L65)),"OUI","NON")</f>
        <v>OUI</v>
      </c>
      <c r="O65" t="str">
        <f>IF(ISNUMBER(SEARCH("D",Data!$L65)),"OUI","NON")</f>
        <v>NON</v>
      </c>
      <c r="P65" t="str">
        <f>IF(ISNUMBER(SEARCH("C",Data!$L65)),"OUI","NON")</f>
        <v>NON</v>
      </c>
      <c r="Q65" t="str">
        <f>IF(ISNUMBER(SEARCH("T",Data!$L65)),"OUI","NON")</f>
        <v>NON</v>
      </c>
      <c r="R65" t="str">
        <f>IF(ISNUMBER(SEARCH("F",Data!$L65)),"OUI","NON")</f>
        <v>NON</v>
      </c>
      <c r="S65" t="str">
        <f>IF(ISNUMBER(SEARCH("R",Data!$L65)),"OUI","NON")</f>
        <v>NON</v>
      </c>
      <c r="T65" t="str">
        <f>IFERROR(VLOOKUP(Data!M65,LOV!G:H,2,FALSE),"")</f>
        <v>Isolé</v>
      </c>
      <c r="U65" t="str">
        <f>IFERROR(VLOOKUP(Data!N65,LOV!J:K,2,FALSE),"")</f>
        <v>Parc</v>
      </c>
      <c r="V65" t="str">
        <f>IFERROR(VLOOKUP(Data!V65,LOV!P:Q,2,FALSE),"")</f>
        <v>Privé</v>
      </c>
      <c r="Y65" t="str">
        <f t="shared" si="0"/>
        <v>83012_28_1</v>
      </c>
    </row>
    <row r="66" spans="1:25">
      <c r="A66" t="str">
        <f>Data!A66</f>
        <v>DURBUY</v>
      </c>
      <c r="B66" t="str">
        <f>Data!S66</f>
        <v>SEPTON</v>
      </c>
      <c r="C66" t="str">
        <f>Data!T66</f>
        <v>PETITE SOMME</v>
      </c>
      <c r="D66">
        <f>Data!B66</f>
        <v>83012</v>
      </c>
      <c r="E66">
        <f>Data!C66</f>
        <v>28</v>
      </c>
      <c r="F66">
        <f>Data!D66</f>
        <v>2</v>
      </c>
      <c r="G66" t="str">
        <f>IFERROR(VLOOKUP(Data!E66,LOV!M:N,2,FALSE),"")</f>
        <v>Arbre</v>
      </c>
      <c r="H66" t="str">
        <f>Data!W66</f>
        <v>Hêtre commun</v>
      </c>
      <c r="I66" t="str">
        <f>IFERROR(VLOOKUP(Data!H66,LOV!V:W,2,FALSE),"")</f>
        <v>Arbre ou haie présentant des malformations ou troubles de la croissance ne mettant pas en cause sa stabilité ni sa longévité de tout ou partie</v>
      </c>
      <c r="J66">
        <f>Data!I66</f>
        <v>580</v>
      </c>
      <c r="K66">
        <f>Data!J66</f>
        <v>30</v>
      </c>
      <c r="L66">
        <f>Data!K66</f>
        <v>1999</v>
      </c>
      <c r="M66" t="str">
        <f>IF(ISNUMBER(SEARCH("H",Data!$L66)),"OUI","NON")</f>
        <v>NON</v>
      </c>
      <c r="N66" t="str">
        <f>IF(ISNUMBER(SEARCH("P",Data!$L66)),"OUI","NON")</f>
        <v>OUI</v>
      </c>
      <c r="O66" t="str">
        <f>IF(ISNUMBER(SEARCH("D",Data!$L66)),"OUI","NON")</f>
        <v>NON</v>
      </c>
      <c r="P66" t="str">
        <f>IF(ISNUMBER(SEARCH("C",Data!$L66)),"OUI","NON")</f>
        <v>NON</v>
      </c>
      <c r="Q66" t="str">
        <f>IF(ISNUMBER(SEARCH("T",Data!$L66)),"OUI","NON")</f>
        <v>OUI</v>
      </c>
      <c r="R66" t="str">
        <f>IF(ISNUMBER(SEARCH("F",Data!$L66)),"OUI","NON")</f>
        <v>NON</v>
      </c>
      <c r="S66" t="str">
        <f>IF(ISNUMBER(SEARCH("R",Data!$L66)),"OUI","NON")</f>
        <v>NON</v>
      </c>
      <c r="T66" t="str">
        <f>IFERROR(VLOOKUP(Data!M66,LOV!G:H,2,FALSE),"")</f>
        <v>Isolé</v>
      </c>
      <c r="U66" t="str">
        <f>IFERROR(VLOOKUP(Data!N66,LOV!J:K,2,FALSE),"")</f>
        <v>Parc</v>
      </c>
      <c r="V66" t="str">
        <f>IFERROR(VLOOKUP(Data!V66,LOV!P:Q,2,FALSE),"")</f>
        <v>Privé</v>
      </c>
      <c r="Y66" t="str">
        <f t="shared" si="0"/>
        <v>83012_28_2</v>
      </c>
    </row>
    <row r="67" spans="1:25">
      <c r="A67" t="str">
        <f>Data!A67</f>
        <v>DURBUY</v>
      </c>
      <c r="B67" t="str">
        <f>Data!S67</f>
        <v>SEPTON</v>
      </c>
      <c r="C67" t="str">
        <f>Data!T67</f>
        <v>PETITE SOMME</v>
      </c>
      <c r="D67">
        <f>Data!B67</f>
        <v>83012</v>
      </c>
      <c r="E67">
        <f>Data!C67</f>
        <v>28</v>
      </c>
      <c r="F67">
        <f>Data!D67</f>
        <v>3</v>
      </c>
      <c r="G67" t="str">
        <f>IFERROR(VLOOKUP(Data!E67,LOV!M:N,2,FALSE),"")</f>
        <v>Arbre</v>
      </c>
      <c r="H67" t="str">
        <f>Data!W67</f>
        <v>Marronnier d'Inde</v>
      </c>
      <c r="I67" t="str">
        <f>IFERROR(VLOOKUP(Data!H67,LOV!V:W,2,FALSE),"")</f>
        <v>Arbre ou haie sans tare ou défaut macroscopiquement visible</v>
      </c>
      <c r="J67">
        <f>Data!I67</f>
        <v>235</v>
      </c>
      <c r="K67">
        <f>Data!J67</f>
        <v>24</v>
      </c>
      <c r="L67">
        <f>Data!K67</f>
        <v>1999</v>
      </c>
      <c r="M67" t="str">
        <f>IF(ISNUMBER(SEARCH("H",Data!$L67)),"OUI","NON")</f>
        <v>NON</v>
      </c>
      <c r="N67" t="str">
        <f>IF(ISNUMBER(SEARCH("P",Data!$L67)),"OUI","NON")</f>
        <v>OUI</v>
      </c>
      <c r="O67" t="str">
        <f>IF(ISNUMBER(SEARCH("D",Data!$L67)),"OUI","NON")</f>
        <v>NON</v>
      </c>
      <c r="P67" t="str">
        <f>IF(ISNUMBER(SEARCH("C",Data!$L67)),"OUI","NON")</f>
        <v>NON</v>
      </c>
      <c r="Q67" t="str">
        <f>IF(ISNUMBER(SEARCH("T",Data!$L67)),"OUI","NON")</f>
        <v>NON</v>
      </c>
      <c r="R67" t="str">
        <f>IF(ISNUMBER(SEARCH("F",Data!$L67)),"OUI","NON")</f>
        <v>NON</v>
      </c>
      <c r="S67" t="str">
        <f>IF(ISNUMBER(SEARCH("R",Data!$L67)),"OUI","NON")</f>
        <v>NON</v>
      </c>
      <c r="T67" t="str">
        <f>IFERROR(VLOOKUP(Data!M67,LOV!G:H,2,FALSE),"")</f>
        <v>Isolé</v>
      </c>
      <c r="U67" t="str">
        <f>IFERROR(VLOOKUP(Data!N67,LOV!J:K,2,FALSE),"")</f>
        <v>Parc</v>
      </c>
      <c r="V67" t="str">
        <f>IFERROR(VLOOKUP(Data!V67,LOV!P:Q,2,FALSE),"")</f>
        <v>Privé</v>
      </c>
      <c r="Y67" t="str">
        <f t="shared" ref="Y67:Y130" si="1">D67&amp;"_"&amp;E67&amp;"_"&amp;F67</f>
        <v>83012_28_3</v>
      </c>
    </row>
    <row r="68" spans="1:25">
      <c r="A68" t="str">
        <f>Data!A68</f>
        <v>DURBUY</v>
      </c>
      <c r="B68" t="str">
        <f>Data!S68</f>
        <v>GRANDHAN</v>
      </c>
      <c r="C68" t="str">
        <f>Data!T68</f>
        <v>LES MARCHETTES - lieu-dit "AUX TILLEULS"</v>
      </c>
      <c r="D68">
        <f>Data!B68</f>
        <v>83012</v>
      </c>
      <c r="E68">
        <f>Data!C68</f>
        <v>1</v>
      </c>
      <c r="F68">
        <f>Data!D68</f>
        <v>1</v>
      </c>
      <c r="G68" t="str">
        <f>IFERROR(VLOOKUP(Data!E68,LOV!M:N,2,FALSE),"")</f>
        <v>Arbre</v>
      </c>
      <c r="H68" t="str">
        <f>Data!W68</f>
        <v>Tilleul à petites feuilles</v>
      </c>
      <c r="I68" t="str">
        <f>IFERROR(VLOOKUP(Data!H68,LOV!V:W,2,FALSE),"")</f>
        <v>Arbre ou haie présentant des malformations ou troubles de la croissance ne mettant pas en cause sa stabilité ni sa longévité de tout ou partie</v>
      </c>
      <c r="J68">
        <f>Data!I68</f>
        <v>265</v>
      </c>
      <c r="K68">
        <f>Data!J68</f>
        <v>16</v>
      </c>
      <c r="L68">
        <f>Data!K68</f>
        <v>1999</v>
      </c>
      <c r="M68" t="str">
        <f>IF(ISNUMBER(SEARCH("H",Data!$L68)),"OUI","NON")</f>
        <v>NON</v>
      </c>
      <c r="N68" t="str">
        <f>IF(ISNUMBER(SEARCH("P",Data!$L68)),"OUI","NON")</f>
        <v>OUI</v>
      </c>
      <c r="O68" t="str">
        <f>IF(ISNUMBER(SEARCH("D",Data!$L68)),"OUI","NON")</f>
        <v>NON</v>
      </c>
      <c r="P68" t="str">
        <f>IF(ISNUMBER(SEARCH("C",Data!$L68)),"OUI","NON")</f>
        <v>NON</v>
      </c>
      <c r="Q68" t="str">
        <f>IF(ISNUMBER(SEARCH("T",Data!$L68)),"OUI","NON")</f>
        <v>NON</v>
      </c>
      <c r="R68" t="str">
        <f>IF(ISNUMBER(SEARCH("F",Data!$L68)),"OUI","NON")</f>
        <v>NON</v>
      </c>
      <c r="S68" t="str">
        <f>IF(ISNUMBER(SEARCH("R",Data!$L68)),"OUI","NON")</f>
        <v>OUI</v>
      </c>
      <c r="T68" t="str">
        <f>IFERROR(VLOOKUP(Data!M68,LOV!G:H,2,FALSE),"")</f>
        <v>Groupe</v>
      </c>
      <c r="U68" t="str">
        <f>IFERROR(VLOOKUP(Data!N68,LOV!J:K,2,FALSE),"")</f>
        <v/>
      </c>
      <c r="V68" t="str">
        <f>IFERROR(VLOOKUP(Data!V68,LOV!P:Q,2,FALSE),"")</f>
        <v>Privé</v>
      </c>
      <c r="Y68" t="str">
        <f t="shared" si="1"/>
        <v>83012_1_1</v>
      </c>
    </row>
    <row r="69" spans="1:25">
      <c r="A69" t="str">
        <f>Data!A69</f>
        <v>DURBUY</v>
      </c>
      <c r="B69" t="str">
        <f>Data!S69</f>
        <v>SEPTON</v>
      </c>
      <c r="C69" t="str">
        <f>Data!T69</f>
        <v>PETITE SOMME</v>
      </c>
      <c r="D69">
        <f>Data!B69</f>
        <v>83012</v>
      </c>
      <c r="E69">
        <f>Data!C69</f>
        <v>28</v>
      </c>
      <c r="F69">
        <f>Data!D69</f>
        <v>5</v>
      </c>
      <c r="G69" t="str">
        <f>IFERROR(VLOOKUP(Data!E69,LOV!M:N,2,FALSE),"")</f>
        <v>Arbre</v>
      </c>
      <c r="H69" t="str">
        <f>Data!W69</f>
        <v>Chêne pédonculé</v>
      </c>
      <c r="I69" t="str">
        <f>IFERROR(VLOOKUP(Data!H69,LOV!V:W,2,FALSE),"")</f>
        <v>Arbre ou haie présentant des malformations ou troubles de la croissance ne mettant pas en cause sa stabilité ni sa longévité de tout ou partie</v>
      </c>
      <c r="J69">
        <f>Data!I69</f>
        <v>490</v>
      </c>
      <c r="K69">
        <f>Data!J69</f>
        <v>24</v>
      </c>
      <c r="L69">
        <f>Data!K69</f>
        <v>1999</v>
      </c>
      <c r="M69" t="str">
        <f>IF(ISNUMBER(SEARCH("H",Data!$L69)),"OUI","NON")</f>
        <v>NON</v>
      </c>
      <c r="N69" t="str">
        <f>IF(ISNUMBER(SEARCH("P",Data!$L69)),"OUI","NON")</f>
        <v>OUI</v>
      </c>
      <c r="O69" t="str">
        <f>IF(ISNUMBER(SEARCH("D",Data!$L69)),"OUI","NON")</f>
        <v>NON</v>
      </c>
      <c r="P69" t="str">
        <f>IF(ISNUMBER(SEARCH("C",Data!$L69)),"OUI","NON")</f>
        <v>NON</v>
      </c>
      <c r="Q69" t="str">
        <f>IF(ISNUMBER(SEARCH("T",Data!$L69)),"OUI","NON")</f>
        <v>NON</v>
      </c>
      <c r="R69" t="str">
        <f>IF(ISNUMBER(SEARCH("F",Data!$L69)),"OUI","NON")</f>
        <v>NON</v>
      </c>
      <c r="S69" t="str">
        <f>IF(ISNUMBER(SEARCH("R",Data!$L69)),"OUI","NON")</f>
        <v>NON</v>
      </c>
      <c r="T69" t="str">
        <f>IFERROR(VLOOKUP(Data!M69,LOV!G:H,2,FALSE),"")</f>
        <v>Isolé</v>
      </c>
      <c r="U69" t="str">
        <f>IFERROR(VLOOKUP(Data!N69,LOV!J:K,2,FALSE),"")</f>
        <v/>
      </c>
      <c r="V69" t="str">
        <f>IFERROR(VLOOKUP(Data!V69,LOV!P:Q,2,FALSE),"")</f>
        <v>Privé</v>
      </c>
      <c r="Y69" t="str">
        <f t="shared" si="1"/>
        <v>83012_28_5</v>
      </c>
    </row>
    <row r="70" spans="1:25">
      <c r="A70" t="str">
        <f>Data!A70</f>
        <v>DURBUY</v>
      </c>
      <c r="B70" t="str">
        <f>Data!S70</f>
        <v>SEPTON</v>
      </c>
      <c r="C70" t="str">
        <f>Data!T70</f>
        <v>PETITE SOMME</v>
      </c>
      <c r="D70">
        <f>Data!B70</f>
        <v>83012</v>
      </c>
      <c r="E70">
        <f>Data!C70</f>
        <v>28</v>
      </c>
      <c r="F70">
        <f>Data!D70</f>
        <v>6</v>
      </c>
      <c r="G70" t="str">
        <f>IFERROR(VLOOKUP(Data!E70,LOV!M:N,2,FALSE),"")</f>
        <v>Arbre</v>
      </c>
      <c r="H70" t="str">
        <f>Data!W70</f>
        <v>Erable champêtre</v>
      </c>
      <c r="I70" t="str">
        <f>IFERROR(VLOOKUP(Data!H70,LOV!V:W,2,FALSE),"")</f>
        <v>Arbre ou haie présentant des malformations ou troubles de la croissance ne mettant pas en cause sa stabilité ni sa longévité de tout ou partie</v>
      </c>
      <c r="J70">
        <f>Data!I70</f>
        <v>233</v>
      </c>
      <c r="K70">
        <f>Data!J70</f>
        <v>17</v>
      </c>
      <c r="L70">
        <f>Data!K70</f>
        <v>1999</v>
      </c>
      <c r="M70" t="str">
        <f>IF(ISNUMBER(SEARCH("H",Data!$L70)),"OUI","NON")</f>
        <v>NON</v>
      </c>
      <c r="N70" t="str">
        <f>IF(ISNUMBER(SEARCH("P",Data!$L70)),"OUI","NON")</f>
        <v>NON</v>
      </c>
      <c r="O70" t="str">
        <f>IF(ISNUMBER(SEARCH("D",Data!$L70)),"OUI","NON")</f>
        <v>OUI</v>
      </c>
      <c r="P70" t="str">
        <f>IF(ISNUMBER(SEARCH("C",Data!$L70)),"OUI","NON")</f>
        <v>NON</v>
      </c>
      <c r="Q70" t="str">
        <f>IF(ISNUMBER(SEARCH("T",Data!$L70)),"OUI","NON")</f>
        <v>NON</v>
      </c>
      <c r="R70" t="str">
        <f>IF(ISNUMBER(SEARCH("F",Data!$L70)),"OUI","NON")</f>
        <v>NON</v>
      </c>
      <c r="S70" t="str">
        <f>IF(ISNUMBER(SEARCH("R",Data!$L70)),"OUI","NON")</f>
        <v>NON</v>
      </c>
      <c r="T70" t="str">
        <f>IFERROR(VLOOKUP(Data!M70,LOV!G:H,2,FALSE),"")</f>
        <v>Isolé</v>
      </c>
      <c r="U70" t="str">
        <f>IFERROR(VLOOKUP(Data!N70,LOV!J:K,2,FALSE),"")</f>
        <v/>
      </c>
      <c r="V70" t="str">
        <f>IFERROR(VLOOKUP(Data!V70,LOV!P:Q,2,FALSE),"")</f>
        <v>Privé</v>
      </c>
      <c r="Y70" t="str">
        <f t="shared" si="1"/>
        <v>83012_28_6</v>
      </c>
    </row>
    <row r="71" spans="1:25">
      <c r="A71" t="str">
        <f>Data!A71</f>
        <v>DURBUY</v>
      </c>
      <c r="B71" t="str">
        <f>Data!S71</f>
        <v>SEPTON</v>
      </c>
      <c r="C71" t="str">
        <f>Data!T71</f>
        <v>PETITE SOMME</v>
      </c>
      <c r="D71">
        <f>Data!B71</f>
        <v>83012</v>
      </c>
      <c r="E71">
        <f>Data!C71</f>
        <v>28</v>
      </c>
      <c r="F71">
        <f>Data!D71</f>
        <v>7</v>
      </c>
      <c r="G71" t="str">
        <f>IFERROR(VLOOKUP(Data!E71,LOV!M:N,2,FALSE),"")</f>
        <v>Arbre</v>
      </c>
      <c r="H71" t="str">
        <f>Data!W71</f>
        <v>Hêtre commun</v>
      </c>
      <c r="I71" t="str">
        <f>IFERROR(VLOOKUP(Data!H71,LOV!V:W,2,FALSE),"")</f>
        <v>Arbre ou haie sans tare ou défaut macroscopiquement visible</v>
      </c>
      <c r="J71">
        <f>Data!I71</f>
        <v>279</v>
      </c>
      <c r="K71">
        <f>Data!J71</f>
        <v>31</v>
      </c>
      <c r="L71">
        <f>Data!K71</f>
        <v>1999</v>
      </c>
      <c r="M71" t="str">
        <f>IF(ISNUMBER(SEARCH("H",Data!$L71)),"OUI","NON")</f>
        <v>NON</v>
      </c>
      <c r="N71" t="str">
        <f>IF(ISNUMBER(SEARCH("P",Data!$L71)),"OUI","NON")</f>
        <v>OUI</v>
      </c>
      <c r="O71" t="str">
        <f>IF(ISNUMBER(SEARCH("D",Data!$L71)),"OUI","NON")</f>
        <v>NON</v>
      </c>
      <c r="P71" t="str">
        <f>IF(ISNUMBER(SEARCH("C",Data!$L71)),"OUI","NON")</f>
        <v>NON</v>
      </c>
      <c r="Q71" t="str">
        <f>IF(ISNUMBER(SEARCH("T",Data!$L71)),"OUI","NON")</f>
        <v>NON</v>
      </c>
      <c r="R71" t="str">
        <f>IF(ISNUMBER(SEARCH("F",Data!$L71)),"OUI","NON")</f>
        <v>NON</v>
      </c>
      <c r="S71" t="str">
        <f>IF(ISNUMBER(SEARCH("R",Data!$L71)),"OUI","NON")</f>
        <v>NON</v>
      </c>
      <c r="T71" t="str">
        <f>IFERROR(VLOOKUP(Data!M71,LOV!G:H,2,FALSE),"")</f>
        <v>Isolé</v>
      </c>
      <c r="U71" t="str">
        <f>IFERROR(VLOOKUP(Data!N71,LOV!J:K,2,FALSE),"")</f>
        <v/>
      </c>
      <c r="V71" t="str">
        <f>IFERROR(VLOOKUP(Data!V71,LOV!P:Q,2,FALSE),"")</f>
        <v>Privé</v>
      </c>
      <c r="Y71" t="str">
        <f t="shared" si="1"/>
        <v>83012_28_7</v>
      </c>
    </row>
    <row r="72" spans="1:25">
      <c r="A72" t="str">
        <f>Data!A72</f>
        <v>DURBUY</v>
      </c>
      <c r="B72" t="str">
        <f>Data!S72</f>
        <v>SEPTON</v>
      </c>
      <c r="C72" t="str">
        <f>Data!T72</f>
        <v>PETITE SOMME</v>
      </c>
      <c r="D72">
        <f>Data!B72</f>
        <v>83012</v>
      </c>
      <c r="E72">
        <f>Data!C72</f>
        <v>28</v>
      </c>
      <c r="F72">
        <f>Data!D72</f>
        <v>8</v>
      </c>
      <c r="G72" t="str">
        <f>IFERROR(VLOOKUP(Data!E72,LOV!M:N,2,FALSE),"")</f>
        <v>Arbre</v>
      </c>
      <c r="H72" t="str">
        <f>Data!W72</f>
        <v>Tilleul de Hollande</v>
      </c>
      <c r="I72" t="str">
        <f>IFERROR(VLOOKUP(Data!H72,LOV!V:W,2,FALSE),"")</f>
        <v>Arbre ou haie présentant des malformations ou troubles de la croissance ne mettant pas en cause sa stabilité ni sa longévité de tout ou partie</v>
      </c>
      <c r="J72">
        <f>Data!I72</f>
        <v>385</v>
      </c>
      <c r="K72">
        <f>Data!J72</f>
        <v>34</v>
      </c>
      <c r="L72">
        <f>Data!K72</f>
        <v>1999</v>
      </c>
      <c r="M72" t="str">
        <f>IF(ISNUMBER(SEARCH("H",Data!$L72)),"OUI","NON")</f>
        <v>NON</v>
      </c>
      <c r="N72" t="str">
        <f>IF(ISNUMBER(SEARCH("P",Data!$L72)),"OUI","NON")</f>
        <v>OUI</v>
      </c>
      <c r="O72" t="str">
        <f>IF(ISNUMBER(SEARCH("D",Data!$L72)),"OUI","NON")</f>
        <v>NON</v>
      </c>
      <c r="P72" t="str">
        <f>IF(ISNUMBER(SEARCH("C",Data!$L72)),"OUI","NON")</f>
        <v>NON</v>
      </c>
      <c r="Q72" t="str">
        <f>IF(ISNUMBER(SEARCH("T",Data!$L72)),"OUI","NON")</f>
        <v>NON</v>
      </c>
      <c r="R72" t="str">
        <f>IF(ISNUMBER(SEARCH("F",Data!$L72)),"OUI","NON")</f>
        <v>NON</v>
      </c>
      <c r="S72" t="str">
        <f>IF(ISNUMBER(SEARCH("R",Data!$L72)),"OUI","NON")</f>
        <v>NON</v>
      </c>
      <c r="T72" t="str">
        <f>IFERROR(VLOOKUP(Data!M72,LOV!G:H,2,FALSE),"")</f>
        <v>Groupe</v>
      </c>
      <c r="U72" t="str">
        <f>IFERROR(VLOOKUP(Data!N72,LOV!J:K,2,FALSE),"")</f>
        <v/>
      </c>
      <c r="V72" t="str">
        <f>IFERROR(VLOOKUP(Data!V72,LOV!P:Q,2,FALSE),"")</f>
        <v>Privé</v>
      </c>
      <c r="Y72" t="str">
        <f t="shared" si="1"/>
        <v>83012_28_8</v>
      </c>
    </row>
    <row r="73" spans="1:25">
      <c r="A73" t="str">
        <f>Data!A73</f>
        <v>DURBUY</v>
      </c>
      <c r="B73" t="str">
        <f>Data!S73</f>
        <v>SEPTON</v>
      </c>
      <c r="C73" t="str">
        <f>Data!T73</f>
        <v>PETITE SOMME</v>
      </c>
      <c r="D73">
        <f>Data!B73</f>
        <v>83012</v>
      </c>
      <c r="E73">
        <f>Data!C73</f>
        <v>28</v>
      </c>
      <c r="F73">
        <f>Data!D73</f>
        <v>9</v>
      </c>
      <c r="G73" t="str">
        <f>IFERROR(VLOOKUP(Data!E73,LOV!M:N,2,FALSE),"")</f>
        <v>Arbre</v>
      </c>
      <c r="H73" t="str">
        <f>Data!W73</f>
        <v>Tilleul de Hollande</v>
      </c>
      <c r="I73" t="str">
        <f>IFERROR(VLOOKUP(Data!H73,LOV!V:W,2,FALSE),"")</f>
        <v>Arbre ou haie présentant des malformations ou troubles de la croissance ne mettant pas en cause sa stabilité ni sa longévité de tout ou partie</v>
      </c>
      <c r="J73">
        <f>Data!I73</f>
        <v>291</v>
      </c>
      <c r="K73">
        <f>Data!J73</f>
        <v>22</v>
      </c>
      <c r="L73">
        <f>Data!K73</f>
        <v>1999</v>
      </c>
      <c r="M73" t="str">
        <f>IF(ISNUMBER(SEARCH("H",Data!$L73)),"OUI","NON")</f>
        <v>NON</v>
      </c>
      <c r="N73" t="str">
        <f>IF(ISNUMBER(SEARCH("P",Data!$L73)),"OUI","NON")</f>
        <v>OUI</v>
      </c>
      <c r="O73" t="str">
        <f>IF(ISNUMBER(SEARCH("D",Data!$L73)),"OUI","NON")</f>
        <v>NON</v>
      </c>
      <c r="P73" t="str">
        <f>IF(ISNUMBER(SEARCH("C",Data!$L73)),"OUI","NON")</f>
        <v>NON</v>
      </c>
      <c r="Q73" t="str">
        <f>IF(ISNUMBER(SEARCH("T",Data!$L73)),"OUI","NON")</f>
        <v>NON</v>
      </c>
      <c r="R73" t="str">
        <f>IF(ISNUMBER(SEARCH("F",Data!$L73)),"OUI","NON")</f>
        <v>NON</v>
      </c>
      <c r="S73" t="str">
        <f>IF(ISNUMBER(SEARCH("R",Data!$L73)),"OUI","NON")</f>
        <v>NON</v>
      </c>
      <c r="T73" t="str">
        <f>IFERROR(VLOOKUP(Data!M73,LOV!G:H,2,FALSE),"")</f>
        <v>Isolé</v>
      </c>
      <c r="U73" t="str">
        <f>IFERROR(VLOOKUP(Data!N73,LOV!J:K,2,FALSE),"")</f>
        <v/>
      </c>
      <c r="V73" t="str">
        <f>IFERROR(VLOOKUP(Data!V73,LOV!P:Q,2,FALSE),"")</f>
        <v>Privé</v>
      </c>
      <c r="Y73" t="str">
        <f t="shared" si="1"/>
        <v>83012_28_9</v>
      </c>
    </row>
    <row r="74" spans="1:25">
      <c r="A74" t="str">
        <f>Data!A74</f>
        <v>DURBUY</v>
      </c>
      <c r="B74" t="str">
        <f>Data!S74</f>
        <v>SEPTON</v>
      </c>
      <c r="C74" t="str">
        <f>Data!T74</f>
        <v>PETITE SOMME</v>
      </c>
      <c r="D74">
        <f>Data!B74</f>
        <v>83012</v>
      </c>
      <c r="E74">
        <f>Data!C74</f>
        <v>28</v>
      </c>
      <c r="F74">
        <f>Data!D74</f>
        <v>10</v>
      </c>
      <c r="G74" t="str">
        <f>IFERROR(VLOOKUP(Data!E74,LOV!M:N,2,FALSE),"")</f>
        <v>Arbre</v>
      </c>
      <c r="H74" t="str">
        <f>Data!W74</f>
        <v>Hêtre pourpre</v>
      </c>
      <c r="I74" t="str">
        <f>IFERROR(VLOOKUP(Data!H74,LOV!V:W,2,FALSE),"")</f>
        <v>Arbre ou haie présentant des malformations ou troubles de la croissance ne mettant pas en cause sa stabilité ni sa longévité de tout ou partie</v>
      </c>
      <c r="J74">
        <f>Data!I74</f>
        <v>312</v>
      </c>
      <c r="K74">
        <f>Data!J74</f>
        <v>32</v>
      </c>
      <c r="L74">
        <f>Data!K74</f>
        <v>1999</v>
      </c>
      <c r="M74" t="str">
        <f>IF(ISNUMBER(SEARCH("H",Data!$L74)),"OUI","NON")</f>
        <v>NON</v>
      </c>
      <c r="N74" t="str">
        <f>IF(ISNUMBER(SEARCH("P",Data!$L74)),"OUI","NON")</f>
        <v>OUI</v>
      </c>
      <c r="O74" t="str">
        <f>IF(ISNUMBER(SEARCH("D",Data!$L74)),"OUI","NON")</f>
        <v>NON</v>
      </c>
      <c r="P74" t="str">
        <f>IF(ISNUMBER(SEARCH("C",Data!$L74)),"OUI","NON")</f>
        <v>NON</v>
      </c>
      <c r="Q74" t="str">
        <f>IF(ISNUMBER(SEARCH("T",Data!$L74)),"OUI","NON")</f>
        <v>NON</v>
      </c>
      <c r="R74" t="str">
        <f>IF(ISNUMBER(SEARCH("F",Data!$L74)),"OUI","NON")</f>
        <v>NON</v>
      </c>
      <c r="S74" t="str">
        <f>IF(ISNUMBER(SEARCH("R",Data!$L74)),"OUI","NON")</f>
        <v>NON</v>
      </c>
      <c r="T74" t="str">
        <f>IFERROR(VLOOKUP(Data!M74,LOV!G:H,2,FALSE),"")</f>
        <v>Groupe</v>
      </c>
      <c r="U74" t="str">
        <f>IFERROR(VLOOKUP(Data!N74,LOV!J:K,2,FALSE),"")</f>
        <v/>
      </c>
      <c r="V74" t="str">
        <f>IFERROR(VLOOKUP(Data!V74,LOV!P:Q,2,FALSE),"")</f>
        <v>Privé</v>
      </c>
      <c r="Y74" t="str">
        <f t="shared" si="1"/>
        <v>83012_28_10</v>
      </c>
    </row>
    <row r="75" spans="1:25">
      <c r="A75" t="str">
        <f>Data!A75</f>
        <v>DURBUY</v>
      </c>
      <c r="B75" t="str">
        <f>Data!S75</f>
        <v>SEPTON</v>
      </c>
      <c r="C75" t="str">
        <f>Data!T75</f>
        <v>PETITE SOMME - lieu-dit "SUR OURMONT"</v>
      </c>
      <c r="D75">
        <f>Data!B75</f>
        <v>83012</v>
      </c>
      <c r="E75">
        <f>Data!C75</f>
        <v>30</v>
      </c>
      <c r="F75">
        <f>Data!D75</f>
        <v>1</v>
      </c>
      <c r="G75" t="str">
        <f>IFERROR(VLOOKUP(Data!E75,LOV!M:N,2,FALSE),"")</f>
        <v>Haie</v>
      </c>
      <c r="H75" t="str">
        <f>Data!W75</f>
        <v>Aubépine sp.</v>
      </c>
      <c r="I75" t="str">
        <f>IFERROR(VLOOKUP(Data!H75,LOV!V:W,2,FALSE),"")</f>
        <v>Indéfini</v>
      </c>
      <c r="J75">
        <f>Data!I75</f>
        <v>0</v>
      </c>
      <c r="K75">
        <f>Data!J75</f>
        <v>0</v>
      </c>
      <c r="L75">
        <f>Data!K75</f>
        <v>1999</v>
      </c>
      <c r="M75" t="str">
        <f>IF(ISNUMBER(SEARCH("H",Data!$L75)),"OUI","NON")</f>
        <v>NON</v>
      </c>
      <c r="N75" t="str">
        <f>IF(ISNUMBER(SEARCH("P",Data!$L75)),"OUI","NON")</f>
        <v>NON</v>
      </c>
      <c r="O75" t="str">
        <f>IF(ISNUMBER(SEARCH("D",Data!$L75)),"OUI","NON")</f>
        <v>NON</v>
      </c>
      <c r="P75" t="str">
        <f>IF(ISNUMBER(SEARCH("C",Data!$L75)),"OUI","NON")</f>
        <v>NON</v>
      </c>
      <c r="Q75" t="str">
        <f>IF(ISNUMBER(SEARCH("T",Data!$L75)),"OUI","NON")</f>
        <v>NON</v>
      </c>
      <c r="R75" t="str">
        <f>IF(ISNUMBER(SEARCH("F",Data!$L75)),"OUI","NON")</f>
        <v>NON</v>
      </c>
      <c r="S75" t="str">
        <f>IF(ISNUMBER(SEARCH("R",Data!$L75)),"OUI","NON")</f>
        <v>NON</v>
      </c>
      <c r="T75" t="str">
        <f>IFERROR(VLOOKUP(Data!M75,LOV!G:H,2,FALSE),"")</f>
        <v/>
      </c>
      <c r="U75" t="str">
        <f>IFERROR(VLOOKUP(Data!N75,LOV!J:K,2,FALSE),"")</f>
        <v/>
      </c>
      <c r="V75" t="str">
        <f>IFERROR(VLOOKUP(Data!V75,LOV!P:Q,2,FALSE),"")</f>
        <v>Privé</v>
      </c>
      <c r="Y75" t="str">
        <f t="shared" si="1"/>
        <v>83012_30_1</v>
      </c>
    </row>
    <row r="76" spans="1:25">
      <c r="A76" t="str">
        <f>Data!A76</f>
        <v>DURBUY</v>
      </c>
      <c r="B76" t="str">
        <f>Data!S76</f>
        <v>SEPTON</v>
      </c>
      <c r="C76" t="str">
        <f>Data!T76</f>
        <v>COURTIL MIESSENI</v>
      </c>
      <c r="D76">
        <f>Data!B76</f>
        <v>83012</v>
      </c>
      <c r="E76">
        <f>Data!C76</f>
        <v>31</v>
      </c>
      <c r="F76">
        <f>Data!D76</f>
        <v>1</v>
      </c>
      <c r="G76" t="str">
        <f>IFERROR(VLOOKUP(Data!E76,LOV!M:N,2,FALSE),"")</f>
        <v>Arbre</v>
      </c>
      <c r="H76" t="str">
        <f>Data!W76</f>
        <v>Chêne pédonculé</v>
      </c>
      <c r="I76" t="str">
        <f>IFERROR(VLOOKUP(Data!H76,LOV!V:W,2,FALSE),"")</f>
        <v>Arbre ou haie présentant des malformations ou troubles de la croissance ne mettant pas en cause sa stabilité ni sa longévité de tout ou partie</v>
      </c>
      <c r="J76">
        <f>Data!I76</f>
        <v>281</v>
      </c>
      <c r="K76">
        <f>Data!J76</f>
        <v>14</v>
      </c>
      <c r="L76">
        <f>Data!K76</f>
        <v>1999</v>
      </c>
      <c r="M76" t="str">
        <f>IF(ISNUMBER(SEARCH("H",Data!$L76)),"OUI","NON")</f>
        <v>NON</v>
      </c>
      <c r="N76" t="str">
        <f>IF(ISNUMBER(SEARCH("P",Data!$L76)),"OUI","NON")</f>
        <v>OUI</v>
      </c>
      <c r="O76" t="str">
        <f>IF(ISNUMBER(SEARCH("D",Data!$L76)),"OUI","NON")</f>
        <v>NON</v>
      </c>
      <c r="P76" t="str">
        <f>IF(ISNUMBER(SEARCH("C",Data!$L76)),"OUI","NON")</f>
        <v>NON</v>
      </c>
      <c r="Q76" t="str">
        <f>IF(ISNUMBER(SEARCH("T",Data!$L76)),"OUI","NON")</f>
        <v>NON</v>
      </c>
      <c r="R76" t="str">
        <f>IF(ISNUMBER(SEARCH("F",Data!$L76)),"OUI","NON")</f>
        <v>NON</v>
      </c>
      <c r="S76" t="str">
        <f>IF(ISNUMBER(SEARCH("R",Data!$L76)),"OUI","NON")</f>
        <v>NON</v>
      </c>
      <c r="T76" t="str">
        <f>IFERROR(VLOOKUP(Data!M76,LOV!G:H,2,FALSE),"")</f>
        <v>Isolé</v>
      </c>
      <c r="U76" t="str">
        <f>IFERROR(VLOOKUP(Data!N76,LOV!J:K,2,FALSE),"")</f>
        <v/>
      </c>
      <c r="V76" t="str">
        <f>IFERROR(VLOOKUP(Data!V76,LOV!P:Q,2,FALSE),"")</f>
        <v>Privé</v>
      </c>
      <c r="Y76" t="str">
        <f t="shared" si="1"/>
        <v>83012_31_1</v>
      </c>
    </row>
    <row r="77" spans="1:25">
      <c r="A77" t="str">
        <f>Data!A77</f>
        <v>DURBUY</v>
      </c>
      <c r="B77" t="str">
        <f>Data!S77</f>
        <v>SEPTON</v>
      </c>
      <c r="C77" t="str">
        <f>Data!T77</f>
        <v>RUE DU MEROU - PALENGE</v>
      </c>
      <c r="D77">
        <f>Data!B77</f>
        <v>83012</v>
      </c>
      <c r="E77">
        <f>Data!C77</f>
        <v>32</v>
      </c>
      <c r="F77">
        <f>Data!D77</f>
        <v>1</v>
      </c>
      <c r="G77" t="str">
        <f>IFERROR(VLOOKUP(Data!E77,LOV!M:N,2,FALSE),"")</f>
        <v>Arbre</v>
      </c>
      <c r="H77" t="str">
        <f>Data!W77</f>
        <v>Tilleul à grandes feuilles</v>
      </c>
      <c r="I77" t="str">
        <f>IFERROR(VLOOKUP(Data!H77,LOV!V:W,2,FALSE),"")</f>
        <v>Arbre ou haie présentant des malformations ou troubles de la croissance ne mettant pas en cause sa stabilité ni sa longévité de tout ou partie</v>
      </c>
      <c r="J77">
        <f>Data!I77</f>
        <v>260</v>
      </c>
      <c r="K77">
        <f>Data!J77</f>
        <v>18</v>
      </c>
      <c r="L77">
        <f>Data!K77</f>
        <v>1999</v>
      </c>
      <c r="M77" t="str">
        <f>IF(ISNUMBER(SEARCH("H",Data!$L77)),"OUI","NON")</f>
        <v>NON</v>
      </c>
      <c r="N77" t="str">
        <f>IF(ISNUMBER(SEARCH("P",Data!$L77)),"OUI","NON")</f>
        <v>OUI</v>
      </c>
      <c r="O77" t="str">
        <f>IF(ISNUMBER(SEARCH("D",Data!$L77)),"OUI","NON")</f>
        <v>NON</v>
      </c>
      <c r="P77" t="str">
        <f>IF(ISNUMBER(SEARCH("C",Data!$L77)),"OUI","NON")</f>
        <v>NON</v>
      </c>
      <c r="Q77" t="str">
        <f>IF(ISNUMBER(SEARCH("T",Data!$L77)),"OUI","NON")</f>
        <v>NON</v>
      </c>
      <c r="R77" t="str">
        <f>IF(ISNUMBER(SEARCH("F",Data!$L77)),"OUI","NON")</f>
        <v>NON</v>
      </c>
      <c r="S77" t="str">
        <f>IF(ISNUMBER(SEARCH("R",Data!$L77)),"OUI","NON")</f>
        <v>NON</v>
      </c>
      <c r="T77" t="str">
        <f>IFERROR(VLOOKUP(Data!M77,LOV!G:H,2,FALSE),"")</f>
        <v>Alignement</v>
      </c>
      <c r="U77" t="str">
        <f>IFERROR(VLOOKUP(Data!N77,LOV!J:K,2,FALSE),"")</f>
        <v>Voirie</v>
      </c>
      <c r="V77" t="str">
        <f>IFERROR(VLOOKUP(Data!V77,LOV!P:Q,2,FALSE),"")</f>
        <v>Public</v>
      </c>
      <c r="Y77" t="str">
        <f t="shared" si="1"/>
        <v>83012_32_1</v>
      </c>
    </row>
    <row r="78" spans="1:25">
      <c r="A78" t="str">
        <f>Data!A78</f>
        <v>DURBUY</v>
      </c>
      <c r="B78" t="str">
        <f>Data!S78</f>
        <v>SEPTON</v>
      </c>
      <c r="C78" t="str">
        <f>Data!T78</f>
        <v>RUE DES LONGS BATIS</v>
      </c>
      <c r="D78">
        <f>Data!B78</f>
        <v>83012</v>
      </c>
      <c r="E78">
        <f>Data!C78</f>
        <v>33</v>
      </c>
      <c r="F78">
        <f>Data!D78</f>
        <v>1</v>
      </c>
      <c r="G78" t="str">
        <f>IFERROR(VLOOKUP(Data!E78,LOV!M:N,2,FALSE),"")</f>
        <v>Arbre</v>
      </c>
      <c r="H78" t="str">
        <f>Data!W78</f>
        <v>Hêtre commun</v>
      </c>
      <c r="I78" t="str">
        <f>IFERROR(VLOOKUP(Data!H78,LOV!V:W,2,FALSE),"")</f>
        <v>Arbre ou haie présentant des malformations ou troubles de la croissance ne mettant pas en cause sa stabilité ni sa longévité de tout ou partie</v>
      </c>
      <c r="J78">
        <f>Data!I78</f>
        <v>315</v>
      </c>
      <c r="K78">
        <f>Data!J78</f>
        <v>18</v>
      </c>
      <c r="L78">
        <f>Data!K78</f>
        <v>1999</v>
      </c>
      <c r="M78" t="str">
        <f>IF(ISNUMBER(SEARCH("H",Data!$L78)),"OUI","NON")</f>
        <v>NON</v>
      </c>
      <c r="N78" t="str">
        <f>IF(ISNUMBER(SEARCH("P",Data!$L78)),"OUI","NON")</f>
        <v>OUI</v>
      </c>
      <c r="O78" t="str">
        <f>IF(ISNUMBER(SEARCH("D",Data!$L78)),"OUI","NON")</f>
        <v>NON</v>
      </c>
      <c r="P78" t="str">
        <f>IF(ISNUMBER(SEARCH("C",Data!$L78)),"OUI","NON")</f>
        <v>NON</v>
      </c>
      <c r="Q78" t="str">
        <f>IF(ISNUMBER(SEARCH("T",Data!$L78)),"OUI","NON")</f>
        <v>NON</v>
      </c>
      <c r="R78" t="str">
        <f>IF(ISNUMBER(SEARCH("F",Data!$L78)),"OUI","NON")</f>
        <v>NON</v>
      </c>
      <c r="S78" t="str">
        <f>IF(ISNUMBER(SEARCH("R",Data!$L78)),"OUI","NON")</f>
        <v>NON</v>
      </c>
      <c r="T78" t="str">
        <f>IFERROR(VLOOKUP(Data!M78,LOV!G:H,2,FALSE),"")</f>
        <v>Isolé</v>
      </c>
      <c r="U78" t="str">
        <f>IFERROR(VLOOKUP(Data!N78,LOV!J:K,2,FALSE),"")</f>
        <v/>
      </c>
      <c r="V78" t="str">
        <f>IFERROR(VLOOKUP(Data!V78,LOV!P:Q,2,FALSE),"")</f>
        <v>Privé</v>
      </c>
      <c r="Y78" t="str">
        <f t="shared" si="1"/>
        <v>83012_33_1</v>
      </c>
    </row>
    <row r="79" spans="1:25">
      <c r="A79" t="str">
        <f>Data!A79</f>
        <v>DURBUY</v>
      </c>
      <c r="B79" t="str">
        <f>Data!S79</f>
        <v>BARVAUX-SUR-OURTHE</v>
      </c>
      <c r="C79" t="str">
        <f>Data!T79</f>
        <v>GRAND RUE</v>
      </c>
      <c r="D79">
        <f>Data!B79</f>
        <v>83012</v>
      </c>
      <c r="E79">
        <f>Data!C79</f>
        <v>34</v>
      </c>
      <c r="F79">
        <f>Data!D79</f>
        <v>1</v>
      </c>
      <c r="G79" t="str">
        <f>IFERROR(VLOOKUP(Data!E79,LOV!M:N,2,FALSE),"")</f>
        <v>Arbre</v>
      </c>
      <c r="H79" t="str">
        <f>Data!W79</f>
        <v>Marronnier d'Inde</v>
      </c>
      <c r="I79" t="str">
        <f>IFERROR(VLOOKUP(Data!H79,LOV!V:W,2,FALSE),"")</f>
        <v>Arbre ou hae ayant subi une taille (silhouette) mais qui ne porte pas atteinte à sa stabilité et à sa longévité</v>
      </c>
      <c r="J79">
        <f>Data!I79</f>
        <v>218</v>
      </c>
      <c r="K79">
        <f>Data!J79</f>
        <v>12</v>
      </c>
      <c r="L79">
        <f>Data!K79</f>
        <v>1999</v>
      </c>
      <c r="M79" t="str">
        <f>IF(ISNUMBER(SEARCH("H",Data!$L79)),"OUI","NON")</f>
        <v>NON</v>
      </c>
      <c r="N79" t="str">
        <f>IF(ISNUMBER(SEARCH("P",Data!$L79)),"OUI","NON")</f>
        <v>OUI</v>
      </c>
      <c r="O79" t="str">
        <f>IF(ISNUMBER(SEARCH("D",Data!$L79)),"OUI","NON")</f>
        <v>NON</v>
      </c>
      <c r="P79" t="str">
        <f>IF(ISNUMBER(SEARCH("C",Data!$L79)),"OUI","NON")</f>
        <v>NON</v>
      </c>
      <c r="Q79" t="str">
        <f>IF(ISNUMBER(SEARCH("T",Data!$L79)),"OUI","NON")</f>
        <v>NON</v>
      </c>
      <c r="R79" t="str">
        <f>IF(ISNUMBER(SEARCH("F",Data!$L79)),"OUI","NON")</f>
        <v>NON</v>
      </c>
      <c r="S79" t="str">
        <f>IF(ISNUMBER(SEARCH("R",Data!$L79)),"OUI","NON")</f>
        <v>NON</v>
      </c>
      <c r="T79" t="str">
        <f>IFERROR(VLOOKUP(Data!M79,LOV!G:H,2,FALSE),"")</f>
        <v>Isolé</v>
      </c>
      <c r="U79" t="str">
        <f>IFERROR(VLOOKUP(Data!N79,LOV!J:K,2,FALSE),"")</f>
        <v>Urbain</v>
      </c>
      <c r="V79" t="str">
        <f>IFERROR(VLOOKUP(Data!V79,LOV!P:Q,2,FALSE),"")</f>
        <v>Public</v>
      </c>
      <c r="Y79" t="str">
        <f t="shared" si="1"/>
        <v>83012_34_1</v>
      </c>
    </row>
    <row r="80" spans="1:25">
      <c r="A80" t="str">
        <f>Data!A80</f>
        <v>DURBUY</v>
      </c>
      <c r="B80" t="str">
        <f>Data!S80</f>
        <v>GRANDHAN</v>
      </c>
      <c r="C80" t="str">
        <f>Data!T80</f>
        <v>RUE DES PINEDES - PETIT-HAN</v>
      </c>
      <c r="D80">
        <f>Data!B80</f>
        <v>83012</v>
      </c>
      <c r="E80">
        <f>Data!C80</f>
        <v>35</v>
      </c>
      <c r="F80">
        <f>Data!D80</f>
        <v>1</v>
      </c>
      <c r="G80" t="str">
        <f>IFERROR(VLOOKUP(Data!E80,LOV!M:N,2,FALSE),"")</f>
        <v>Arbre</v>
      </c>
      <c r="H80" t="str">
        <f>Data!W80</f>
        <v>Tilleul de Hollande</v>
      </c>
      <c r="I80" t="str">
        <f>IFERROR(VLOOKUP(Data!H80,LOV!V:W,2,FALSE),"")</f>
        <v>Arbre ou haie sans tare ou défaut macroscopiquement visible</v>
      </c>
      <c r="J80">
        <f>Data!I80</f>
        <v>134</v>
      </c>
      <c r="K80">
        <f>Data!J80</f>
        <v>11</v>
      </c>
      <c r="L80">
        <f>Data!K80</f>
        <v>1999</v>
      </c>
      <c r="M80" t="str">
        <f>IF(ISNUMBER(SEARCH("H",Data!$L80)),"OUI","NON")</f>
        <v>NON</v>
      </c>
      <c r="N80" t="str">
        <f>IF(ISNUMBER(SEARCH("P",Data!$L80)),"OUI","NON")</f>
        <v>NON</v>
      </c>
      <c r="O80" t="str">
        <f>IF(ISNUMBER(SEARCH("D",Data!$L80)),"OUI","NON")</f>
        <v>NON</v>
      </c>
      <c r="P80" t="str">
        <f>IF(ISNUMBER(SEARCH("C",Data!$L80)),"OUI","NON")</f>
        <v>NON</v>
      </c>
      <c r="Q80" t="str">
        <f>IF(ISNUMBER(SEARCH("T",Data!$L80)),"OUI","NON")</f>
        <v>NON</v>
      </c>
      <c r="R80" t="str">
        <f>IF(ISNUMBER(SEARCH("F",Data!$L80)),"OUI","NON")</f>
        <v>OUI</v>
      </c>
      <c r="S80" t="str">
        <f>IF(ISNUMBER(SEARCH("R",Data!$L80)),"OUI","NON")</f>
        <v>NON</v>
      </c>
      <c r="T80" t="str">
        <f>IFERROR(VLOOKUP(Data!M80,LOV!G:H,2,FALSE),"")</f>
        <v>Isolé</v>
      </c>
      <c r="U80" t="str">
        <f>IFERROR(VLOOKUP(Data!N80,LOV!J:K,2,FALSE),"")</f>
        <v>Urbain</v>
      </c>
      <c r="V80" t="str">
        <f>IFERROR(VLOOKUP(Data!V80,LOV!P:Q,2,FALSE),"")</f>
        <v>Public</v>
      </c>
      <c r="Y80" t="str">
        <f t="shared" si="1"/>
        <v>83012_35_1</v>
      </c>
    </row>
    <row r="81" spans="1:25">
      <c r="A81" t="str">
        <f>Data!A81</f>
        <v>DURBUY</v>
      </c>
      <c r="B81" t="str">
        <f>Data!S81</f>
        <v>GRANDHAN</v>
      </c>
      <c r="C81" t="str">
        <f>Data!T81</f>
        <v>CHEMIN DE LA CHABOTTE - PETIT-HAN</v>
      </c>
      <c r="D81">
        <f>Data!B81</f>
        <v>83012</v>
      </c>
      <c r="E81">
        <f>Data!C81</f>
        <v>36</v>
      </c>
      <c r="F81">
        <f>Data!D81</f>
        <v>1</v>
      </c>
      <c r="G81" t="str">
        <f>IFERROR(VLOOKUP(Data!E81,LOV!M:N,2,FALSE),"")</f>
        <v>Arbre</v>
      </c>
      <c r="H81" t="str">
        <f>Data!W81</f>
        <v>Aubépine sp.</v>
      </c>
      <c r="I81" t="str">
        <f>IFERROR(VLOOKUP(Data!H81,LOV!V:W,2,FALSE),"")</f>
        <v>Indéfini</v>
      </c>
      <c r="J81">
        <f>Data!I81</f>
        <v>0</v>
      </c>
      <c r="K81">
        <f>Data!J81</f>
        <v>0</v>
      </c>
      <c r="L81">
        <f>Data!K81</f>
        <v>1999</v>
      </c>
      <c r="M81" t="str">
        <f>IF(ISNUMBER(SEARCH("H",Data!$L81)),"OUI","NON")</f>
        <v>NON</v>
      </c>
      <c r="N81" t="str">
        <f>IF(ISNUMBER(SEARCH("P",Data!$L81)),"OUI","NON")</f>
        <v>NON</v>
      </c>
      <c r="O81" t="str">
        <f>IF(ISNUMBER(SEARCH("D",Data!$L81)),"OUI","NON")</f>
        <v>NON</v>
      </c>
      <c r="P81" t="str">
        <f>IF(ISNUMBER(SEARCH("C",Data!$L81)),"OUI","NON")</f>
        <v>NON</v>
      </c>
      <c r="Q81" t="str">
        <f>IF(ISNUMBER(SEARCH("T",Data!$L81)),"OUI","NON")</f>
        <v>NON</v>
      </c>
      <c r="R81" t="str">
        <f>IF(ISNUMBER(SEARCH("F",Data!$L81)),"OUI","NON")</f>
        <v>NON</v>
      </c>
      <c r="S81" t="str">
        <f>IF(ISNUMBER(SEARCH("R",Data!$L81)),"OUI","NON")</f>
        <v>NON</v>
      </c>
      <c r="T81" t="str">
        <f>IFERROR(VLOOKUP(Data!M81,LOV!G:H,2,FALSE),"")</f>
        <v/>
      </c>
      <c r="U81" t="str">
        <f>IFERROR(VLOOKUP(Data!N81,LOV!J:K,2,FALSE),"")</f>
        <v/>
      </c>
      <c r="V81" t="str">
        <f>IFERROR(VLOOKUP(Data!V81,LOV!P:Q,2,FALSE),"")</f>
        <v>Privé</v>
      </c>
      <c r="Y81" t="str">
        <f t="shared" si="1"/>
        <v>83012_36_1</v>
      </c>
    </row>
    <row r="82" spans="1:25">
      <c r="A82" t="str">
        <f>Data!A82</f>
        <v>DURBUY</v>
      </c>
      <c r="B82" t="str">
        <f>Data!S82</f>
        <v>GRANDHAN</v>
      </c>
      <c r="C82" t="str">
        <f>Data!T82</f>
        <v>PLACE DE BEAUJEU</v>
      </c>
      <c r="D82">
        <f>Data!B82</f>
        <v>83012</v>
      </c>
      <c r="E82">
        <f>Data!C82</f>
        <v>37</v>
      </c>
      <c r="F82">
        <f>Data!D82</f>
        <v>1</v>
      </c>
      <c r="G82" t="str">
        <f>IFERROR(VLOOKUP(Data!E82,LOV!M:N,2,FALSE),"")</f>
        <v>Arbre</v>
      </c>
      <c r="H82" t="str">
        <f>Data!W82</f>
        <v>Tilleul à grandes feuilles</v>
      </c>
      <c r="I82" t="str">
        <f>IFERROR(VLOOKUP(Data!H82,LOV!V:W,2,FALSE),"")</f>
        <v>Arbre ou haie sans tare ou défaut macroscopiquement visible</v>
      </c>
      <c r="J82">
        <f>Data!I82</f>
        <v>324</v>
      </c>
      <c r="K82">
        <f>Data!J82</f>
        <v>18</v>
      </c>
      <c r="L82">
        <f>Data!K82</f>
        <v>1999</v>
      </c>
      <c r="M82" t="str">
        <f>IF(ISNUMBER(SEARCH("H",Data!$L82)),"OUI","NON")</f>
        <v>NON</v>
      </c>
      <c r="N82" t="str">
        <f>IF(ISNUMBER(SEARCH("P",Data!$L82)),"OUI","NON")</f>
        <v>OUI</v>
      </c>
      <c r="O82" t="str">
        <f>IF(ISNUMBER(SEARCH("D",Data!$L82)),"OUI","NON")</f>
        <v>NON</v>
      </c>
      <c r="P82" t="str">
        <f>IF(ISNUMBER(SEARCH("C",Data!$L82)),"OUI","NON")</f>
        <v>NON</v>
      </c>
      <c r="Q82" t="str">
        <f>IF(ISNUMBER(SEARCH("T",Data!$L82)),"OUI","NON")</f>
        <v>NON</v>
      </c>
      <c r="R82" t="str">
        <f>IF(ISNUMBER(SEARCH("F",Data!$L82)),"OUI","NON")</f>
        <v>NON</v>
      </c>
      <c r="S82" t="str">
        <f>IF(ISNUMBER(SEARCH("R",Data!$L82)),"OUI","NON")</f>
        <v>NON</v>
      </c>
      <c r="T82" t="str">
        <f>IFERROR(VLOOKUP(Data!M82,LOV!G:H,2,FALSE),"")</f>
        <v>Isolé</v>
      </c>
      <c r="U82" t="str">
        <f>IFERROR(VLOOKUP(Data!N82,LOV!J:K,2,FALSE),"")</f>
        <v>Urbain</v>
      </c>
      <c r="V82" t="str">
        <f>IFERROR(VLOOKUP(Data!V82,LOV!P:Q,2,FALSE),"")</f>
        <v>Public</v>
      </c>
      <c r="Y82" t="str">
        <f t="shared" si="1"/>
        <v>83012_37_1</v>
      </c>
    </row>
    <row r="83" spans="1:25">
      <c r="A83" t="str">
        <f>Data!A83</f>
        <v>DURBUY</v>
      </c>
      <c r="B83" t="str">
        <f>Data!S83</f>
        <v>GRANDHAN</v>
      </c>
      <c r="C83" t="str">
        <f>Data!T83</f>
        <v>RUE DU CHATEAU</v>
      </c>
      <c r="D83">
        <f>Data!B83</f>
        <v>83012</v>
      </c>
      <c r="E83">
        <f>Data!C83</f>
        <v>38</v>
      </c>
      <c r="F83">
        <f>Data!D83</f>
        <v>1</v>
      </c>
      <c r="G83" t="str">
        <f>IFERROR(VLOOKUP(Data!E83,LOV!M:N,2,FALSE),"")</f>
        <v>Arbre</v>
      </c>
      <c r="H83" t="str">
        <f>Data!W83</f>
        <v>Tilleul à grandes feuilles</v>
      </c>
      <c r="I83" t="str">
        <f>IFERROR(VLOOKUP(Data!H83,LOV!V:W,2,FALSE),"")</f>
        <v>Arbre ou haie présentant des blessures ou défauts pouvant nuire à sa cropissance et à sa longévité</v>
      </c>
      <c r="J83">
        <f>Data!I83</f>
        <v>436</v>
      </c>
      <c r="K83">
        <f>Data!J83</f>
        <v>4</v>
      </c>
      <c r="L83">
        <f>Data!K83</f>
        <v>2007</v>
      </c>
      <c r="M83" t="str">
        <f>IF(ISNUMBER(SEARCH("H",Data!$L83)),"OUI","NON")</f>
        <v>NON</v>
      </c>
      <c r="N83" t="str">
        <f>IF(ISNUMBER(SEARCH("P",Data!$L83)),"OUI","NON")</f>
        <v>OUI</v>
      </c>
      <c r="O83" t="str">
        <f>IF(ISNUMBER(SEARCH("D",Data!$L83)),"OUI","NON")</f>
        <v>NON</v>
      </c>
      <c r="P83" t="str">
        <f>IF(ISNUMBER(SEARCH("C",Data!$L83)),"OUI","NON")</f>
        <v>NON</v>
      </c>
      <c r="Q83" t="str">
        <f>IF(ISNUMBER(SEARCH("T",Data!$L83)),"OUI","NON")</f>
        <v>NON</v>
      </c>
      <c r="R83" t="str">
        <f>IF(ISNUMBER(SEARCH("F",Data!$L83)),"OUI","NON")</f>
        <v>OUI</v>
      </c>
      <c r="S83" t="str">
        <f>IF(ISNUMBER(SEARCH("R",Data!$L83)),"OUI","NON")</f>
        <v>NON</v>
      </c>
      <c r="T83" t="str">
        <f>IFERROR(VLOOKUP(Data!M83,LOV!G:H,2,FALSE),"")</f>
        <v>Isolé</v>
      </c>
      <c r="U83" t="str">
        <f>IFERROR(VLOOKUP(Data!N83,LOV!J:K,2,FALSE),"")</f>
        <v>Urbain</v>
      </c>
      <c r="V83" t="str">
        <f>IFERROR(VLOOKUP(Data!V83,LOV!P:Q,2,FALSE),"")</f>
        <v>Public</v>
      </c>
      <c r="Y83" t="str">
        <f t="shared" si="1"/>
        <v>83012_38_1</v>
      </c>
    </row>
    <row r="84" spans="1:25">
      <c r="A84" t="str">
        <f>Data!A84</f>
        <v>DURBUY</v>
      </c>
      <c r="B84" t="str">
        <f>Data!S84</f>
        <v>GRANDHAN</v>
      </c>
      <c r="C84" t="str">
        <f>Data!T84</f>
        <v>RUE DU CHATEAU, 6</v>
      </c>
      <c r="D84">
        <f>Data!B84</f>
        <v>83012</v>
      </c>
      <c r="E84">
        <f>Data!C84</f>
        <v>39</v>
      </c>
      <c r="F84">
        <f>Data!D84</f>
        <v>1</v>
      </c>
      <c r="G84" t="str">
        <f>IFERROR(VLOOKUP(Data!E84,LOV!M:N,2,FALSE),"")</f>
        <v>Arbre</v>
      </c>
      <c r="H84" t="str">
        <f>Data!W84</f>
        <v>Tilleul de Hollande</v>
      </c>
      <c r="I84" t="str">
        <f>IFERROR(VLOOKUP(Data!H84,LOV!V:W,2,FALSE),"")</f>
        <v>Arbre ou haie sans tare ou défaut macroscopiquement visible</v>
      </c>
      <c r="J84">
        <f>Data!I84</f>
        <v>242</v>
      </c>
      <c r="K84">
        <f>Data!J84</f>
        <v>17</v>
      </c>
      <c r="L84">
        <f>Data!K84</f>
        <v>1999</v>
      </c>
      <c r="M84" t="str">
        <f>IF(ISNUMBER(SEARCH("H",Data!$L84)),"OUI","NON")</f>
        <v>NON</v>
      </c>
      <c r="N84" t="str">
        <f>IF(ISNUMBER(SEARCH("P",Data!$L84)),"OUI","NON")</f>
        <v>OUI</v>
      </c>
      <c r="O84" t="str">
        <f>IF(ISNUMBER(SEARCH("D",Data!$L84)),"OUI","NON")</f>
        <v>NON</v>
      </c>
      <c r="P84" t="str">
        <f>IF(ISNUMBER(SEARCH("C",Data!$L84)),"OUI","NON")</f>
        <v>NON</v>
      </c>
      <c r="Q84" t="str">
        <f>IF(ISNUMBER(SEARCH("T",Data!$L84)),"OUI","NON")</f>
        <v>NON</v>
      </c>
      <c r="R84" t="str">
        <f>IF(ISNUMBER(SEARCH("F",Data!$L84)),"OUI","NON")</f>
        <v>NON</v>
      </c>
      <c r="S84" t="str">
        <f>IF(ISNUMBER(SEARCH("R",Data!$L84)),"OUI","NON")</f>
        <v>NON</v>
      </c>
      <c r="T84" t="str">
        <f>IFERROR(VLOOKUP(Data!M84,LOV!G:H,2,FALSE),"")</f>
        <v>Isolé</v>
      </c>
      <c r="U84" t="str">
        <f>IFERROR(VLOOKUP(Data!N84,LOV!J:K,2,FALSE),"")</f>
        <v>Urbain</v>
      </c>
      <c r="V84" t="str">
        <f>IFERROR(VLOOKUP(Data!V84,LOV!P:Q,2,FALSE),"")</f>
        <v>Privé</v>
      </c>
      <c r="Y84" t="str">
        <f t="shared" si="1"/>
        <v>83012_39_1</v>
      </c>
    </row>
    <row r="85" spans="1:25">
      <c r="A85" t="str">
        <f>Data!A85</f>
        <v>DURBUY</v>
      </c>
      <c r="B85" t="str">
        <f>Data!S85</f>
        <v>GRANDHAN</v>
      </c>
      <c r="C85" t="str">
        <f>Data!T85</f>
        <v>RUE DU CHATEAU, 2</v>
      </c>
      <c r="D85">
        <f>Data!B85</f>
        <v>83012</v>
      </c>
      <c r="E85">
        <f>Data!C85</f>
        <v>40</v>
      </c>
      <c r="F85">
        <f>Data!D85</f>
        <v>1</v>
      </c>
      <c r="G85" t="str">
        <f>IFERROR(VLOOKUP(Data!E85,LOV!M:N,2,FALSE),"")</f>
        <v>Arbre</v>
      </c>
      <c r="H85" t="str">
        <f>Data!W85</f>
        <v>If commun</v>
      </c>
      <c r="I85" t="str">
        <f>IFERROR(VLOOKUP(Data!H85,LOV!V:W,2,FALSE),"")</f>
        <v>Arbre ou haie sans tare ou défaut macroscopiquement visible</v>
      </c>
      <c r="J85">
        <f>Data!I85</f>
        <v>420</v>
      </c>
      <c r="K85">
        <f>Data!J85</f>
        <v>12</v>
      </c>
      <c r="L85">
        <f>Data!K85</f>
        <v>1999</v>
      </c>
      <c r="M85" t="str">
        <f>IF(ISNUMBER(SEARCH("H",Data!$L85)),"OUI","NON")</f>
        <v>NON</v>
      </c>
      <c r="N85" t="str">
        <f>IF(ISNUMBER(SEARCH("P",Data!$L85)),"OUI","NON")</f>
        <v>NON</v>
      </c>
      <c r="O85" t="str">
        <f>IF(ISNUMBER(SEARCH("D",Data!$L85)),"OUI","NON")</f>
        <v>OUI</v>
      </c>
      <c r="P85" t="str">
        <f>IF(ISNUMBER(SEARCH("C",Data!$L85)),"OUI","NON")</f>
        <v>NON</v>
      </c>
      <c r="Q85" t="str">
        <f>IF(ISNUMBER(SEARCH("T",Data!$L85)),"OUI","NON")</f>
        <v>OUI</v>
      </c>
      <c r="R85" t="str">
        <f>IF(ISNUMBER(SEARCH("F",Data!$L85)),"OUI","NON")</f>
        <v>NON</v>
      </c>
      <c r="S85" t="str">
        <f>IF(ISNUMBER(SEARCH("R",Data!$L85)),"OUI","NON")</f>
        <v>NON</v>
      </c>
      <c r="T85" t="str">
        <f>IFERROR(VLOOKUP(Data!M85,LOV!G:H,2,FALSE),"")</f>
        <v>Isolé</v>
      </c>
      <c r="U85" t="str">
        <f>IFERROR(VLOOKUP(Data!N85,LOV!J:K,2,FALSE),"")</f>
        <v>Parc</v>
      </c>
      <c r="V85" t="str">
        <f>IFERROR(VLOOKUP(Data!V85,LOV!P:Q,2,FALSE),"")</f>
        <v>Privé</v>
      </c>
      <c r="Y85" t="str">
        <f t="shared" si="1"/>
        <v>83012_40_1</v>
      </c>
    </row>
    <row r="86" spans="1:25">
      <c r="A86" t="str">
        <f>Data!A86</f>
        <v>DURBUY</v>
      </c>
      <c r="B86" t="str">
        <f>Data!S86</f>
        <v>GRANDHAN</v>
      </c>
      <c r="C86" t="str">
        <f>Data!T86</f>
        <v>RUE DU CHATEAU, 2</v>
      </c>
      <c r="D86">
        <f>Data!B86</f>
        <v>83012</v>
      </c>
      <c r="E86">
        <f>Data!C86</f>
        <v>40</v>
      </c>
      <c r="F86">
        <f>Data!D86</f>
        <v>2</v>
      </c>
      <c r="G86" t="str">
        <f>IFERROR(VLOOKUP(Data!E86,LOV!M:N,2,FALSE),"")</f>
        <v>Arbre</v>
      </c>
      <c r="H86" t="str">
        <f>Data!W86</f>
        <v>Erable negundo</v>
      </c>
      <c r="I86" t="str">
        <f>IFERROR(VLOOKUP(Data!H86,LOV!V:W,2,FALSE),"")</f>
        <v>Arbre ou haie présentant des malformations ou troubles de la croissance ne mettant pas en cause sa stabilité ni sa longévité de tout ou partie</v>
      </c>
      <c r="J86">
        <f>Data!I86</f>
        <v>240</v>
      </c>
      <c r="K86">
        <f>Data!J86</f>
        <v>17</v>
      </c>
      <c r="L86">
        <f>Data!K86</f>
        <v>1999</v>
      </c>
      <c r="M86" t="str">
        <f>IF(ISNUMBER(SEARCH("H",Data!$L86)),"OUI","NON")</f>
        <v>NON</v>
      </c>
      <c r="N86" t="str">
        <f>IF(ISNUMBER(SEARCH("P",Data!$L86)),"OUI","NON")</f>
        <v>NON</v>
      </c>
      <c r="O86" t="str">
        <f>IF(ISNUMBER(SEARCH("D",Data!$L86)),"OUI","NON")</f>
        <v>OUI</v>
      </c>
      <c r="P86" t="str">
        <f>IF(ISNUMBER(SEARCH("C",Data!$L86)),"OUI","NON")</f>
        <v>NON</v>
      </c>
      <c r="Q86" t="str">
        <f>IF(ISNUMBER(SEARCH("T",Data!$L86)),"OUI","NON")</f>
        <v>OUI</v>
      </c>
      <c r="R86" t="str">
        <f>IF(ISNUMBER(SEARCH("F",Data!$L86)),"OUI","NON")</f>
        <v>NON</v>
      </c>
      <c r="S86" t="str">
        <f>IF(ISNUMBER(SEARCH("R",Data!$L86)),"OUI","NON")</f>
        <v>NON</v>
      </c>
      <c r="T86" t="str">
        <f>IFERROR(VLOOKUP(Data!M86,LOV!G:H,2,FALSE),"")</f>
        <v>Isolé</v>
      </c>
      <c r="U86" t="str">
        <f>IFERROR(VLOOKUP(Data!N86,LOV!J:K,2,FALSE),"")</f>
        <v>Parc</v>
      </c>
      <c r="V86" t="str">
        <f>IFERROR(VLOOKUP(Data!V86,LOV!P:Q,2,FALSE),"")</f>
        <v>Privé</v>
      </c>
      <c r="Y86" t="str">
        <f t="shared" si="1"/>
        <v>83012_40_2</v>
      </c>
    </row>
    <row r="87" spans="1:25">
      <c r="A87" t="str">
        <f>Data!A87</f>
        <v>DURBUY</v>
      </c>
      <c r="B87" t="str">
        <f>Data!S87</f>
        <v>GRANDHAN</v>
      </c>
      <c r="C87" t="str">
        <f>Data!T87</f>
        <v>PETITE ENNEILLE</v>
      </c>
      <c r="D87">
        <f>Data!B87</f>
        <v>83012</v>
      </c>
      <c r="E87">
        <f>Data!C87</f>
        <v>41</v>
      </c>
      <c r="F87">
        <f>Data!D87</f>
        <v>1</v>
      </c>
      <c r="G87" t="str">
        <f>IFERROR(VLOOKUP(Data!E87,LOV!M:N,2,FALSE),"")</f>
        <v>Arbre</v>
      </c>
      <c r="H87" t="str">
        <f>Data!W87</f>
        <v>Tilleul de Hollande</v>
      </c>
      <c r="I87" t="str">
        <f>IFERROR(VLOOKUP(Data!H87,LOV!V:W,2,FALSE),"")</f>
        <v>Arbre ou haie sans tare ou défaut macroscopiquement visible</v>
      </c>
      <c r="J87">
        <f>Data!I87</f>
        <v>285</v>
      </c>
      <c r="K87">
        <f>Data!J87</f>
        <v>20</v>
      </c>
      <c r="L87">
        <f>Data!K87</f>
        <v>1999</v>
      </c>
      <c r="M87" t="str">
        <f>IF(ISNUMBER(SEARCH("H",Data!$L87)),"OUI","NON")</f>
        <v>NON</v>
      </c>
      <c r="N87" t="str">
        <f>IF(ISNUMBER(SEARCH("P",Data!$L87)),"OUI","NON")</f>
        <v>OUI</v>
      </c>
      <c r="O87" t="str">
        <f>IF(ISNUMBER(SEARCH("D",Data!$L87)),"OUI","NON")</f>
        <v>NON</v>
      </c>
      <c r="P87" t="str">
        <f>IF(ISNUMBER(SEARCH("C",Data!$L87)),"OUI","NON")</f>
        <v>NON</v>
      </c>
      <c r="Q87" t="str">
        <f>IF(ISNUMBER(SEARCH("T",Data!$L87)),"OUI","NON")</f>
        <v>NON</v>
      </c>
      <c r="R87" t="str">
        <f>IF(ISNUMBER(SEARCH("F",Data!$L87)),"OUI","NON")</f>
        <v>NON</v>
      </c>
      <c r="S87" t="str">
        <f>IF(ISNUMBER(SEARCH("R",Data!$L87)),"OUI","NON")</f>
        <v>NON</v>
      </c>
      <c r="T87" t="str">
        <f>IFERROR(VLOOKUP(Data!M87,LOV!G:H,2,FALSE),"")</f>
        <v>Isolé</v>
      </c>
      <c r="U87" t="str">
        <f>IFERROR(VLOOKUP(Data!N87,LOV!J:K,2,FALSE),"")</f>
        <v>Urbain</v>
      </c>
      <c r="V87" t="str">
        <f>IFERROR(VLOOKUP(Data!V87,LOV!P:Q,2,FALSE),"")</f>
        <v>Privé</v>
      </c>
      <c r="Y87" t="str">
        <f t="shared" si="1"/>
        <v>83012_41_1</v>
      </c>
    </row>
    <row r="88" spans="1:25">
      <c r="A88" t="str">
        <f>Data!A88</f>
        <v>DURBUY</v>
      </c>
      <c r="B88" t="str">
        <f>Data!S88</f>
        <v>GRANDHAN</v>
      </c>
      <c r="C88" t="str">
        <f>Data!T88</f>
        <v xml:space="preserve">PETITE ENNEILLE </v>
      </c>
      <c r="D88">
        <f>Data!B88</f>
        <v>83012</v>
      </c>
      <c r="E88">
        <f>Data!C88</f>
        <v>42</v>
      </c>
      <c r="F88">
        <f>Data!D88</f>
        <v>1</v>
      </c>
      <c r="G88" t="str">
        <f>IFERROR(VLOOKUP(Data!E88,LOV!M:N,2,FALSE),"")</f>
        <v>Haie</v>
      </c>
      <c r="H88" t="str">
        <f>Data!W88</f>
        <v>Noisetier commun</v>
      </c>
      <c r="I88" t="str">
        <f>IFERROR(VLOOKUP(Data!H88,LOV!V:W,2,FALSE),"")</f>
        <v>Indéfini</v>
      </c>
      <c r="J88">
        <f>Data!I88</f>
        <v>0</v>
      </c>
      <c r="K88">
        <f>Data!J88</f>
        <v>0</v>
      </c>
      <c r="L88">
        <f>Data!K88</f>
        <v>1999</v>
      </c>
      <c r="M88" t="str">
        <f>IF(ISNUMBER(SEARCH("H",Data!$L88)),"OUI","NON")</f>
        <v>NON</v>
      </c>
      <c r="N88" t="str">
        <f>IF(ISNUMBER(SEARCH("P",Data!$L88)),"OUI","NON")</f>
        <v>NON</v>
      </c>
      <c r="O88" t="str">
        <f>IF(ISNUMBER(SEARCH("D",Data!$L88)),"OUI","NON")</f>
        <v>NON</v>
      </c>
      <c r="P88" t="str">
        <f>IF(ISNUMBER(SEARCH("C",Data!$L88)),"OUI","NON")</f>
        <v>NON</v>
      </c>
      <c r="Q88" t="str">
        <f>IF(ISNUMBER(SEARCH("T",Data!$L88)),"OUI","NON")</f>
        <v>NON</v>
      </c>
      <c r="R88" t="str">
        <f>IF(ISNUMBER(SEARCH("F",Data!$L88)),"OUI","NON")</f>
        <v>NON</v>
      </c>
      <c r="S88" t="str">
        <f>IF(ISNUMBER(SEARCH("R",Data!$L88)),"OUI","NON")</f>
        <v>NON</v>
      </c>
      <c r="T88" t="str">
        <f>IFERROR(VLOOKUP(Data!M88,LOV!G:H,2,FALSE),"")</f>
        <v/>
      </c>
      <c r="U88" t="str">
        <f>IFERROR(VLOOKUP(Data!N88,LOV!J:K,2,FALSE),"")</f>
        <v/>
      </c>
      <c r="V88" t="str">
        <f>IFERROR(VLOOKUP(Data!V88,LOV!P:Q,2,FALSE),"")</f>
        <v>Privé</v>
      </c>
      <c r="Y88" t="str">
        <f t="shared" si="1"/>
        <v>83012_42_1</v>
      </c>
    </row>
    <row r="89" spans="1:25">
      <c r="A89" t="str">
        <f>Data!A89</f>
        <v>DURBUY</v>
      </c>
      <c r="B89" t="str">
        <f>Data!S89</f>
        <v>GRANDHAN</v>
      </c>
      <c r="C89" t="str">
        <f>Data!T89</f>
        <v>PETITE ENNEILLE</v>
      </c>
      <c r="D89">
        <f>Data!B89</f>
        <v>83012</v>
      </c>
      <c r="E89">
        <f>Data!C89</f>
        <v>43</v>
      </c>
      <c r="F89">
        <f>Data!D89</f>
        <v>1</v>
      </c>
      <c r="G89" t="str">
        <f>IFERROR(VLOOKUP(Data!E89,LOV!M:N,2,FALSE),"")</f>
        <v>Haie</v>
      </c>
      <c r="H89" t="str">
        <f>Data!W89</f>
        <v>Prunellier</v>
      </c>
      <c r="I89" t="str">
        <f>IFERROR(VLOOKUP(Data!H89,LOV!V:W,2,FALSE),"")</f>
        <v>Indéfini</v>
      </c>
      <c r="J89">
        <f>Data!I89</f>
        <v>0</v>
      </c>
      <c r="K89">
        <f>Data!J89</f>
        <v>0</v>
      </c>
      <c r="L89">
        <f>Data!K89</f>
        <v>1999</v>
      </c>
      <c r="M89" t="str">
        <f>IF(ISNUMBER(SEARCH("H",Data!$L89)),"OUI","NON")</f>
        <v>NON</v>
      </c>
      <c r="N89" t="str">
        <f>IF(ISNUMBER(SEARCH("P",Data!$L89)),"OUI","NON")</f>
        <v>NON</v>
      </c>
      <c r="O89" t="str">
        <f>IF(ISNUMBER(SEARCH("D",Data!$L89)),"OUI","NON")</f>
        <v>NON</v>
      </c>
      <c r="P89" t="str">
        <f>IF(ISNUMBER(SEARCH("C",Data!$L89)),"OUI","NON")</f>
        <v>NON</v>
      </c>
      <c r="Q89" t="str">
        <f>IF(ISNUMBER(SEARCH("T",Data!$L89)),"OUI","NON")</f>
        <v>NON</v>
      </c>
      <c r="R89" t="str">
        <f>IF(ISNUMBER(SEARCH("F",Data!$L89)),"OUI","NON")</f>
        <v>NON</v>
      </c>
      <c r="S89" t="str">
        <f>IF(ISNUMBER(SEARCH("R",Data!$L89)),"OUI","NON")</f>
        <v>NON</v>
      </c>
      <c r="T89" t="str">
        <f>IFERROR(VLOOKUP(Data!M89,LOV!G:H,2,FALSE),"")</f>
        <v/>
      </c>
      <c r="U89" t="str">
        <f>IFERROR(VLOOKUP(Data!N89,LOV!J:K,2,FALSE),"")</f>
        <v/>
      </c>
      <c r="V89" t="str">
        <f>IFERROR(VLOOKUP(Data!V89,LOV!P:Q,2,FALSE),"")</f>
        <v>Privé</v>
      </c>
      <c r="Y89" t="str">
        <f t="shared" si="1"/>
        <v>83012_43_1</v>
      </c>
    </row>
    <row r="90" spans="1:25">
      <c r="A90" t="str">
        <f>Data!A90</f>
        <v>DURBUY</v>
      </c>
      <c r="B90" t="str">
        <f>Data!S90</f>
        <v>BORLON</v>
      </c>
      <c r="C90" t="str">
        <f>Data!T90</f>
        <v>RUE DE BORLON</v>
      </c>
      <c r="D90">
        <f>Data!B90</f>
        <v>83012</v>
      </c>
      <c r="E90">
        <f>Data!C90</f>
        <v>45</v>
      </c>
      <c r="F90">
        <f>Data!D90</f>
        <v>1</v>
      </c>
      <c r="G90" t="str">
        <f>IFERROR(VLOOKUP(Data!E90,LOV!M:N,2,FALSE),"")</f>
        <v>Arbre</v>
      </c>
      <c r="H90" t="str">
        <f>Data!W90</f>
        <v>Chêne pédonculé</v>
      </c>
      <c r="I90" t="str">
        <f>IFERROR(VLOOKUP(Data!H90,LOV!V:W,2,FALSE),"")</f>
        <v>Arbre ou haie sans tare ou défaut macroscopiquement visible</v>
      </c>
      <c r="J90">
        <f>Data!I90</f>
        <v>300</v>
      </c>
      <c r="K90">
        <f>Data!J90</f>
        <v>16</v>
      </c>
      <c r="L90">
        <f>Data!K90</f>
        <v>1999</v>
      </c>
      <c r="M90" t="str">
        <f>IF(ISNUMBER(SEARCH("H",Data!$L90)),"OUI","NON")</f>
        <v>NON</v>
      </c>
      <c r="N90" t="str">
        <f>IF(ISNUMBER(SEARCH("P",Data!$L90)),"OUI","NON")</f>
        <v>OUI</v>
      </c>
      <c r="O90" t="str">
        <f>IF(ISNUMBER(SEARCH("D",Data!$L90)),"OUI","NON")</f>
        <v>NON</v>
      </c>
      <c r="P90" t="str">
        <f>IF(ISNUMBER(SEARCH("C",Data!$L90)),"OUI","NON")</f>
        <v>NON</v>
      </c>
      <c r="Q90" t="str">
        <f>IF(ISNUMBER(SEARCH("T",Data!$L90)),"OUI","NON")</f>
        <v>NON</v>
      </c>
      <c r="R90" t="str">
        <f>IF(ISNUMBER(SEARCH("F",Data!$L90)),"OUI","NON")</f>
        <v>NON</v>
      </c>
      <c r="S90" t="str">
        <f>IF(ISNUMBER(SEARCH("R",Data!$L90)),"OUI","NON")</f>
        <v>NON</v>
      </c>
      <c r="T90" t="str">
        <f>IFERROR(VLOOKUP(Data!M90,LOV!G:H,2,FALSE),"")</f>
        <v>Isolé</v>
      </c>
      <c r="U90" t="str">
        <f>IFERROR(VLOOKUP(Data!N90,LOV!J:K,2,FALSE),"")</f>
        <v/>
      </c>
      <c r="V90" t="str">
        <f>IFERROR(VLOOKUP(Data!V90,LOV!P:Q,2,FALSE),"")</f>
        <v>Privé</v>
      </c>
      <c r="Y90" t="str">
        <f t="shared" si="1"/>
        <v>83012_45_1</v>
      </c>
    </row>
    <row r="91" spans="1:25">
      <c r="A91" t="str">
        <f>Data!A91</f>
        <v>DURBUY</v>
      </c>
      <c r="B91" t="str">
        <f>Data!S91</f>
        <v>BORLON</v>
      </c>
      <c r="C91" t="str">
        <f>Data!T91</f>
        <v>CHEMIN DU CHAMP MAHAY</v>
      </c>
      <c r="D91">
        <f>Data!B91</f>
        <v>83012</v>
      </c>
      <c r="E91">
        <f>Data!C91</f>
        <v>46</v>
      </c>
      <c r="F91">
        <f>Data!D91</f>
        <v>1</v>
      </c>
      <c r="G91" t="str">
        <f>IFERROR(VLOOKUP(Data!E91,LOV!M:N,2,FALSE),"")</f>
        <v>Haie</v>
      </c>
      <c r="H91" t="str">
        <f>Data!W91</f>
        <v>Aubépine sp.</v>
      </c>
      <c r="I91" t="str">
        <f>IFERROR(VLOOKUP(Data!H91,LOV!V:W,2,FALSE),"")</f>
        <v>Indéfini</v>
      </c>
      <c r="J91">
        <f>Data!I91</f>
        <v>0</v>
      </c>
      <c r="K91">
        <f>Data!J91</f>
        <v>0</v>
      </c>
      <c r="L91">
        <f>Data!K91</f>
        <v>1999</v>
      </c>
      <c r="M91" t="str">
        <f>IF(ISNUMBER(SEARCH("H",Data!$L91)),"OUI","NON")</f>
        <v>NON</v>
      </c>
      <c r="N91" t="str">
        <f>IF(ISNUMBER(SEARCH("P",Data!$L91)),"OUI","NON")</f>
        <v>NON</v>
      </c>
      <c r="O91" t="str">
        <f>IF(ISNUMBER(SEARCH("D",Data!$L91)),"OUI","NON")</f>
        <v>NON</v>
      </c>
      <c r="P91" t="str">
        <f>IF(ISNUMBER(SEARCH("C",Data!$L91)),"OUI","NON")</f>
        <v>NON</v>
      </c>
      <c r="Q91" t="str">
        <f>IF(ISNUMBER(SEARCH("T",Data!$L91)),"OUI","NON")</f>
        <v>NON</v>
      </c>
      <c r="R91" t="str">
        <f>IF(ISNUMBER(SEARCH("F",Data!$L91)),"OUI","NON")</f>
        <v>NON</v>
      </c>
      <c r="S91" t="str">
        <f>IF(ISNUMBER(SEARCH("R",Data!$L91)),"OUI","NON")</f>
        <v>NON</v>
      </c>
      <c r="T91" t="str">
        <f>IFERROR(VLOOKUP(Data!M91,LOV!G:H,2,FALSE),"")</f>
        <v/>
      </c>
      <c r="U91" t="str">
        <f>IFERROR(VLOOKUP(Data!N91,LOV!J:K,2,FALSE),"")</f>
        <v/>
      </c>
      <c r="V91" t="str">
        <f>IFERROR(VLOOKUP(Data!V91,LOV!P:Q,2,FALSE),"")</f>
        <v>Privé</v>
      </c>
      <c r="Y91" t="str">
        <f t="shared" si="1"/>
        <v>83012_46_1</v>
      </c>
    </row>
    <row r="92" spans="1:25">
      <c r="A92" t="str">
        <f>Data!A92</f>
        <v>DURBUY</v>
      </c>
      <c r="B92" t="str">
        <f>Data!S92</f>
        <v>BORLON</v>
      </c>
      <c r="C92" t="str">
        <f>Data!T92</f>
        <v>ROUTE D'ONEUX - lieu-dit "CHAMPS MAHAY"</v>
      </c>
      <c r="D92">
        <f>Data!B92</f>
        <v>83012</v>
      </c>
      <c r="E92">
        <f>Data!C92</f>
        <v>47</v>
      </c>
      <c r="F92">
        <f>Data!D92</f>
        <v>1</v>
      </c>
      <c r="G92" t="str">
        <f>IFERROR(VLOOKUP(Data!E92,LOV!M:N,2,FALSE),"")</f>
        <v>Haie</v>
      </c>
      <c r="H92" t="str">
        <f>Data!W92</f>
        <v>Aubépine sp.</v>
      </c>
      <c r="I92" t="str">
        <f>IFERROR(VLOOKUP(Data!H92,LOV!V:W,2,FALSE),"")</f>
        <v>Indéfini</v>
      </c>
      <c r="J92">
        <f>Data!I92</f>
        <v>0</v>
      </c>
      <c r="K92">
        <f>Data!J92</f>
        <v>0</v>
      </c>
      <c r="L92">
        <f>Data!K92</f>
        <v>1999</v>
      </c>
      <c r="M92" t="str">
        <f>IF(ISNUMBER(SEARCH("H",Data!$L92)),"OUI","NON")</f>
        <v>NON</v>
      </c>
      <c r="N92" t="str">
        <f>IF(ISNUMBER(SEARCH("P",Data!$L92)),"OUI","NON")</f>
        <v>NON</v>
      </c>
      <c r="O92" t="str">
        <f>IF(ISNUMBER(SEARCH("D",Data!$L92)),"OUI","NON")</f>
        <v>NON</v>
      </c>
      <c r="P92" t="str">
        <f>IF(ISNUMBER(SEARCH("C",Data!$L92)),"OUI","NON")</f>
        <v>NON</v>
      </c>
      <c r="Q92" t="str">
        <f>IF(ISNUMBER(SEARCH("T",Data!$L92)),"OUI","NON")</f>
        <v>NON</v>
      </c>
      <c r="R92" t="str">
        <f>IF(ISNUMBER(SEARCH("F",Data!$L92)),"OUI","NON")</f>
        <v>NON</v>
      </c>
      <c r="S92" t="str">
        <f>IF(ISNUMBER(SEARCH("R",Data!$L92)),"OUI","NON")</f>
        <v>NON</v>
      </c>
      <c r="T92" t="str">
        <f>IFERROR(VLOOKUP(Data!M92,LOV!G:H,2,FALSE),"")</f>
        <v/>
      </c>
      <c r="U92" t="str">
        <f>IFERROR(VLOOKUP(Data!N92,LOV!J:K,2,FALSE),"")</f>
        <v/>
      </c>
      <c r="V92" t="str">
        <f>IFERROR(VLOOKUP(Data!V92,LOV!P:Q,2,FALSE),"")</f>
        <v>Privé</v>
      </c>
      <c r="Y92" t="str">
        <f t="shared" si="1"/>
        <v>83012_47_1</v>
      </c>
    </row>
    <row r="93" spans="1:25">
      <c r="A93" t="str">
        <f>Data!A93</f>
        <v>DURBUY</v>
      </c>
      <c r="B93" t="str">
        <f>Data!S93</f>
        <v>BORLON</v>
      </c>
      <c r="C93" t="str">
        <f>Data!T93</f>
        <v>ROUTE D'ONEUX</v>
      </c>
      <c r="D93">
        <f>Data!B93</f>
        <v>83012</v>
      </c>
      <c r="E93">
        <f>Data!C93</f>
        <v>48</v>
      </c>
      <c r="F93">
        <f>Data!D93</f>
        <v>1</v>
      </c>
      <c r="G93" t="str">
        <f>IFERROR(VLOOKUP(Data!E93,LOV!M:N,2,FALSE),"")</f>
        <v>Haie</v>
      </c>
      <c r="H93" t="str">
        <f>Data!W93</f>
        <v>Aubépine sp.</v>
      </c>
      <c r="I93" t="str">
        <f>IFERROR(VLOOKUP(Data!H93,LOV!V:W,2,FALSE),"")</f>
        <v>Indéfini</v>
      </c>
      <c r="J93">
        <f>Data!I93</f>
        <v>0</v>
      </c>
      <c r="K93">
        <f>Data!J93</f>
        <v>0</v>
      </c>
      <c r="L93">
        <f>Data!K93</f>
        <v>1999</v>
      </c>
      <c r="M93" t="str">
        <f>IF(ISNUMBER(SEARCH("H",Data!$L93)),"OUI","NON")</f>
        <v>NON</v>
      </c>
      <c r="N93" t="str">
        <f>IF(ISNUMBER(SEARCH("P",Data!$L93)),"OUI","NON")</f>
        <v>NON</v>
      </c>
      <c r="O93" t="str">
        <f>IF(ISNUMBER(SEARCH("D",Data!$L93)),"OUI","NON")</f>
        <v>NON</v>
      </c>
      <c r="P93" t="str">
        <f>IF(ISNUMBER(SEARCH("C",Data!$L93)),"OUI","NON")</f>
        <v>NON</v>
      </c>
      <c r="Q93" t="str">
        <f>IF(ISNUMBER(SEARCH("T",Data!$L93)),"OUI","NON")</f>
        <v>NON</v>
      </c>
      <c r="R93" t="str">
        <f>IF(ISNUMBER(SEARCH("F",Data!$L93)),"OUI","NON")</f>
        <v>NON</v>
      </c>
      <c r="S93" t="str">
        <f>IF(ISNUMBER(SEARCH("R",Data!$L93)),"OUI","NON")</f>
        <v>NON</v>
      </c>
      <c r="T93" t="str">
        <f>IFERROR(VLOOKUP(Data!M93,LOV!G:H,2,FALSE),"")</f>
        <v/>
      </c>
      <c r="U93" t="str">
        <f>IFERROR(VLOOKUP(Data!N93,LOV!J:K,2,FALSE),"")</f>
        <v/>
      </c>
      <c r="V93" t="str">
        <f>IFERROR(VLOOKUP(Data!V93,LOV!P:Q,2,FALSE),"")</f>
        <v>Privé</v>
      </c>
      <c r="Y93" t="str">
        <f t="shared" si="1"/>
        <v>83012_48_1</v>
      </c>
    </row>
    <row r="94" spans="1:25">
      <c r="A94" t="str">
        <f>Data!A94</f>
        <v>DURBUY</v>
      </c>
      <c r="B94" t="str">
        <f>Data!S94</f>
        <v>BORLON</v>
      </c>
      <c r="C94" t="str">
        <f>Data!T94</f>
        <v>RUE DES TROIS SAPINS - ONEUX</v>
      </c>
      <c r="D94">
        <f>Data!B94</f>
        <v>83012</v>
      </c>
      <c r="E94">
        <f>Data!C94</f>
        <v>49</v>
      </c>
      <c r="F94">
        <f>Data!D94</f>
        <v>1</v>
      </c>
      <c r="G94" t="str">
        <f>IFERROR(VLOOKUP(Data!E94,LOV!M:N,2,FALSE),"")</f>
        <v>Haie</v>
      </c>
      <c r="H94" t="str">
        <f>Data!W94</f>
        <v>Aubépine sp.</v>
      </c>
      <c r="I94" t="str">
        <f>IFERROR(VLOOKUP(Data!H94,LOV!V:W,2,FALSE),"")</f>
        <v>Indéfini</v>
      </c>
      <c r="J94">
        <f>Data!I94</f>
        <v>0</v>
      </c>
      <c r="K94">
        <f>Data!J94</f>
        <v>0</v>
      </c>
      <c r="L94">
        <f>Data!K94</f>
        <v>1999</v>
      </c>
      <c r="M94" t="str">
        <f>IF(ISNUMBER(SEARCH("H",Data!$L94)),"OUI","NON")</f>
        <v>NON</v>
      </c>
      <c r="N94" t="str">
        <f>IF(ISNUMBER(SEARCH("P",Data!$L94)),"OUI","NON")</f>
        <v>NON</v>
      </c>
      <c r="O94" t="str">
        <f>IF(ISNUMBER(SEARCH("D",Data!$L94)),"OUI","NON")</f>
        <v>NON</v>
      </c>
      <c r="P94" t="str">
        <f>IF(ISNUMBER(SEARCH("C",Data!$L94)),"OUI","NON")</f>
        <v>NON</v>
      </c>
      <c r="Q94" t="str">
        <f>IF(ISNUMBER(SEARCH("T",Data!$L94)),"OUI","NON")</f>
        <v>NON</v>
      </c>
      <c r="R94" t="str">
        <f>IF(ISNUMBER(SEARCH("F",Data!$L94)),"OUI","NON")</f>
        <v>NON</v>
      </c>
      <c r="S94" t="str">
        <f>IF(ISNUMBER(SEARCH("R",Data!$L94)),"OUI","NON")</f>
        <v>NON</v>
      </c>
      <c r="T94" t="str">
        <f>IFERROR(VLOOKUP(Data!M94,LOV!G:H,2,FALSE),"")</f>
        <v/>
      </c>
      <c r="U94" t="str">
        <f>IFERROR(VLOOKUP(Data!N94,LOV!J:K,2,FALSE),"")</f>
        <v/>
      </c>
      <c r="V94" t="str">
        <f>IFERROR(VLOOKUP(Data!V94,LOV!P:Q,2,FALSE),"")</f>
        <v>Privé</v>
      </c>
      <c r="Y94" t="str">
        <f t="shared" si="1"/>
        <v>83012_49_1</v>
      </c>
    </row>
    <row r="95" spans="1:25">
      <c r="A95" t="str">
        <f>Data!A95</f>
        <v>DURBUY</v>
      </c>
      <c r="B95" t="str">
        <f>Data!S95</f>
        <v>TOHOGNE</v>
      </c>
      <c r="C95" t="str">
        <f>Data!T95</f>
        <v>LONGUEVILLE</v>
      </c>
      <c r="D95">
        <f>Data!B95</f>
        <v>83012</v>
      </c>
      <c r="E95">
        <f>Data!C95</f>
        <v>51</v>
      </c>
      <c r="F95">
        <f>Data!D95</f>
        <v>1</v>
      </c>
      <c r="G95" t="str">
        <f>IFERROR(VLOOKUP(Data!E95,LOV!M:N,2,FALSE),"")</f>
        <v>Arbre</v>
      </c>
      <c r="H95" t="str">
        <f>Data!W95</f>
        <v>Chêne pédonculé</v>
      </c>
      <c r="I95" t="str">
        <f>IFERROR(VLOOKUP(Data!H95,LOV!V:W,2,FALSE),"")</f>
        <v>Arbre ou haie sans tare ou défaut macroscopiquement visible</v>
      </c>
      <c r="J95">
        <f>Data!I95</f>
        <v>390</v>
      </c>
      <c r="K95">
        <f>Data!J95</f>
        <v>22</v>
      </c>
      <c r="L95">
        <f>Data!K95</f>
        <v>1999</v>
      </c>
      <c r="M95" t="str">
        <f>IF(ISNUMBER(SEARCH("H",Data!$L95)),"OUI","NON")</f>
        <v>NON</v>
      </c>
      <c r="N95" t="str">
        <f>IF(ISNUMBER(SEARCH("P",Data!$L95)),"OUI","NON")</f>
        <v>OUI</v>
      </c>
      <c r="O95" t="str">
        <f>IF(ISNUMBER(SEARCH("D",Data!$L95)),"OUI","NON")</f>
        <v>NON</v>
      </c>
      <c r="P95" t="str">
        <f>IF(ISNUMBER(SEARCH("C",Data!$L95)),"OUI","NON")</f>
        <v>NON</v>
      </c>
      <c r="Q95" t="str">
        <f>IF(ISNUMBER(SEARCH("T",Data!$L95)),"OUI","NON")</f>
        <v>NON</v>
      </c>
      <c r="R95" t="str">
        <f>IF(ISNUMBER(SEARCH("F",Data!$L95)),"OUI","NON")</f>
        <v>NON</v>
      </c>
      <c r="S95" t="str">
        <f>IF(ISNUMBER(SEARCH("R",Data!$L95)),"OUI","NON")</f>
        <v>NON</v>
      </c>
      <c r="T95" t="str">
        <f>IFERROR(VLOOKUP(Data!M95,LOV!G:H,2,FALSE),"")</f>
        <v>Isolé</v>
      </c>
      <c r="U95" t="str">
        <f>IFERROR(VLOOKUP(Data!N95,LOV!J:K,2,FALSE),"")</f>
        <v/>
      </c>
      <c r="V95" t="str">
        <f>IFERROR(VLOOKUP(Data!V95,LOV!P:Q,2,FALSE),"")</f>
        <v>Privé</v>
      </c>
      <c r="Y95" t="str">
        <f t="shared" si="1"/>
        <v>83012_51_1</v>
      </c>
    </row>
    <row r="96" spans="1:25">
      <c r="A96" t="str">
        <f>Data!A96</f>
        <v>DURBUY</v>
      </c>
      <c r="B96" t="str">
        <f>Data!S96</f>
        <v>TOHOGNE</v>
      </c>
      <c r="C96" t="str">
        <f>Data!T96</f>
        <v>LONGUEVILLE</v>
      </c>
      <c r="D96">
        <f>Data!B96</f>
        <v>83012</v>
      </c>
      <c r="E96">
        <f>Data!C96</f>
        <v>52</v>
      </c>
      <c r="F96">
        <f>Data!D96</f>
        <v>1</v>
      </c>
      <c r="G96" t="str">
        <f>IFERROR(VLOOKUP(Data!E96,LOV!M:N,2,FALSE),"")</f>
        <v>Arbre</v>
      </c>
      <c r="H96" t="str">
        <f>Data!W96</f>
        <v>Chêne pédonculé</v>
      </c>
      <c r="I96" t="str">
        <f>IFERROR(VLOOKUP(Data!H96,LOV!V:W,2,FALSE),"")</f>
        <v>Arbre ou haie sans tare ou défaut macroscopiquement visible</v>
      </c>
      <c r="J96">
        <f>Data!I96</f>
        <v>370</v>
      </c>
      <c r="K96">
        <f>Data!J96</f>
        <v>26</v>
      </c>
      <c r="L96">
        <f>Data!K96</f>
        <v>1999</v>
      </c>
      <c r="M96" t="str">
        <f>IF(ISNUMBER(SEARCH("H",Data!$L96)),"OUI","NON")</f>
        <v>NON</v>
      </c>
      <c r="N96" t="str">
        <f>IF(ISNUMBER(SEARCH("P",Data!$L96)),"OUI","NON")</f>
        <v>OUI</v>
      </c>
      <c r="O96" t="str">
        <f>IF(ISNUMBER(SEARCH("D",Data!$L96)),"OUI","NON")</f>
        <v>NON</v>
      </c>
      <c r="P96" t="str">
        <f>IF(ISNUMBER(SEARCH("C",Data!$L96)),"OUI","NON")</f>
        <v>NON</v>
      </c>
      <c r="Q96" t="str">
        <f>IF(ISNUMBER(SEARCH("T",Data!$L96)),"OUI","NON")</f>
        <v>NON</v>
      </c>
      <c r="R96" t="str">
        <f>IF(ISNUMBER(SEARCH("F",Data!$L96)),"OUI","NON")</f>
        <v>NON</v>
      </c>
      <c r="S96" t="str">
        <f>IF(ISNUMBER(SEARCH("R",Data!$L96)),"OUI","NON")</f>
        <v>NON</v>
      </c>
      <c r="T96" t="str">
        <f>IFERROR(VLOOKUP(Data!M96,LOV!G:H,2,FALSE),"")</f>
        <v>Isolé</v>
      </c>
      <c r="U96" t="str">
        <f>IFERROR(VLOOKUP(Data!N96,LOV!J:K,2,FALSE),"")</f>
        <v/>
      </c>
      <c r="V96" t="str">
        <f>IFERROR(VLOOKUP(Data!V96,LOV!P:Q,2,FALSE),"")</f>
        <v>Privé</v>
      </c>
      <c r="Y96" t="str">
        <f t="shared" si="1"/>
        <v>83012_52_1</v>
      </c>
    </row>
    <row r="97" spans="1:25">
      <c r="A97" t="str">
        <f>Data!A97</f>
        <v>DURBUY</v>
      </c>
      <c r="B97" t="str">
        <f>Data!S97</f>
        <v>TOHOGNE</v>
      </c>
      <c r="C97" t="str">
        <f>Data!T97</f>
        <v>LONGUEVILLE - lieu-dit "TROU DU RENARD"</v>
      </c>
      <c r="D97">
        <f>Data!B97</f>
        <v>83012</v>
      </c>
      <c r="E97">
        <f>Data!C97</f>
        <v>53</v>
      </c>
      <c r="F97">
        <f>Data!D97</f>
        <v>1</v>
      </c>
      <c r="G97" t="str">
        <f>IFERROR(VLOOKUP(Data!E97,LOV!M:N,2,FALSE),"")</f>
        <v>Arbre</v>
      </c>
      <c r="H97" t="str">
        <f>Data!W97</f>
        <v>Chêne sessile</v>
      </c>
      <c r="I97" t="str">
        <f>IFERROR(VLOOKUP(Data!H97,LOV!V:W,2,FALSE),"")</f>
        <v>Arbre ou haie sans tare ou défaut macroscopiquement visible</v>
      </c>
      <c r="J97">
        <f>Data!I97</f>
        <v>260</v>
      </c>
      <c r="K97">
        <f>Data!J97</f>
        <v>20</v>
      </c>
      <c r="L97">
        <f>Data!K97</f>
        <v>1999</v>
      </c>
      <c r="M97" t="str">
        <f>IF(ISNUMBER(SEARCH("H",Data!$L97)),"OUI","NON")</f>
        <v>NON</v>
      </c>
      <c r="N97" t="str">
        <f>IF(ISNUMBER(SEARCH("P",Data!$L97)),"OUI","NON")</f>
        <v>OUI</v>
      </c>
      <c r="O97" t="str">
        <f>IF(ISNUMBER(SEARCH("D",Data!$L97)),"OUI","NON")</f>
        <v>OUI</v>
      </c>
      <c r="P97" t="str">
        <f>IF(ISNUMBER(SEARCH("C",Data!$L97)),"OUI","NON")</f>
        <v>NON</v>
      </c>
      <c r="Q97" t="str">
        <f>IF(ISNUMBER(SEARCH("T",Data!$L97)),"OUI","NON")</f>
        <v>NON</v>
      </c>
      <c r="R97" t="str">
        <f>IF(ISNUMBER(SEARCH("F",Data!$L97)),"OUI","NON")</f>
        <v>NON</v>
      </c>
      <c r="S97" t="str">
        <f>IF(ISNUMBER(SEARCH("R",Data!$L97)),"OUI","NON")</f>
        <v>NON</v>
      </c>
      <c r="T97" t="str">
        <f>IFERROR(VLOOKUP(Data!M97,LOV!G:H,2,FALSE),"")</f>
        <v>Groupe</v>
      </c>
      <c r="U97" t="str">
        <f>IFERROR(VLOOKUP(Data!N97,LOV!J:K,2,FALSE),"")</f>
        <v/>
      </c>
      <c r="V97" t="str">
        <f>IFERROR(VLOOKUP(Data!V97,LOV!P:Q,2,FALSE),"")</f>
        <v>Privé</v>
      </c>
      <c r="Y97" t="str">
        <f t="shared" si="1"/>
        <v>83012_53_1</v>
      </c>
    </row>
    <row r="98" spans="1:25">
      <c r="A98" t="str">
        <f>Data!A98</f>
        <v>DURBUY</v>
      </c>
      <c r="B98" t="str">
        <f>Data!S98</f>
        <v>TOHOGNE</v>
      </c>
      <c r="C98" t="str">
        <f>Data!T98</f>
        <v>GRAND HOUMART</v>
      </c>
      <c r="D98">
        <f>Data!B98</f>
        <v>83012</v>
      </c>
      <c r="E98">
        <f>Data!C98</f>
        <v>54</v>
      </c>
      <c r="F98">
        <f>Data!D98</f>
        <v>1</v>
      </c>
      <c r="G98" t="str">
        <f>IFERROR(VLOOKUP(Data!E98,LOV!M:N,2,FALSE),"")</f>
        <v>Arbre</v>
      </c>
      <c r="H98" t="str">
        <f>Data!W98</f>
        <v>Chêne pédonculé</v>
      </c>
      <c r="I98" t="str">
        <f>IFERROR(VLOOKUP(Data!H98,LOV!V:W,2,FALSE),"")</f>
        <v>Arbre ou haie sans tare ou défaut macroscopiquement visible</v>
      </c>
      <c r="J98">
        <f>Data!I98</f>
        <v>200</v>
      </c>
      <c r="K98">
        <f>Data!J98</f>
        <v>22</v>
      </c>
      <c r="L98">
        <f>Data!K98</f>
        <v>1999</v>
      </c>
      <c r="M98" t="str">
        <f>IF(ISNUMBER(SEARCH("H",Data!$L98)),"OUI","NON")</f>
        <v>NON</v>
      </c>
      <c r="N98" t="str">
        <f>IF(ISNUMBER(SEARCH("P",Data!$L98)),"OUI","NON")</f>
        <v>OUI</v>
      </c>
      <c r="O98" t="str">
        <f>IF(ISNUMBER(SEARCH("D",Data!$L98)),"OUI","NON")</f>
        <v>NON</v>
      </c>
      <c r="P98" t="str">
        <f>IF(ISNUMBER(SEARCH("C",Data!$L98)),"OUI","NON")</f>
        <v>NON</v>
      </c>
      <c r="Q98" t="str">
        <f>IF(ISNUMBER(SEARCH("T",Data!$L98)),"OUI","NON")</f>
        <v>NON</v>
      </c>
      <c r="R98" t="str">
        <f>IF(ISNUMBER(SEARCH("F",Data!$L98)),"OUI","NON")</f>
        <v>NON</v>
      </c>
      <c r="S98" t="str">
        <f>IF(ISNUMBER(SEARCH("R",Data!$L98)),"OUI","NON")</f>
        <v>NON</v>
      </c>
      <c r="T98" t="str">
        <f>IFERROR(VLOOKUP(Data!M98,LOV!G:H,2,FALSE),"")</f>
        <v>Groupe</v>
      </c>
      <c r="U98" t="str">
        <f>IFERROR(VLOOKUP(Data!N98,LOV!J:K,2,FALSE),"")</f>
        <v/>
      </c>
      <c r="V98" t="str">
        <f>IFERROR(VLOOKUP(Data!V98,LOV!P:Q,2,FALSE),"")</f>
        <v>Privé</v>
      </c>
      <c r="Y98" t="str">
        <f t="shared" si="1"/>
        <v>83012_54_1</v>
      </c>
    </row>
    <row r="99" spans="1:25">
      <c r="A99" t="str">
        <f>Data!A99</f>
        <v>DURBUY</v>
      </c>
      <c r="B99" t="str">
        <f>Data!S99</f>
        <v>TOHOGNE</v>
      </c>
      <c r="C99" t="str">
        <f>Data!T99</f>
        <v>TIER DEL CREUX</v>
      </c>
      <c r="D99">
        <f>Data!B99</f>
        <v>83012</v>
      </c>
      <c r="E99">
        <f>Data!C99</f>
        <v>56</v>
      </c>
      <c r="F99">
        <f>Data!D99</f>
        <v>1</v>
      </c>
      <c r="G99" t="str">
        <f>IFERROR(VLOOKUP(Data!E99,LOV!M:N,2,FALSE),"")</f>
        <v>Arbre</v>
      </c>
      <c r="H99" t="str">
        <f>Data!W99</f>
        <v>Chêne pédonculé</v>
      </c>
      <c r="I99" t="str">
        <f>IFERROR(VLOOKUP(Data!H99,LOV!V:W,2,FALSE),"")</f>
        <v>Arbre ou haie sans tare ou défaut macroscopiquement visible</v>
      </c>
      <c r="J99">
        <f>Data!I99</f>
        <v>250</v>
      </c>
      <c r="K99">
        <f>Data!J99</f>
        <v>20</v>
      </c>
      <c r="L99">
        <f>Data!K99</f>
        <v>1999</v>
      </c>
      <c r="M99" t="str">
        <f>IF(ISNUMBER(SEARCH("H",Data!$L99)),"OUI","NON")</f>
        <v>NON</v>
      </c>
      <c r="N99" t="str">
        <f>IF(ISNUMBER(SEARCH("P",Data!$L99)),"OUI","NON")</f>
        <v>OUI</v>
      </c>
      <c r="O99" t="str">
        <f>IF(ISNUMBER(SEARCH("D",Data!$L99)),"OUI","NON")</f>
        <v>NON</v>
      </c>
      <c r="P99" t="str">
        <f>IF(ISNUMBER(SEARCH("C",Data!$L99)),"OUI","NON")</f>
        <v>NON</v>
      </c>
      <c r="Q99" t="str">
        <f>IF(ISNUMBER(SEARCH("T",Data!$L99)),"OUI","NON")</f>
        <v>NON</v>
      </c>
      <c r="R99" t="str">
        <f>IF(ISNUMBER(SEARCH("F",Data!$L99)),"OUI","NON")</f>
        <v>NON</v>
      </c>
      <c r="S99" t="str">
        <f>IF(ISNUMBER(SEARCH("R",Data!$L99)),"OUI","NON")</f>
        <v>NON</v>
      </c>
      <c r="T99" t="str">
        <f>IFERROR(VLOOKUP(Data!M99,LOV!G:H,2,FALSE),"")</f>
        <v>Isolé</v>
      </c>
      <c r="U99" t="str">
        <f>IFERROR(VLOOKUP(Data!N99,LOV!J:K,2,FALSE),"")</f>
        <v/>
      </c>
      <c r="V99" t="str">
        <f>IFERROR(VLOOKUP(Data!V99,LOV!P:Q,2,FALSE),"")</f>
        <v>Privé</v>
      </c>
      <c r="Y99" t="str">
        <f t="shared" si="1"/>
        <v>83012_56_1</v>
      </c>
    </row>
    <row r="100" spans="1:25">
      <c r="A100" t="str">
        <f>Data!A100</f>
        <v>DURBUY</v>
      </c>
      <c r="B100" t="str">
        <f>Data!S100</f>
        <v>TOHOGNE</v>
      </c>
      <c r="C100" t="str">
        <f>Data!T100</f>
        <v>ZONE PRECISEE DANS COMMENTAIRE</v>
      </c>
      <c r="D100">
        <f>Data!B100</f>
        <v>83012</v>
      </c>
      <c r="E100">
        <f>Data!C100</f>
        <v>57</v>
      </c>
      <c r="F100">
        <f>Data!D100</f>
        <v>1</v>
      </c>
      <c r="G100" t="str">
        <f>IFERROR(VLOOKUP(Data!E100,LOV!M:N,2,FALSE),"")</f>
        <v>Haie</v>
      </c>
      <c r="H100" t="str">
        <f>Data!W100</f>
        <v>Aubépine sp.</v>
      </c>
      <c r="I100" t="str">
        <f>IFERROR(VLOOKUP(Data!H100,LOV!V:W,2,FALSE),"")</f>
        <v>Indéfini</v>
      </c>
      <c r="J100">
        <f>Data!I100</f>
        <v>0</v>
      </c>
      <c r="K100">
        <f>Data!J100</f>
        <v>0</v>
      </c>
      <c r="L100">
        <f>Data!K100</f>
        <v>1999</v>
      </c>
      <c r="M100" t="str">
        <f>IF(ISNUMBER(SEARCH("H",Data!$L100)),"OUI","NON")</f>
        <v>NON</v>
      </c>
      <c r="N100" t="str">
        <f>IF(ISNUMBER(SEARCH("P",Data!$L100)),"OUI","NON")</f>
        <v>NON</v>
      </c>
      <c r="O100" t="str">
        <f>IF(ISNUMBER(SEARCH("D",Data!$L100)),"OUI","NON")</f>
        <v>NON</v>
      </c>
      <c r="P100" t="str">
        <f>IF(ISNUMBER(SEARCH("C",Data!$L100)),"OUI","NON")</f>
        <v>NON</v>
      </c>
      <c r="Q100" t="str">
        <f>IF(ISNUMBER(SEARCH("T",Data!$L100)),"OUI","NON")</f>
        <v>NON</v>
      </c>
      <c r="R100" t="str">
        <f>IF(ISNUMBER(SEARCH("F",Data!$L100)),"OUI","NON")</f>
        <v>NON</v>
      </c>
      <c r="S100" t="str">
        <f>IF(ISNUMBER(SEARCH("R",Data!$L100)),"OUI","NON")</f>
        <v>NON</v>
      </c>
      <c r="T100" t="str">
        <f>IFERROR(VLOOKUP(Data!M100,LOV!G:H,2,FALSE),"")</f>
        <v/>
      </c>
      <c r="U100" t="str">
        <f>IFERROR(VLOOKUP(Data!N100,LOV!J:K,2,FALSE),"")</f>
        <v/>
      </c>
      <c r="V100" t="str">
        <f>IFERROR(VLOOKUP(Data!V100,LOV!P:Q,2,FALSE),"")</f>
        <v>Privé</v>
      </c>
      <c r="Y100" t="str">
        <f t="shared" si="1"/>
        <v>83012_57_1</v>
      </c>
    </row>
    <row r="101" spans="1:25">
      <c r="A101" t="str">
        <f>Data!A101</f>
        <v>DURBUY</v>
      </c>
      <c r="B101" t="str">
        <f>Data!S101</f>
        <v>TOHOGNE</v>
      </c>
      <c r="C101" t="str">
        <f>Data!T101</f>
        <v>ENTRE DEUX SOYES</v>
      </c>
      <c r="D101">
        <f>Data!B101</f>
        <v>83012</v>
      </c>
      <c r="E101">
        <f>Data!C101</f>
        <v>58</v>
      </c>
      <c r="F101">
        <f>Data!D101</f>
        <v>1</v>
      </c>
      <c r="G101" t="str">
        <f>IFERROR(VLOOKUP(Data!E101,LOV!M:N,2,FALSE),"")</f>
        <v>Haie</v>
      </c>
      <c r="H101" t="str">
        <f>Data!W101</f>
        <v>Aubépine sp.</v>
      </c>
      <c r="I101" t="str">
        <f>IFERROR(VLOOKUP(Data!H101,LOV!V:W,2,FALSE),"")</f>
        <v>Indéfini</v>
      </c>
      <c r="J101">
        <f>Data!I101</f>
        <v>0</v>
      </c>
      <c r="K101">
        <f>Data!J101</f>
        <v>0</v>
      </c>
      <c r="L101">
        <f>Data!K101</f>
        <v>1999</v>
      </c>
      <c r="M101" t="str">
        <f>IF(ISNUMBER(SEARCH("H",Data!$L101)),"OUI","NON")</f>
        <v>NON</v>
      </c>
      <c r="N101" t="str">
        <f>IF(ISNUMBER(SEARCH("P",Data!$L101)),"OUI","NON")</f>
        <v>NON</v>
      </c>
      <c r="O101" t="str">
        <f>IF(ISNUMBER(SEARCH("D",Data!$L101)),"OUI","NON")</f>
        <v>NON</v>
      </c>
      <c r="P101" t="str">
        <f>IF(ISNUMBER(SEARCH("C",Data!$L101)),"OUI","NON")</f>
        <v>NON</v>
      </c>
      <c r="Q101" t="str">
        <f>IF(ISNUMBER(SEARCH("T",Data!$L101)),"OUI","NON")</f>
        <v>NON</v>
      </c>
      <c r="R101" t="str">
        <f>IF(ISNUMBER(SEARCH("F",Data!$L101)),"OUI","NON")</f>
        <v>NON</v>
      </c>
      <c r="S101" t="str">
        <f>IF(ISNUMBER(SEARCH("R",Data!$L101)),"OUI","NON")</f>
        <v>NON</v>
      </c>
      <c r="T101" t="str">
        <f>IFERROR(VLOOKUP(Data!M101,LOV!G:H,2,FALSE),"")</f>
        <v/>
      </c>
      <c r="U101" t="str">
        <f>IFERROR(VLOOKUP(Data!N101,LOV!J:K,2,FALSE),"")</f>
        <v/>
      </c>
      <c r="V101" t="str">
        <f>IFERROR(VLOOKUP(Data!V101,LOV!P:Q,2,FALSE),"")</f>
        <v>Privé</v>
      </c>
      <c r="Y101" t="str">
        <f t="shared" si="1"/>
        <v>83012_58_1</v>
      </c>
    </row>
    <row r="102" spans="1:25">
      <c r="A102" t="str">
        <f>Data!A102</f>
        <v>DURBUY</v>
      </c>
      <c r="B102" t="str">
        <f>Data!S102</f>
        <v>TOHOGNE</v>
      </c>
      <c r="C102" t="str">
        <f>Data!T102</f>
        <v>ENTRE DEUX SOYES</v>
      </c>
      <c r="D102">
        <f>Data!B102</f>
        <v>83012</v>
      </c>
      <c r="E102">
        <f>Data!C102</f>
        <v>59</v>
      </c>
      <c r="F102">
        <f>Data!D102</f>
        <v>1</v>
      </c>
      <c r="G102" t="str">
        <f>IFERROR(VLOOKUP(Data!E102,LOV!M:N,2,FALSE),"")</f>
        <v>Arbre</v>
      </c>
      <c r="H102" t="str">
        <f>Data!W102</f>
        <v>Tilleul de Hollande</v>
      </c>
      <c r="I102" t="str">
        <f>IFERROR(VLOOKUP(Data!H102,LOV!V:W,2,FALSE),"")</f>
        <v>Dépérissement (irréversible)</v>
      </c>
      <c r="J102">
        <f>Data!I102</f>
        <v>180</v>
      </c>
      <c r="K102">
        <f>Data!J102</f>
        <v>14</v>
      </c>
      <c r="L102">
        <f>Data!K102</f>
        <v>1999</v>
      </c>
      <c r="M102" t="str">
        <f>IF(ISNUMBER(SEARCH("H",Data!$L102)),"OUI","NON")</f>
        <v>NON</v>
      </c>
      <c r="N102" t="str">
        <f>IF(ISNUMBER(SEARCH("P",Data!$L102)),"OUI","NON")</f>
        <v>NON</v>
      </c>
      <c r="O102" t="str">
        <f>IF(ISNUMBER(SEARCH("D",Data!$L102)),"OUI","NON")</f>
        <v>NON</v>
      </c>
      <c r="P102" t="str">
        <f>IF(ISNUMBER(SEARCH("C",Data!$L102)),"OUI","NON")</f>
        <v>NON</v>
      </c>
      <c r="Q102" t="str">
        <f>IF(ISNUMBER(SEARCH("T",Data!$L102)),"OUI","NON")</f>
        <v>NON</v>
      </c>
      <c r="R102" t="str">
        <f>IF(ISNUMBER(SEARCH("F",Data!$L102)),"OUI","NON")</f>
        <v>OUI</v>
      </c>
      <c r="S102" t="str">
        <f>IF(ISNUMBER(SEARCH("R",Data!$L102)),"OUI","NON")</f>
        <v>NON</v>
      </c>
      <c r="T102" t="str">
        <f>IFERROR(VLOOKUP(Data!M102,LOV!G:H,2,FALSE),"")</f>
        <v>Isolé</v>
      </c>
      <c r="U102" t="str">
        <f>IFERROR(VLOOKUP(Data!N102,LOV!J:K,2,FALSE),"")</f>
        <v/>
      </c>
      <c r="V102" t="str">
        <f>IFERROR(VLOOKUP(Data!V102,LOV!P:Q,2,FALSE),"")</f>
        <v>Public</v>
      </c>
      <c r="Y102" t="str">
        <f t="shared" si="1"/>
        <v>83012_59_1</v>
      </c>
    </row>
    <row r="103" spans="1:25">
      <c r="A103" t="str">
        <f>Data!A103</f>
        <v>DURBUY</v>
      </c>
      <c r="B103" t="str">
        <f>Data!S103</f>
        <v>TOHOGNE</v>
      </c>
      <c r="C103" t="str">
        <f>Data!T103</f>
        <v>GRAND HOUMART</v>
      </c>
      <c r="D103">
        <f>Data!B103</f>
        <v>83012</v>
      </c>
      <c r="E103">
        <f>Data!C103</f>
        <v>60</v>
      </c>
      <c r="F103">
        <f>Data!D103</f>
        <v>1</v>
      </c>
      <c r="G103" t="str">
        <f>IFERROR(VLOOKUP(Data!E103,LOV!M:N,2,FALSE),"")</f>
        <v>Arbre</v>
      </c>
      <c r="H103" t="str">
        <f>Data!W103</f>
        <v>Chêne pédonculé</v>
      </c>
      <c r="I103" t="str">
        <f>IFERROR(VLOOKUP(Data!H103,LOV!V:W,2,FALSE),"")</f>
        <v>Arbre ou haie sans tare ou défaut macroscopiquement visible</v>
      </c>
      <c r="J103">
        <f>Data!I103</f>
        <v>318</v>
      </c>
      <c r="K103">
        <f>Data!J103</f>
        <v>19</v>
      </c>
      <c r="L103">
        <f>Data!K103</f>
        <v>1999</v>
      </c>
      <c r="M103" t="str">
        <f>IF(ISNUMBER(SEARCH("H",Data!$L103)),"OUI","NON")</f>
        <v>NON</v>
      </c>
      <c r="N103" t="str">
        <f>IF(ISNUMBER(SEARCH("P",Data!$L103)),"OUI","NON")</f>
        <v>OUI</v>
      </c>
      <c r="O103" t="str">
        <f>IF(ISNUMBER(SEARCH("D",Data!$L103)),"OUI","NON")</f>
        <v>NON</v>
      </c>
      <c r="P103" t="str">
        <f>IF(ISNUMBER(SEARCH("C",Data!$L103)),"OUI","NON")</f>
        <v>NON</v>
      </c>
      <c r="Q103" t="str">
        <f>IF(ISNUMBER(SEARCH("T",Data!$L103)),"OUI","NON")</f>
        <v>NON</v>
      </c>
      <c r="R103" t="str">
        <f>IF(ISNUMBER(SEARCH("F",Data!$L103)),"OUI","NON")</f>
        <v>NON</v>
      </c>
      <c r="S103" t="str">
        <f>IF(ISNUMBER(SEARCH("R",Data!$L103)),"OUI","NON")</f>
        <v>NON</v>
      </c>
      <c r="T103" t="str">
        <f>IFERROR(VLOOKUP(Data!M103,LOV!G:H,2,FALSE),"")</f>
        <v>Isolé</v>
      </c>
      <c r="U103" t="str">
        <f>IFERROR(VLOOKUP(Data!N103,LOV!J:K,2,FALSE),"")</f>
        <v/>
      </c>
      <c r="V103" t="str">
        <f>IFERROR(VLOOKUP(Data!V103,LOV!P:Q,2,FALSE),"")</f>
        <v>Privé</v>
      </c>
      <c r="Y103" t="str">
        <f t="shared" si="1"/>
        <v>83012_60_1</v>
      </c>
    </row>
    <row r="104" spans="1:25">
      <c r="A104" t="str">
        <f>Data!A104</f>
        <v>DURBUY</v>
      </c>
      <c r="B104" t="str">
        <f>Data!S104</f>
        <v>TOHOGNE</v>
      </c>
      <c r="C104" t="str">
        <f>Data!T104</f>
        <v>GRAND HOUMART</v>
      </c>
      <c r="D104">
        <f>Data!B104</f>
        <v>83012</v>
      </c>
      <c r="E104">
        <f>Data!C104</f>
        <v>62</v>
      </c>
      <c r="F104">
        <f>Data!D104</f>
        <v>1</v>
      </c>
      <c r="G104" t="str">
        <f>IFERROR(VLOOKUP(Data!E104,LOV!M:N,2,FALSE),"")</f>
        <v>Arbre</v>
      </c>
      <c r="H104" t="str">
        <f>Data!W104</f>
        <v>Tilleul à grandes feuilles</v>
      </c>
      <c r="I104" t="str">
        <f>IFERROR(VLOOKUP(Data!H104,LOV!V:W,2,FALSE),"")</f>
        <v>Arbre ou haie sans tare ou défaut macroscopiquement visible</v>
      </c>
      <c r="J104">
        <f>Data!I104</f>
        <v>208</v>
      </c>
      <c r="K104">
        <f>Data!J104</f>
        <v>17</v>
      </c>
      <c r="L104">
        <f>Data!K104</f>
        <v>1999</v>
      </c>
      <c r="M104" t="str">
        <f>IF(ISNUMBER(SEARCH("H",Data!$L104)),"OUI","NON")</f>
        <v>NON</v>
      </c>
      <c r="N104" t="str">
        <f>IF(ISNUMBER(SEARCH("P",Data!$L104)),"OUI","NON")</f>
        <v>OUI</v>
      </c>
      <c r="O104" t="str">
        <f>IF(ISNUMBER(SEARCH("D",Data!$L104)),"OUI","NON")</f>
        <v>NON</v>
      </c>
      <c r="P104" t="str">
        <f>IF(ISNUMBER(SEARCH("C",Data!$L104)),"OUI","NON")</f>
        <v>NON</v>
      </c>
      <c r="Q104" t="str">
        <f>IF(ISNUMBER(SEARCH("T",Data!$L104)),"OUI","NON")</f>
        <v>NON</v>
      </c>
      <c r="R104" t="str">
        <f>IF(ISNUMBER(SEARCH("F",Data!$L104)),"OUI","NON")</f>
        <v>NON</v>
      </c>
      <c r="S104" t="str">
        <f>IF(ISNUMBER(SEARCH("R",Data!$L104)),"OUI","NON")</f>
        <v>NON</v>
      </c>
      <c r="T104" t="str">
        <f>IFERROR(VLOOKUP(Data!M104,LOV!G:H,2,FALSE),"")</f>
        <v>Isolé</v>
      </c>
      <c r="U104" t="str">
        <f>IFERROR(VLOOKUP(Data!N104,LOV!J:K,2,FALSE),"")</f>
        <v>Urbain</v>
      </c>
      <c r="V104" t="str">
        <f>IFERROR(VLOOKUP(Data!V104,LOV!P:Q,2,FALSE),"")</f>
        <v>Public</v>
      </c>
      <c r="Y104" t="str">
        <f t="shared" si="1"/>
        <v>83012_62_1</v>
      </c>
    </row>
    <row r="105" spans="1:25">
      <c r="A105" t="str">
        <f>Data!A105</f>
        <v>DURBUY</v>
      </c>
      <c r="B105" t="str">
        <f>Data!S105</f>
        <v>TOHOGNE</v>
      </c>
      <c r="C105" t="str">
        <f>Data!T105</f>
        <v>GRAND HOUMART</v>
      </c>
      <c r="D105">
        <f>Data!B105</f>
        <v>83012</v>
      </c>
      <c r="E105">
        <f>Data!C105</f>
        <v>63</v>
      </c>
      <c r="F105">
        <f>Data!D105</f>
        <v>1</v>
      </c>
      <c r="G105" t="str">
        <f>IFERROR(VLOOKUP(Data!E105,LOV!M:N,2,FALSE),"")</f>
        <v>Arbre</v>
      </c>
      <c r="H105" t="str">
        <f>Data!W105</f>
        <v>Chêne pédonculé</v>
      </c>
      <c r="I105" t="str">
        <f>IFERROR(VLOOKUP(Data!H105,LOV!V:W,2,FALSE),"")</f>
        <v>Arbre ou haie sans tare ou défaut macroscopiquement visible</v>
      </c>
      <c r="J105">
        <f>Data!I105</f>
        <v>317</v>
      </c>
      <c r="K105">
        <f>Data!J105</f>
        <v>22</v>
      </c>
      <c r="L105">
        <f>Data!K105</f>
        <v>1999</v>
      </c>
      <c r="M105" t="str">
        <f>IF(ISNUMBER(SEARCH("H",Data!$L105)),"OUI","NON")</f>
        <v>NON</v>
      </c>
      <c r="N105" t="str">
        <f>IF(ISNUMBER(SEARCH("P",Data!$L105)),"OUI","NON")</f>
        <v>OUI</v>
      </c>
      <c r="O105" t="str">
        <f>IF(ISNUMBER(SEARCH("D",Data!$L105)),"OUI","NON")</f>
        <v>NON</v>
      </c>
      <c r="P105" t="str">
        <f>IF(ISNUMBER(SEARCH("C",Data!$L105)),"OUI","NON")</f>
        <v>NON</v>
      </c>
      <c r="Q105" t="str">
        <f>IF(ISNUMBER(SEARCH("T",Data!$L105)),"OUI","NON")</f>
        <v>NON</v>
      </c>
      <c r="R105" t="str">
        <f>IF(ISNUMBER(SEARCH("F",Data!$L105)),"OUI","NON")</f>
        <v>NON</v>
      </c>
      <c r="S105" t="str">
        <f>IF(ISNUMBER(SEARCH("R",Data!$L105)),"OUI","NON")</f>
        <v>NON</v>
      </c>
      <c r="T105" t="str">
        <f>IFERROR(VLOOKUP(Data!M105,LOV!G:H,2,FALSE),"")</f>
        <v>Isolé</v>
      </c>
      <c r="U105" t="str">
        <f>IFERROR(VLOOKUP(Data!N105,LOV!J:K,2,FALSE),"")</f>
        <v>Voirie</v>
      </c>
      <c r="V105" t="str">
        <f>IFERROR(VLOOKUP(Data!V105,LOV!P:Q,2,FALSE),"")</f>
        <v>Public</v>
      </c>
      <c r="Y105" t="str">
        <f t="shared" si="1"/>
        <v>83012_63_1</v>
      </c>
    </row>
    <row r="106" spans="1:25">
      <c r="A106" t="str">
        <f>Data!A106</f>
        <v>DURBUY</v>
      </c>
      <c r="B106" t="str">
        <f>Data!S106</f>
        <v>TOHOGNE</v>
      </c>
      <c r="C106" t="str">
        <f>Data!T106</f>
        <v>HERMANNE</v>
      </c>
      <c r="D106">
        <f>Data!B106</f>
        <v>83012</v>
      </c>
      <c r="E106">
        <f>Data!C106</f>
        <v>64</v>
      </c>
      <c r="F106">
        <f>Data!D106</f>
        <v>1</v>
      </c>
      <c r="G106" t="str">
        <f>IFERROR(VLOOKUP(Data!E106,LOV!M:N,2,FALSE),"")</f>
        <v>Arbre</v>
      </c>
      <c r="H106" t="str">
        <f>Data!W106</f>
        <v>Tilleul de Hollande</v>
      </c>
      <c r="I106" t="str">
        <f>IFERROR(VLOOKUP(Data!H106,LOV!V:W,2,FALSE),"")</f>
        <v>Arbre ou haie sans tare ou défaut macroscopiquement visible</v>
      </c>
      <c r="J106">
        <f>Data!I106</f>
        <v>236</v>
      </c>
      <c r="K106">
        <f>Data!J106</f>
        <v>19</v>
      </c>
      <c r="L106">
        <f>Data!K106</f>
        <v>1999</v>
      </c>
      <c r="M106" t="str">
        <f>IF(ISNUMBER(SEARCH("H",Data!$L106)),"OUI","NON")</f>
        <v>NON</v>
      </c>
      <c r="N106" t="str">
        <f>IF(ISNUMBER(SEARCH("P",Data!$L106)),"OUI","NON")</f>
        <v>OUI</v>
      </c>
      <c r="O106" t="str">
        <f>IF(ISNUMBER(SEARCH("D",Data!$L106)),"OUI","NON")</f>
        <v>NON</v>
      </c>
      <c r="P106" t="str">
        <f>IF(ISNUMBER(SEARCH("C",Data!$L106)),"OUI","NON")</f>
        <v>NON</v>
      </c>
      <c r="Q106" t="str">
        <f>IF(ISNUMBER(SEARCH("T",Data!$L106)),"OUI","NON")</f>
        <v>NON</v>
      </c>
      <c r="R106" t="str">
        <f>IF(ISNUMBER(SEARCH("F",Data!$L106)),"OUI","NON")</f>
        <v>NON</v>
      </c>
      <c r="S106" t="str">
        <f>IF(ISNUMBER(SEARCH("R",Data!$L106)),"OUI","NON")</f>
        <v>NON</v>
      </c>
      <c r="T106" t="str">
        <f>IFERROR(VLOOKUP(Data!M106,LOV!G:H,2,FALSE),"")</f>
        <v>Isolé</v>
      </c>
      <c r="U106" t="str">
        <f>IFERROR(VLOOKUP(Data!N106,LOV!J:K,2,FALSE),"")</f>
        <v>Voirie</v>
      </c>
      <c r="V106" t="str">
        <f>IFERROR(VLOOKUP(Data!V106,LOV!P:Q,2,FALSE),"")</f>
        <v>Public</v>
      </c>
      <c r="Y106" t="str">
        <f t="shared" si="1"/>
        <v>83012_64_1</v>
      </c>
    </row>
    <row r="107" spans="1:25">
      <c r="A107" t="str">
        <f>Data!A107</f>
        <v>DURBUY</v>
      </c>
      <c r="B107" t="str">
        <f>Data!S107</f>
        <v>TOHOGNE</v>
      </c>
      <c r="C107" t="str">
        <f>Data!T107</f>
        <v>HERMANNE, 6</v>
      </c>
      <c r="D107">
        <f>Data!B107</f>
        <v>83012</v>
      </c>
      <c r="E107">
        <f>Data!C107</f>
        <v>65</v>
      </c>
      <c r="F107">
        <f>Data!D107</f>
        <v>1</v>
      </c>
      <c r="G107" t="str">
        <f>IFERROR(VLOOKUP(Data!E107,LOV!M:N,2,FALSE),"")</f>
        <v>Arbre</v>
      </c>
      <c r="H107" t="str">
        <f>Data!W107</f>
        <v>Tilleul de Hollande</v>
      </c>
      <c r="I107" t="str">
        <f>IFERROR(VLOOKUP(Data!H107,LOV!V:W,2,FALSE),"")</f>
        <v>Arbre ou haie sans tare ou défaut macroscopiquement visible</v>
      </c>
      <c r="J107">
        <f>Data!I107</f>
        <v>300</v>
      </c>
      <c r="K107">
        <f>Data!J107</f>
        <v>22</v>
      </c>
      <c r="L107">
        <f>Data!K107</f>
        <v>1999</v>
      </c>
      <c r="M107" t="str">
        <f>IF(ISNUMBER(SEARCH("H",Data!$L107)),"OUI","NON")</f>
        <v>NON</v>
      </c>
      <c r="N107" t="str">
        <f>IF(ISNUMBER(SEARCH("P",Data!$L107)),"OUI","NON")</f>
        <v>OUI</v>
      </c>
      <c r="O107" t="str">
        <f>IF(ISNUMBER(SEARCH("D",Data!$L107)),"OUI","NON")</f>
        <v>NON</v>
      </c>
      <c r="P107" t="str">
        <f>IF(ISNUMBER(SEARCH("C",Data!$L107)),"OUI","NON")</f>
        <v>NON</v>
      </c>
      <c r="Q107" t="str">
        <f>IF(ISNUMBER(SEARCH("T",Data!$L107)),"OUI","NON")</f>
        <v>NON</v>
      </c>
      <c r="R107" t="str">
        <f>IF(ISNUMBER(SEARCH("F",Data!$L107)),"OUI","NON")</f>
        <v>NON</v>
      </c>
      <c r="S107" t="str">
        <f>IF(ISNUMBER(SEARCH("R",Data!$L107)),"OUI","NON")</f>
        <v>NON</v>
      </c>
      <c r="T107" t="str">
        <f>IFERROR(VLOOKUP(Data!M107,LOV!G:H,2,FALSE),"")</f>
        <v>Isolé</v>
      </c>
      <c r="U107" t="str">
        <f>IFERROR(VLOOKUP(Data!N107,LOV!J:K,2,FALSE),"")</f>
        <v>Urbain</v>
      </c>
      <c r="V107" t="str">
        <f>IFERROR(VLOOKUP(Data!V107,LOV!P:Q,2,FALSE),"")</f>
        <v>Privé</v>
      </c>
      <c r="Y107" t="str">
        <f t="shared" si="1"/>
        <v>83012_65_1</v>
      </c>
    </row>
    <row r="108" spans="1:25">
      <c r="A108" t="str">
        <f>Data!A108</f>
        <v>DURBUY</v>
      </c>
      <c r="B108" t="str">
        <f>Data!S108</f>
        <v>TOHOGNE</v>
      </c>
      <c r="C108" t="str">
        <f>Data!T108</f>
        <v>HERMANNE</v>
      </c>
      <c r="D108">
        <f>Data!B108</f>
        <v>83012</v>
      </c>
      <c r="E108">
        <f>Data!C108</f>
        <v>66</v>
      </c>
      <c r="F108">
        <f>Data!D108</f>
        <v>1</v>
      </c>
      <c r="G108" t="str">
        <f>IFERROR(VLOOKUP(Data!E108,LOV!M:N,2,FALSE),"")</f>
        <v>Haie</v>
      </c>
      <c r="H108" t="str">
        <f>Data!W108</f>
        <v>Aubépine sp.</v>
      </c>
      <c r="I108" t="str">
        <f>IFERROR(VLOOKUP(Data!H108,LOV!V:W,2,FALSE),"")</f>
        <v>Indéfini</v>
      </c>
      <c r="J108">
        <f>Data!I108</f>
        <v>0</v>
      </c>
      <c r="K108">
        <f>Data!J108</f>
        <v>0</v>
      </c>
      <c r="L108">
        <f>Data!K108</f>
        <v>1999</v>
      </c>
      <c r="M108" t="str">
        <f>IF(ISNUMBER(SEARCH("H",Data!$L108)),"OUI","NON")</f>
        <v>NON</v>
      </c>
      <c r="N108" t="str">
        <f>IF(ISNUMBER(SEARCH("P",Data!$L108)),"OUI","NON")</f>
        <v>NON</v>
      </c>
      <c r="O108" t="str">
        <f>IF(ISNUMBER(SEARCH("D",Data!$L108)),"OUI","NON")</f>
        <v>NON</v>
      </c>
      <c r="P108" t="str">
        <f>IF(ISNUMBER(SEARCH("C",Data!$L108)),"OUI","NON")</f>
        <v>NON</v>
      </c>
      <c r="Q108" t="str">
        <f>IF(ISNUMBER(SEARCH("T",Data!$L108)),"OUI","NON")</f>
        <v>NON</v>
      </c>
      <c r="R108" t="str">
        <f>IF(ISNUMBER(SEARCH("F",Data!$L108)),"OUI","NON")</f>
        <v>NON</v>
      </c>
      <c r="S108" t="str">
        <f>IF(ISNUMBER(SEARCH("R",Data!$L108)),"OUI","NON")</f>
        <v>NON</v>
      </c>
      <c r="T108" t="str">
        <f>IFERROR(VLOOKUP(Data!M108,LOV!G:H,2,FALSE),"")</f>
        <v/>
      </c>
      <c r="U108" t="str">
        <f>IFERROR(VLOOKUP(Data!N108,LOV!J:K,2,FALSE),"")</f>
        <v/>
      </c>
      <c r="V108" t="str">
        <f>IFERROR(VLOOKUP(Data!V108,LOV!P:Q,2,FALSE),"")</f>
        <v>Privé</v>
      </c>
      <c r="Y108" t="str">
        <f t="shared" si="1"/>
        <v>83012_66_1</v>
      </c>
    </row>
    <row r="109" spans="1:25">
      <c r="A109" t="str">
        <f>Data!A109</f>
        <v>DURBUY</v>
      </c>
      <c r="B109" t="str">
        <f>Data!S109</f>
        <v>TOHOGNE</v>
      </c>
      <c r="C109" t="str">
        <f>Data!T109</f>
        <v>HERMANNE</v>
      </c>
      <c r="D109">
        <f>Data!B109</f>
        <v>83012</v>
      </c>
      <c r="E109">
        <f>Data!C109</f>
        <v>67</v>
      </c>
      <c r="F109">
        <f>Data!D109</f>
        <v>1</v>
      </c>
      <c r="G109" t="str">
        <f>IFERROR(VLOOKUP(Data!E109,LOV!M:N,2,FALSE),"")</f>
        <v>Haie</v>
      </c>
      <c r="H109" t="str">
        <f>Data!W109</f>
        <v>Aubépine sp.</v>
      </c>
      <c r="I109" t="str">
        <f>IFERROR(VLOOKUP(Data!H109,LOV!V:W,2,FALSE),"")</f>
        <v>Indéfini</v>
      </c>
      <c r="J109">
        <f>Data!I109</f>
        <v>0</v>
      </c>
      <c r="K109">
        <f>Data!J109</f>
        <v>0</v>
      </c>
      <c r="L109">
        <f>Data!K109</f>
        <v>1999</v>
      </c>
      <c r="M109" t="str">
        <f>IF(ISNUMBER(SEARCH("H",Data!$L109)),"OUI","NON")</f>
        <v>NON</v>
      </c>
      <c r="N109" t="str">
        <f>IF(ISNUMBER(SEARCH("P",Data!$L109)),"OUI","NON")</f>
        <v>NON</v>
      </c>
      <c r="O109" t="str">
        <f>IF(ISNUMBER(SEARCH("D",Data!$L109)),"OUI","NON")</f>
        <v>NON</v>
      </c>
      <c r="P109" t="str">
        <f>IF(ISNUMBER(SEARCH("C",Data!$L109)),"OUI","NON")</f>
        <v>NON</v>
      </c>
      <c r="Q109" t="str">
        <f>IF(ISNUMBER(SEARCH("T",Data!$L109)),"OUI","NON")</f>
        <v>NON</v>
      </c>
      <c r="R109" t="str">
        <f>IF(ISNUMBER(SEARCH("F",Data!$L109)),"OUI","NON")</f>
        <v>NON</v>
      </c>
      <c r="S109" t="str">
        <f>IF(ISNUMBER(SEARCH("R",Data!$L109)),"OUI","NON")</f>
        <v>NON</v>
      </c>
      <c r="T109" t="str">
        <f>IFERROR(VLOOKUP(Data!M109,LOV!G:H,2,FALSE),"")</f>
        <v/>
      </c>
      <c r="U109" t="str">
        <f>IFERROR(VLOOKUP(Data!N109,LOV!J:K,2,FALSE),"")</f>
        <v/>
      </c>
      <c r="V109" t="str">
        <f>IFERROR(VLOOKUP(Data!V109,LOV!P:Q,2,FALSE),"")</f>
        <v>Privé</v>
      </c>
      <c r="Y109" t="str">
        <f t="shared" si="1"/>
        <v>83012_67_1</v>
      </c>
    </row>
    <row r="110" spans="1:25">
      <c r="A110" t="str">
        <f>Data!A110</f>
        <v>DURBUY</v>
      </c>
      <c r="B110" t="str">
        <f>Data!S110</f>
        <v>TOHOGNE</v>
      </c>
      <c r="C110" t="str">
        <f>Data!T110</f>
        <v>HERMANNE</v>
      </c>
      <c r="D110">
        <f>Data!B110</f>
        <v>83012</v>
      </c>
      <c r="E110">
        <f>Data!C110</f>
        <v>68</v>
      </c>
      <c r="F110">
        <f>Data!D110</f>
        <v>1</v>
      </c>
      <c r="G110" t="str">
        <f>IFERROR(VLOOKUP(Data!E110,LOV!M:N,2,FALSE),"")</f>
        <v>Haie</v>
      </c>
      <c r="H110" t="str">
        <f>Data!W110</f>
        <v>Aubépine sp.</v>
      </c>
      <c r="I110" t="str">
        <f>IFERROR(VLOOKUP(Data!H110,LOV!V:W,2,FALSE),"")</f>
        <v>Arbre ou haie présentant des malformations ou troubles de la croissance ne mettant pas en cause sa stabilité ni sa longévité de tout ou partie</v>
      </c>
      <c r="J110">
        <f>Data!I110</f>
        <v>0</v>
      </c>
      <c r="K110">
        <f>Data!J110</f>
        <v>0</v>
      </c>
      <c r="L110">
        <f>Data!K110</f>
        <v>1999</v>
      </c>
      <c r="M110" t="str">
        <f>IF(ISNUMBER(SEARCH("H",Data!$L110)),"OUI","NON")</f>
        <v>NON</v>
      </c>
      <c r="N110" t="str">
        <f>IF(ISNUMBER(SEARCH("P",Data!$L110)),"OUI","NON")</f>
        <v>NON</v>
      </c>
      <c r="O110" t="str">
        <f>IF(ISNUMBER(SEARCH("D",Data!$L110)),"OUI","NON")</f>
        <v>NON</v>
      </c>
      <c r="P110" t="str">
        <f>IF(ISNUMBER(SEARCH("C",Data!$L110)),"OUI","NON")</f>
        <v>NON</v>
      </c>
      <c r="Q110" t="str">
        <f>IF(ISNUMBER(SEARCH("T",Data!$L110)),"OUI","NON")</f>
        <v>NON</v>
      </c>
      <c r="R110" t="str">
        <f>IF(ISNUMBER(SEARCH("F",Data!$L110)),"OUI","NON")</f>
        <v>NON</v>
      </c>
      <c r="S110" t="str">
        <f>IF(ISNUMBER(SEARCH("R",Data!$L110)),"OUI","NON")</f>
        <v>NON</v>
      </c>
      <c r="T110" t="str">
        <f>IFERROR(VLOOKUP(Data!M110,LOV!G:H,2,FALSE),"")</f>
        <v/>
      </c>
      <c r="U110" t="str">
        <f>IFERROR(VLOOKUP(Data!N110,LOV!J:K,2,FALSE),"")</f>
        <v/>
      </c>
      <c r="V110" t="str">
        <f>IFERROR(VLOOKUP(Data!V110,LOV!P:Q,2,FALSE),"")</f>
        <v>Privé</v>
      </c>
      <c r="Y110" t="str">
        <f t="shared" si="1"/>
        <v>83012_68_1</v>
      </c>
    </row>
    <row r="111" spans="1:25">
      <c r="A111" t="str">
        <f>Data!A111</f>
        <v>DURBUY</v>
      </c>
      <c r="B111" t="str">
        <f>Data!S111</f>
        <v>SEPTON</v>
      </c>
      <c r="C111" t="str">
        <f>Data!T111</f>
        <v>RUE DE LA CROIX DE FER</v>
      </c>
      <c r="D111">
        <f>Data!B111</f>
        <v>83012</v>
      </c>
      <c r="E111">
        <f>Data!C111</f>
        <v>69</v>
      </c>
      <c r="F111">
        <f>Data!D111</f>
        <v>1</v>
      </c>
      <c r="G111" t="str">
        <f>IFERROR(VLOOKUP(Data!E111,LOV!M:N,2,FALSE),"")</f>
        <v>Arbre</v>
      </c>
      <c r="H111" t="str">
        <f>Data!W111</f>
        <v>Chêne pédonculé</v>
      </c>
      <c r="I111" t="str">
        <f>IFERROR(VLOOKUP(Data!H111,LOV!V:W,2,FALSE),"")</f>
        <v>Arbre ou haie sans tare ou défaut macroscopiquement visible</v>
      </c>
      <c r="J111">
        <f>Data!I111</f>
        <v>195</v>
      </c>
      <c r="K111">
        <f>Data!J111</f>
        <v>11</v>
      </c>
      <c r="L111">
        <f>Data!K111</f>
        <v>1999</v>
      </c>
      <c r="M111" t="str">
        <f>IF(ISNUMBER(SEARCH("H",Data!$L111)),"OUI","NON")</f>
        <v>NON</v>
      </c>
      <c r="N111" t="str">
        <f>IF(ISNUMBER(SEARCH("P",Data!$L111)),"OUI","NON")</f>
        <v>OUI</v>
      </c>
      <c r="O111" t="str">
        <f>IF(ISNUMBER(SEARCH("D",Data!$L111)),"OUI","NON")</f>
        <v>NON</v>
      </c>
      <c r="P111" t="str">
        <f>IF(ISNUMBER(SEARCH("C",Data!$L111)),"OUI","NON")</f>
        <v>NON</v>
      </c>
      <c r="Q111" t="str">
        <f>IF(ISNUMBER(SEARCH("T",Data!$L111)),"OUI","NON")</f>
        <v>NON</v>
      </c>
      <c r="R111" t="str">
        <f>IF(ISNUMBER(SEARCH("F",Data!$L111)),"OUI","NON")</f>
        <v>NON</v>
      </c>
      <c r="S111" t="str">
        <f>IF(ISNUMBER(SEARCH("R",Data!$L111)),"OUI","NON")</f>
        <v>NON</v>
      </c>
      <c r="T111" t="str">
        <f>IFERROR(VLOOKUP(Data!M111,LOV!G:H,2,FALSE),"")</f>
        <v>Groupe</v>
      </c>
      <c r="U111" t="str">
        <f>IFERROR(VLOOKUP(Data!N111,LOV!J:K,2,FALSE),"")</f>
        <v/>
      </c>
      <c r="V111" t="str">
        <f>IFERROR(VLOOKUP(Data!V111,LOV!P:Q,2,FALSE),"")</f>
        <v>Privé</v>
      </c>
      <c r="Y111" t="str">
        <f t="shared" si="1"/>
        <v>83012_69_1</v>
      </c>
    </row>
    <row r="112" spans="1:25">
      <c r="A112" t="str">
        <f>Data!A112</f>
        <v>DURBUY</v>
      </c>
      <c r="B112" t="str">
        <f>Data!S112</f>
        <v>SEPTON</v>
      </c>
      <c r="C112" t="str">
        <f>Data!T112</f>
        <v>RUE DE LA CROIX DE FER</v>
      </c>
      <c r="D112">
        <f>Data!B112</f>
        <v>83012</v>
      </c>
      <c r="E112">
        <f>Data!C112</f>
        <v>70</v>
      </c>
      <c r="F112">
        <f>Data!D112</f>
        <v>1</v>
      </c>
      <c r="G112" t="str">
        <f>IFERROR(VLOOKUP(Data!E112,LOV!M:N,2,FALSE),"")</f>
        <v>Arbre</v>
      </c>
      <c r="H112" t="str">
        <f>Data!W112</f>
        <v>Saule blanc</v>
      </c>
      <c r="I112" t="str">
        <f>IFERROR(VLOOKUP(Data!H112,LOV!V:W,2,FALSE),"")</f>
        <v>Arbre ou haie présentant des blessures ou défauts pouvant nuire à sa cropissance et à sa longévité</v>
      </c>
      <c r="J112">
        <f>Data!I112</f>
        <v>413</v>
      </c>
      <c r="K112">
        <f>Data!J112</f>
        <v>16</v>
      </c>
      <c r="L112">
        <f>Data!K112</f>
        <v>1999</v>
      </c>
      <c r="M112" t="str">
        <f>IF(ISNUMBER(SEARCH("H",Data!$L112)),"OUI","NON")</f>
        <v>NON</v>
      </c>
      <c r="N112" t="str">
        <f>IF(ISNUMBER(SEARCH("P",Data!$L112)),"OUI","NON")</f>
        <v>OUI</v>
      </c>
      <c r="O112" t="str">
        <f>IF(ISNUMBER(SEARCH("D",Data!$L112)),"OUI","NON")</f>
        <v>NON</v>
      </c>
      <c r="P112" t="str">
        <f>IF(ISNUMBER(SEARCH("C",Data!$L112)),"OUI","NON")</f>
        <v>NON</v>
      </c>
      <c r="Q112" t="str">
        <f>IF(ISNUMBER(SEARCH("T",Data!$L112)),"OUI","NON")</f>
        <v>NON</v>
      </c>
      <c r="R112" t="str">
        <f>IF(ISNUMBER(SEARCH("F",Data!$L112)),"OUI","NON")</f>
        <v>NON</v>
      </c>
      <c r="S112" t="str">
        <f>IF(ISNUMBER(SEARCH("R",Data!$L112)),"OUI","NON")</f>
        <v>NON</v>
      </c>
      <c r="T112" t="str">
        <f>IFERROR(VLOOKUP(Data!M112,LOV!G:H,2,FALSE),"")</f>
        <v>Isolé</v>
      </c>
      <c r="U112" t="str">
        <f>IFERROR(VLOOKUP(Data!N112,LOV!J:K,2,FALSE),"")</f>
        <v/>
      </c>
      <c r="V112" t="str">
        <f>IFERROR(VLOOKUP(Data!V112,LOV!P:Q,2,FALSE),"")</f>
        <v>Privé</v>
      </c>
      <c r="Y112" t="str">
        <f t="shared" si="1"/>
        <v>83012_70_1</v>
      </c>
    </row>
    <row r="113" spans="1:25">
      <c r="A113" t="str">
        <f>Data!A113</f>
        <v>DURBUY</v>
      </c>
      <c r="B113" t="str">
        <f>Data!S113</f>
        <v>SEPTON</v>
      </c>
      <c r="C113" t="str">
        <f>Data!T113</f>
        <v>LA BASSE KAYE</v>
      </c>
      <c r="D113">
        <f>Data!B113</f>
        <v>83012</v>
      </c>
      <c r="E113">
        <f>Data!C113</f>
        <v>71</v>
      </c>
      <c r="F113">
        <f>Data!D113</f>
        <v>1</v>
      </c>
      <c r="G113" t="str">
        <f>IFERROR(VLOOKUP(Data!E113,LOV!M:N,2,FALSE),"")</f>
        <v>Arbre</v>
      </c>
      <c r="H113" t="str">
        <f>Data!W113</f>
        <v>Chêne pédonculé</v>
      </c>
      <c r="I113" t="str">
        <f>IFERROR(VLOOKUP(Data!H113,LOV!V:W,2,FALSE),"")</f>
        <v>Arbre ou haie sans tare ou défaut macroscopiquement visible</v>
      </c>
      <c r="J113">
        <f>Data!I113</f>
        <v>318</v>
      </c>
      <c r="K113">
        <f>Data!J113</f>
        <v>18</v>
      </c>
      <c r="L113">
        <f>Data!K113</f>
        <v>1999</v>
      </c>
      <c r="M113" t="str">
        <f>IF(ISNUMBER(SEARCH("H",Data!$L113)),"OUI","NON")</f>
        <v>NON</v>
      </c>
      <c r="N113" t="str">
        <f>IF(ISNUMBER(SEARCH("P",Data!$L113)),"OUI","NON")</f>
        <v>OUI</v>
      </c>
      <c r="O113" t="str">
        <f>IF(ISNUMBER(SEARCH("D",Data!$L113)),"OUI","NON")</f>
        <v>NON</v>
      </c>
      <c r="P113" t="str">
        <f>IF(ISNUMBER(SEARCH("C",Data!$L113)),"OUI","NON")</f>
        <v>NON</v>
      </c>
      <c r="Q113" t="str">
        <f>IF(ISNUMBER(SEARCH("T",Data!$L113)),"OUI","NON")</f>
        <v>NON</v>
      </c>
      <c r="R113" t="str">
        <f>IF(ISNUMBER(SEARCH("F",Data!$L113)),"OUI","NON")</f>
        <v>NON</v>
      </c>
      <c r="S113" t="str">
        <f>IF(ISNUMBER(SEARCH("R",Data!$L113)),"OUI","NON")</f>
        <v>NON</v>
      </c>
      <c r="T113" t="str">
        <f>IFERROR(VLOOKUP(Data!M113,LOV!G:H,2,FALSE),"")</f>
        <v>Isolé</v>
      </c>
      <c r="U113" t="str">
        <f>IFERROR(VLOOKUP(Data!N113,LOV!J:K,2,FALSE),"")</f>
        <v/>
      </c>
      <c r="V113" t="str">
        <f>IFERROR(VLOOKUP(Data!V113,LOV!P:Q,2,FALSE),"")</f>
        <v>Privé</v>
      </c>
      <c r="Y113" t="str">
        <f t="shared" si="1"/>
        <v>83012_71_1</v>
      </c>
    </row>
    <row r="114" spans="1:25">
      <c r="A114" t="str">
        <f>Data!A114</f>
        <v>DURBUY</v>
      </c>
      <c r="B114" t="str">
        <f>Data!S114</f>
        <v>SEPTON</v>
      </c>
      <c r="C114" t="str">
        <f>Data!T114</f>
        <v>TRONEUX, 38 A - PALENGE</v>
      </c>
      <c r="D114">
        <f>Data!B114</f>
        <v>83012</v>
      </c>
      <c r="E114">
        <f>Data!C114</f>
        <v>72</v>
      </c>
      <c r="F114">
        <f>Data!D114</f>
        <v>1</v>
      </c>
      <c r="G114" t="str">
        <f>IFERROR(VLOOKUP(Data!E114,LOV!M:N,2,FALSE),"")</f>
        <v>Arbre</v>
      </c>
      <c r="H114" t="str">
        <f>Data!W114</f>
        <v>Erable champêtre</v>
      </c>
      <c r="I114" t="str">
        <f>IFERROR(VLOOKUP(Data!H114,LOV!V:W,2,FALSE),"")</f>
        <v>Arbre ou haie sans tare ou défaut macroscopiquement visible</v>
      </c>
      <c r="J114">
        <f>Data!I114</f>
        <v>430</v>
      </c>
      <c r="K114">
        <f>Data!J114</f>
        <v>21</v>
      </c>
      <c r="L114">
        <f>Data!K114</f>
        <v>1999</v>
      </c>
      <c r="M114" t="str">
        <f>IF(ISNUMBER(SEARCH("H",Data!$L114)),"OUI","NON")</f>
        <v>NON</v>
      </c>
      <c r="N114" t="str">
        <f>IF(ISNUMBER(SEARCH("P",Data!$L114)),"OUI","NON")</f>
        <v>NON</v>
      </c>
      <c r="O114" t="str">
        <f>IF(ISNUMBER(SEARCH("D",Data!$L114)),"OUI","NON")</f>
        <v>OUI</v>
      </c>
      <c r="P114" t="str">
        <f>IF(ISNUMBER(SEARCH("C",Data!$L114)),"OUI","NON")</f>
        <v>NON</v>
      </c>
      <c r="Q114" t="str">
        <f>IF(ISNUMBER(SEARCH("T",Data!$L114)),"OUI","NON")</f>
        <v>OUI</v>
      </c>
      <c r="R114" t="str">
        <f>IF(ISNUMBER(SEARCH("F",Data!$L114)),"OUI","NON")</f>
        <v>NON</v>
      </c>
      <c r="S114" t="str">
        <f>IF(ISNUMBER(SEARCH("R",Data!$L114)),"OUI","NON")</f>
        <v>NON</v>
      </c>
      <c r="T114" t="str">
        <f>IFERROR(VLOOKUP(Data!M114,LOV!G:H,2,FALSE),"")</f>
        <v>Isolé</v>
      </c>
      <c r="U114" t="str">
        <f>IFERROR(VLOOKUP(Data!N114,LOV!J:K,2,FALSE),"")</f>
        <v>Urbain</v>
      </c>
      <c r="V114" t="str">
        <f>IFERROR(VLOOKUP(Data!V114,LOV!P:Q,2,FALSE),"")</f>
        <v>Privé</v>
      </c>
      <c r="Y114" t="str">
        <f t="shared" si="1"/>
        <v>83012_72_1</v>
      </c>
    </row>
    <row r="115" spans="1:25">
      <c r="A115" t="str">
        <f>Data!A115</f>
        <v>DURBUY</v>
      </c>
      <c r="B115" t="str">
        <f>Data!S115</f>
        <v>SEPTON</v>
      </c>
      <c r="C115" t="str">
        <f>Data!T115</f>
        <v>RUE DE LA CROIX DE FER - PALENGE</v>
      </c>
      <c r="D115">
        <f>Data!B115</f>
        <v>83012</v>
      </c>
      <c r="E115">
        <f>Data!C115</f>
        <v>73</v>
      </c>
      <c r="F115">
        <f>Data!D115</f>
        <v>1</v>
      </c>
      <c r="G115" t="str">
        <f>IFERROR(VLOOKUP(Data!E115,LOV!M:N,2,FALSE),"")</f>
        <v>Haie</v>
      </c>
      <c r="H115" t="str">
        <f>Data!W115</f>
        <v>Aubépine sp.</v>
      </c>
      <c r="I115" t="str">
        <f>IFERROR(VLOOKUP(Data!H115,LOV!V:W,2,FALSE),"")</f>
        <v>Indéfini</v>
      </c>
      <c r="J115">
        <f>Data!I115</f>
        <v>0</v>
      </c>
      <c r="K115">
        <f>Data!J115</f>
        <v>0</v>
      </c>
      <c r="L115">
        <f>Data!K115</f>
        <v>1999</v>
      </c>
      <c r="M115" t="str">
        <f>IF(ISNUMBER(SEARCH("H",Data!$L115)),"OUI","NON")</f>
        <v>NON</v>
      </c>
      <c r="N115" t="str">
        <f>IF(ISNUMBER(SEARCH("P",Data!$L115)),"OUI","NON")</f>
        <v>NON</v>
      </c>
      <c r="O115" t="str">
        <f>IF(ISNUMBER(SEARCH("D",Data!$L115)),"OUI","NON")</f>
        <v>NON</v>
      </c>
      <c r="P115" t="str">
        <f>IF(ISNUMBER(SEARCH("C",Data!$L115)),"OUI","NON")</f>
        <v>NON</v>
      </c>
      <c r="Q115" t="str">
        <f>IF(ISNUMBER(SEARCH("T",Data!$L115)),"OUI","NON")</f>
        <v>NON</v>
      </c>
      <c r="R115" t="str">
        <f>IF(ISNUMBER(SEARCH("F",Data!$L115)),"OUI","NON")</f>
        <v>NON</v>
      </c>
      <c r="S115" t="str">
        <f>IF(ISNUMBER(SEARCH("R",Data!$L115)),"OUI","NON")</f>
        <v>NON</v>
      </c>
      <c r="T115" t="str">
        <f>IFERROR(VLOOKUP(Data!M115,LOV!G:H,2,FALSE),"")</f>
        <v/>
      </c>
      <c r="U115" t="str">
        <f>IFERROR(VLOOKUP(Data!N115,LOV!J:K,2,FALSE),"")</f>
        <v/>
      </c>
      <c r="V115" t="str">
        <f>IFERROR(VLOOKUP(Data!V115,LOV!P:Q,2,FALSE),"")</f>
        <v>Privé</v>
      </c>
      <c r="Y115" t="str">
        <f t="shared" si="1"/>
        <v>83012_73_1</v>
      </c>
    </row>
    <row r="116" spans="1:25">
      <c r="A116" t="str">
        <f>Data!A116</f>
        <v>DURBUY</v>
      </c>
      <c r="B116" t="str">
        <f>Data!S116</f>
        <v>SEPTON</v>
      </c>
      <c r="C116" t="str">
        <f>Data!T116</f>
        <v>ZONE PRECISEE DANS COMMENTAIRE</v>
      </c>
      <c r="D116">
        <f>Data!B116</f>
        <v>83012</v>
      </c>
      <c r="E116">
        <f>Data!C116</f>
        <v>74</v>
      </c>
      <c r="F116">
        <f>Data!D116</f>
        <v>1</v>
      </c>
      <c r="G116" t="str">
        <f>IFERROR(VLOOKUP(Data!E116,LOV!M:N,2,FALSE),"")</f>
        <v>Haie</v>
      </c>
      <c r="H116" t="str">
        <f>Data!W116</f>
        <v>Aubépine sp.</v>
      </c>
      <c r="I116" t="str">
        <f>IFERROR(VLOOKUP(Data!H116,LOV!V:W,2,FALSE),"")</f>
        <v>Indéfini</v>
      </c>
      <c r="J116">
        <f>Data!I116</f>
        <v>0</v>
      </c>
      <c r="K116">
        <f>Data!J116</f>
        <v>0</v>
      </c>
      <c r="L116">
        <f>Data!K116</f>
        <v>1999</v>
      </c>
      <c r="M116" t="str">
        <f>IF(ISNUMBER(SEARCH("H",Data!$L116)),"OUI","NON")</f>
        <v>NON</v>
      </c>
      <c r="N116" t="str">
        <f>IF(ISNUMBER(SEARCH("P",Data!$L116)),"OUI","NON")</f>
        <v>NON</v>
      </c>
      <c r="O116" t="str">
        <f>IF(ISNUMBER(SEARCH("D",Data!$L116)),"OUI","NON")</f>
        <v>NON</v>
      </c>
      <c r="P116" t="str">
        <f>IF(ISNUMBER(SEARCH("C",Data!$L116)),"OUI","NON")</f>
        <v>NON</v>
      </c>
      <c r="Q116" t="str">
        <f>IF(ISNUMBER(SEARCH("T",Data!$L116)),"OUI","NON")</f>
        <v>NON</v>
      </c>
      <c r="R116" t="str">
        <f>IF(ISNUMBER(SEARCH("F",Data!$L116)),"OUI","NON")</f>
        <v>NON</v>
      </c>
      <c r="S116" t="str">
        <f>IF(ISNUMBER(SEARCH("R",Data!$L116)),"OUI","NON")</f>
        <v>NON</v>
      </c>
      <c r="T116" t="str">
        <f>IFERROR(VLOOKUP(Data!M116,LOV!G:H,2,FALSE),"")</f>
        <v/>
      </c>
      <c r="U116" t="str">
        <f>IFERROR(VLOOKUP(Data!N116,LOV!J:K,2,FALSE),"")</f>
        <v/>
      </c>
      <c r="V116" t="str">
        <f>IFERROR(VLOOKUP(Data!V116,LOV!P:Q,2,FALSE),"")</f>
        <v>Privé</v>
      </c>
      <c r="Y116" t="str">
        <f t="shared" si="1"/>
        <v>83012_74_1</v>
      </c>
    </row>
    <row r="117" spans="1:25">
      <c r="A117" t="str">
        <f>Data!A117</f>
        <v>DURBUY</v>
      </c>
      <c r="B117" t="str">
        <f>Data!S117</f>
        <v>TOHOGNE</v>
      </c>
      <c r="C117" t="str">
        <f>Data!T117</f>
        <v>DOMAINE DE LA HAISSE, 1</v>
      </c>
      <c r="D117">
        <f>Data!B117</f>
        <v>83012</v>
      </c>
      <c r="E117">
        <f>Data!C117</f>
        <v>75</v>
      </c>
      <c r="F117">
        <f>Data!D117</f>
        <v>1</v>
      </c>
      <c r="G117" t="str">
        <f>IFERROR(VLOOKUP(Data!E117,LOV!M:N,2,FALSE),"")</f>
        <v>Arbre</v>
      </c>
      <c r="H117" t="str">
        <f>Data!W117</f>
        <v>Marronnier d'Inde</v>
      </c>
      <c r="I117" t="str">
        <f>IFERROR(VLOOKUP(Data!H117,LOV!V:W,2,FALSE),"")</f>
        <v>Arbre ou haie présentant des malformations ou troubles de la croissance ne mettant pas en cause sa stabilité ni sa longévité de tout ou partie</v>
      </c>
      <c r="J117">
        <f>Data!I117</f>
        <v>291</v>
      </c>
      <c r="K117">
        <f>Data!J117</f>
        <v>16</v>
      </c>
      <c r="L117">
        <f>Data!K117</f>
        <v>1999</v>
      </c>
      <c r="M117" t="str">
        <f>IF(ISNUMBER(SEARCH("H",Data!$L117)),"OUI","NON")</f>
        <v>NON</v>
      </c>
      <c r="N117" t="str">
        <f>IF(ISNUMBER(SEARCH("P",Data!$L117)),"OUI","NON")</f>
        <v>OUI</v>
      </c>
      <c r="O117" t="str">
        <f>IF(ISNUMBER(SEARCH("D",Data!$L117)),"OUI","NON")</f>
        <v>NON</v>
      </c>
      <c r="P117" t="str">
        <f>IF(ISNUMBER(SEARCH("C",Data!$L117)),"OUI","NON")</f>
        <v>NON</v>
      </c>
      <c r="Q117" t="str">
        <f>IF(ISNUMBER(SEARCH("T",Data!$L117)),"OUI","NON")</f>
        <v>NON</v>
      </c>
      <c r="R117" t="str">
        <f>IF(ISNUMBER(SEARCH("F",Data!$L117)),"OUI","NON")</f>
        <v>NON</v>
      </c>
      <c r="S117" t="str">
        <f>IF(ISNUMBER(SEARCH("R",Data!$L117)),"OUI","NON")</f>
        <v>NON</v>
      </c>
      <c r="T117" t="str">
        <f>IFERROR(VLOOKUP(Data!M117,LOV!G:H,2,FALSE),"")</f>
        <v>Isolé</v>
      </c>
      <c r="U117" t="str">
        <f>IFERROR(VLOOKUP(Data!N117,LOV!J:K,2,FALSE),"")</f>
        <v/>
      </c>
      <c r="V117" t="str">
        <f>IFERROR(VLOOKUP(Data!V117,LOV!P:Q,2,FALSE),"")</f>
        <v>Privé</v>
      </c>
      <c r="Y117" t="str">
        <f t="shared" si="1"/>
        <v>83012_75_1</v>
      </c>
    </row>
    <row r="118" spans="1:25">
      <c r="A118" t="str">
        <f>Data!A118</f>
        <v>DURBUY</v>
      </c>
      <c r="B118" t="str">
        <f>Data!S118</f>
        <v>TOHOGNE</v>
      </c>
      <c r="C118" t="str">
        <f>Data!T118</f>
        <v>DOMAINE DE LA HAISSE, 1</v>
      </c>
      <c r="D118">
        <f>Data!B118</f>
        <v>83012</v>
      </c>
      <c r="E118">
        <f>Data!C118</f>
        <v>76</v>
      </c>
      <c r="F118">
        <f>Data!D118</f>
        <v>1</v>
      </c>
      <c r="G118" t="str">
        <f>IFERROR(VLOOKUP(Data!E118,LOV!M:N,2,FALSE),"")</f>
        <v>Arbre</v>
      </c>
      <c r="H118" t="str">
        <f>Data!W118</f>
        <v>Hêtre commun</v>
      </c>
      <c r="I118" t="str">
        <f>IFERROR(VLOOKUP(Data!H118,LOV!V:W,2,FALSE),"")</f>
        <v>Arbre ou haie sans tare ou défaut macroscopiquement visible</v>
      </c>
      <c r="J118">
        <f>Data!I118</f>
        <v>295</v>
      </c>
      <c r="K118">
        <f>Data!J118</f>
        <v>18</v>
      </c>
      <c r="L118">
        <f>Data!K118</f>
        <v>1999</v>
      </c>
      <c r="M118" t="str">
        <f>IF(ISNUMBER(SEARCH("H",Data!$L118)),"OUI","NON")</f>
        <v>NON</v>
      </c>
      <c r="N118" t="str">
        <f>IF(ISNUMBER(SEARCH("P",Data!$L118)),"OUI","NON")</f>
        <v>OUI</v>
      </c>
      <c r="O118" t="str">
        <f>IF(ISNUMBER(SEARCH("D",Data!$L118)),"OUI","NON")</f>
        <v>NON</v>
      </c>
      <c r="P118" t="str">
        <f>IF(ISNUMBER(SEARCH("C",Data!$L118)),"OUI","NON")</f>
        <v>NON</v>
      </c>
      <c r="Q118" t="str">
        <f>IF(ISNUMBER(SEARCH("T",Data!$L118)),"OUI","NON")</f>
        <v>NON</v>
      </c>
      <c r="R118" t="str">
        <f>IF(ISNUMBER(SEARCH("F",Data!$L118)),"OUI","NON")</f>
        <v>NON</v>
      </c>
      <c r="S118" t="str">
        <f>IF(ISNUMBER(SEARCH("R",Data!$L118)),"OUI","NON")</f>
        <v>NON</v>
      </c>
      <c r="T118" t="str">
        <f>IFERROR(VLOOKUP(Data!M118,LOV!G:H,2,FALSE),"")</f>
        <v>Isolé</v>
      </c>
      <c r="U118" t="str">
        <f>IFERROR(VLOOKUP(Data!N118,LOV!J:K,2,FALSE),"")</f>
        <v/>
      </c>
      <c r="V118" t="str">
        <f>IFERROR(VLOOKUP(Data!V118,LOV!P:Q,2,FALSE),"")</f>
        <v>Privé</v>
      </c>
      <c r="Y118" t="str">
        <f t="shared" si="1"/>
        <v>83012_76_1</v>
      </c>
    </row>
    <row r="119" spans="1:25">
      <c r="A119" t="str">
        <f>Data!A119</f>
        <v>DURBUY</v>
      </c>
      <c r="B119" t="str">
        <f>Data!S119</f>
        <v>TOHOGNE</v>
      </c>
      <c r="C119" t="str">
        <f>Data!T119</f>
        <v>RUE DE LA LAITERIE</v>
      </c>
      <c r="D119">
        <f>Data!B119</f>
        <v>83012</v>
      </c>
      <c r="E119">
        <f>Data!C119</f>
        <v>77</v>
      </c>
      <c r="F119">
        <f>Data!D119</f>
        <v>1</v>
      </c>
      <c r="G119" t="str">
        <f>IFERROR(VLOOKUP(Data!E119,LOV!M:N,2,FALSE),"")</f>
        <v>Arbre</v>
      </c>
      <c r="H119" t="str">
        <f>Data!W119</f>
        <v>Chêne pédonculé</v>
      </c>
      <c r="I119" t="str">
        <f>IFERROR(VLOOKUP(Data!H119,LOV!V:W,2,FALSE),"")</f>
        <v>Arbre ou haie présentant des malformations ou troubles de la croissance ne mettant pas en cause sa stabilité ni sa longévité de tout ou partie</v>
      </c>
      <c r="J119">
        <f>Data!I119</f>
        <v>378</v>
      </c>
      <c r="K119">
        <f>Data!J119</f>
        <v>17</v>
      </c>
      <c r="L119">
        <f>Data!K119</f>
        <v>1999</v>
      </c>
      <c r="M119" t="str">
        <f>IF(ISNUMBER(SEARCH("H",Data!$L119)),"OUI","NON")</f>
        <v>NON</v>
      </c>
      <c r="N119" t="str">
        <f>IF(ISNUMBER(SEARCH("P",Data!$L119)),"OUI","NON")</f>
        <v>OUI</v>
      </c>
      <c r="O119" t="str">
        <f>IF(ISNUMBER(SEARCH("D",Data!$L119)),"OUI","NON")</f>
        <v>NON</v>
      </c>
      <c r="P119" t="str">
        <f>IF(ISNUMBER(SEARCH("C",Data!$L119)),"OUI","NON")</f>
        <v>NON</v>
      </c>
      <c r="Q119" t="str">
        <f>IF(ISNUMBER(SEARCH("T",Data!$L119)),"OUI","NON")</f>
        <v>NON</v>
      </c>
      <c r="R119" t="str">
        <f>IF(ISNUMBER(SEARCH("F",Data!$L119)),"OUI","NON")</f>
        <v>NON</v>
      </c>
      <c r="S119" t="str">
        <f>IF(ISNUMBER(SEARCH("R",Data!$L119)),"OUI","NON")</f>
        <v>NON</v>
      </c>
      <c r="T119" t="str">
        <f>IFERROR(VLOOKUP(Data!M119,LOV!G:H,2,FALSE),"")</f>
        <v>Isolé</v>
      </c>
      <c r="U119" t="str">
        <f>IFERROR(VLOOKUP(Data!N119,LOV!J:K,2,FALSE),"")</f>
        <v>Urbain</v>
      </c>
      <c r="V119" t="str">
        <f>IFERROR(VLOOKUP(Data!V119,LOV!P:Q,2,FALSE),"")</f>
        <v>Privé</v>
      </c>
      <c r="Y119" t="str">
        <f t="shared" si="1"/>
        <v>83012_77_1</v>
      </c>
    </row>
    <row r="120" spans="1:25">
      <c r="A120" t="str">
        <f>Data!A120</f>
        <v>DURBUY</v>
      </c>
      <c r="B120" t="str">
        <f>Data!S120</f>
        <v>TOHOGNE</v>
      </c>
      <c r="C120" t="str">
        <f>Data!T120</f>
        <v>ZONE PRECISEE DANS COMMENTAIRE</v>
      </c>
      <c r="D120">
        <f>Data!B120</f>
        <v>83012</v>
      </c>
      <c r="E120">
        <f>Data!C120</f>
        <v>78</v>
      </c>
      <c r="F120">
        <f>Data!D120</f>
        <v>1</v>
      </c>
      <c r="G120" t="str">
        <f>IFERROR(VLOOKUP(Data!E120,LOV!M:N,2,FALSE),"")</f>
        <v>Haie</v>
      </c>
      <c r="H120" t="str">
        <f>Data!W120</f>
        <v>Prunellier</v>
      </c>
      <c r="I120" t="str">
        <f>IFERROR(VLOOKUP(Data!H120,LOV!V:W,2,FALSE),"")</f>
        <v>Indéfini</v>
      </c>
      <c r="J120">
        <f>Data!I120</f>
        <v>0</v>
      </c>
      <c r="K120">
        <f>Data!J120</f>
        <v>0</v>
      </c>
      <c r="L120">
        <f>Data!K120</f>
        <v>1999</v>
      </c>
      <c r="M120" t="str">
        <f>IF(ISNUMBER(SEARCH("H",Data!$L120)),"OUI","NON")</f>
        <v>NON</v>
      </c>
      <c r="N120" t="str">
        <f>IF(ISNUMBER(SEARCH("P",Data!$L120)),"OUI","NON")</f>
        <v>NON</v>
      </c>
      <c r="O120" t="str">
        <f>IF(ISNUMBER(SEARCH("D",Data!$L120)),"OUI","NON")</f>
        <v>NON</v>
      </c>
      <c r="P120" t="str">
        <f>IF(ISNUMBER(SEARCH("C",Data!$L120)),"OUI","NON")</f>
        <v>NON</v>
      </c>
      <c r="Q120" t="str">
        <f>IF(ISNUMBER(SEARCH("T",Data!$L120)),"OUI","NON")</f>
        <v>NON</v>
      </c>
      <c r="R120" t="str">
        <f>IF(ISNUMBER(SEARCH("F",Data!$L120)),"OUI","NON")</f>
        <v>NON</v>
      </c>
      <c r="S120" t="str">
        <f>IF(ISNUMBER(SEARCH("R",Data!$L120)),"OUI","NON")</f>
        <v>NON</v>
      </c>
      <c r="T120" t="str">
        <f>IFERROR(VLOOKUP(Data!M120,LOV!G:H,2,FALSE),"")</f>
        <v/>
      </c>
      <c r="U120" t="str">
        <f>IFERROR(VLOOKUP(Data!N120,LOV!J:K,2,FALSE),"")</f>
        <v/>
      </c>
      <c r="V120" t="str">
        <f>IFERROR(VLOOKUP(Data!V120,LOV!P:Q,2,FALSE),"")</f>
        <v>Privé</v>
      </c>
      <c r="Y120" t="str">
        <f t="shared" si="1"/>
        <v>83012_78_1</v>
      </c>
    </row>
    <row r="121" spans="1:25">
      <c r="A121" t="str">
        <f>Data!A121</f>
        <v>DURBUY</v>
      </c>
      <c r="B121" t="str">
        <f>Data!S121</f>
        <v>TOHOGNE</v>
      </c>
      <c r="C121" t="str">
        <f>Data!T121</f>
        <v>GRAND HOUMART</v>
      </c>
      <c r="D121">
        <f>Data!B121</f>
        <v>83012</v>
      </c>
      <c r="E121">
        <f>Data!C121</f>
        <v>79</v>
      </c>
      <c r="F121">
        <f>Data!D121</f>
        <v>1</v>
      </c>
      <c r="G121" t="str">
        <f>IFERROR(VLOOKUP(Data!E121,LOV!M:N,2,FALSE),"")</f>
        <v>Haie</v>
      </c>
      <c r="H121" t="str">
        <f>Data!W121</f>
        <v>Prunellier</v>
      </c>
      <c r="I121" t="str">
        <f>IFERROR(VLOOKUP(Data!H121,LOV!V:W,2,FALSE),"")</f>
        <v>Indéfini</v>
      </c>
      <c r="J121">
        <f>Data!I121</f>
        <v>0</v>
      </c>
      <c r="K121">
        <f>Data!J121</f>
        <v>0</v>
      </c>
      <c r="L121">
        <f>Data!K121</f>
        <v>1999</v>
      </c>
      <c r="M121" t="str">
        <f>IF(ISNUMBER(SEARCH("H",Data!$L121)),"OUI","NON")</f>
        <v>NON</v>
      </c>
      <c r="N121" t="str">
        <f>IF(ISNUMBER(SEARCH("P",Data!$L121)),"OUI","NON")</f>
        <v>NON</v>
      </c>
      <c r="O121" t="str">
        <f>IF(ISNUMBER(SEARCH("D",Data!$L121)),"OUI","NON")</f>
        <v>NON</v>
      </c>
      <c r="P121" t="str">
        <f>IF(ISNUMBER(SEARCH("C",Data!$L121)),"OUI","NON")</f>
        <v>NON</v>
      </c>
      <c r="Q121" t="str">
        <f>IF(ISNUMBER(SEARCH("T",Data!$L121)),"OUI","NON")</f>
        <v>NON</v>
      </c>
      <c r="R121" t="str">
        <f>IF(ISNUMBER(SEARCH("F",Data!$L121)),"OUI","NON")</f>
        <v>NON</v>
      </c>
      <c r="S121" t="str">
        <f>IF(ISNUMBER(SEARCH("R",Data!$L121)),"OUI","NON")</f>
        <v>NON</v>
      </c>
      <c r="T121" t="str">
        <f>IFERROR(VLOOKUP(Data!M121,LOV!G:H,2,FALSE),"")</f>
        <v/>
      </c>
      <c r="U121" t="str">
        <f>IFERROR(VLOOKUP(Data!N121,LOV!J:K,2,FALSE),"")</f>
        <v/>
      </c>
      <c r="V121" t="str">
        <f>IFERROR(VLOOKUP(Data!V121,LOV!P:Q,2,FALSE),"")</f>
        <v>Privé</v>
      </c>
      <c r="Y121" t="str">
        <f t="shared" si="1"/>
        <v>83012_79_1</v>
      </c>
    </row>
    <row r="122" spans="1:25">
      <c r="A122" t="str">
        <f>Data!A122</f>
        <v>DURBUY</v>
      </c>
      <c r="B122" t="str">
        <f>Data!S122</f>
        <v>TOHOGNE</v>
      </c>
      <c r="C122" t="str">
        <f>Data!T122</f>
        <v>GRAND HOUMART</v>
      </c>
      <c r="D122">
        <f>Data!B122</f>
        <v>83012</v>
      </c>
      <c r="E122">
        <f>Data!C122</f>
        <v>80</v>
      </c>
      <c r="F122">
        <f>Data!D122</f>
        <v>1</v>
      </c>
      <c r="G122" t="str">
        <f>IFERROR(VLOOKUP(Data!E122,LOV!M:N,2,FALSE),"")</f>
        <v>Arbre</v>
      </c>
      <c r="H122" t="str">
        <f>Data!W122</f>
        <v>Chêne pédonculé</v>
      </c>
      <c r="I122" t="str">
        <f>IFERROR(VLOOKUP(Data!H122,LOV!V:W,2,FALSE),"")</f>
        <v>Arbre ou haie présentant des malformations ou troubles de la croissance ne mettant pas en cause sa stabilité ni sa longévité de tout ou partie</v>
      </c>
      <c r="J122">
        <f>Data!I122</f>
        <v>254</v>
      </c>
      <c r="K122">
        <f>Data!J122</f>
        <v>16</v>
      </c>
      <c r="L122">
        <f>Data!K122</f>
        <v>1999</v>
      </c>
      <c r="M122" t="str">
        <f>IF(ISNUMBER(SEARCH("H",Data!$L122)),"OUI","NON")</f>
        <v>NON</v>
      </c>
      <c r="N122" t="str">
        <f>IF(ISNUMBER(SEARCH("P",Data!$L122)),"OUI","NON")</f>
        <v>OUI</v>
      </c>
      <c r="O122" t="str">
        <f>IF(ISNUMBER(SEARCH("D",Data!$L122)),"OUI","NON")</f>
        <v>NON</v>
      </c>
      <c r="P122" t="str">
        <f>IF(ISNUMBER(SEARCH("C",Data!$L122)),"OUI","NON")</f>
        <v>NON</v>
      </c>
      <c r="Q122" t="str">
        <f>IF(ISNUMBER(SEARCH("T",Data!$L122)),"OUI","NON")</f>
        <v>NON</v>
      </c>
      <c r="R122" t="str">
        <f>IF(ISNUMBER(SEARCH("F",Data!$L122)),"OUI","NON")</f>
        <v>NON</v>
      </c>
      <c r="S122" t="str">
        <f>IF(ISNUMBER(SEARCH("R",Data!$L122)),"OUI","NON")</f>
        <v>NON</v>
      </c>
      <c r="T122" t="str">
        <f>IFERROR(VLOOKUP(Data!M122,LOV!G:H,2,FALSE),"")</f>
        <v>Isolé</v>
      </c>
      <c r="U122" t="str">
        <f>IFERROR(VLOOKUP(Data!N122,LOV!J:K,2,FALSE),"")</f>
        <v/>
      </c>
      <c r="V122" t="str">
        <f>IFERROR(VLOOKUP(Data!V122,LOV!P:Q,2,FALSE),"")</f>
        <v>Privé</v>
      </c>
      <c r="Y122" t="str">
        <f t="shared" si="1"/>
        <v>83012_80_1</v>
      </c>
    </row>
    <row r="123" spans="1:25">
      <c r="A123" t="str">
        <f>Data!A123</f>
        <v>DURBUY</v>
      </c>
      <c r="B123" t="str">
        <f>Data!S123</f>
        <v>TOHOGNE</v>
      </c>
      <c r="C123" t="str">
        <f>Data!T123</f>
        <v>GRAND HOUMART</v>
      </c>
      <c r="D123">
        <f>Data!B123</f>
        <v>83012</v>
      </c>
      <c r="E123">
        <f>Data!C123</f>
        <v>81</v>
      </c>
      <c r="F123">
        <f>Data!D123</f>
        <v>1</v>
      </c>
      <c r="G123" t="str">
        <f>IFERROR(VLOOKUP(Data!E123,LOV!M:N,2,FALSE),"")</f>
        <v>Arbre</v>
      </c>
      <c r="H123" t="str">
        <f>Data!W123</f>
        <v>Prunellier</v>
      </c>
      <c r="I123" t="str">
        <f>IFERROR(VLOOKUP(Data!H123,LOV!V:W,2,FALSE),"")</f>
        <v>Indéfini</v>
      </c>
      <c r="J123">
        <f>Data!I123</f>
        <v>0</v>
      </c>
      <c r="K123">
        <f>Data!J123</f>
        <v>0</v>
      </c>
      <c r="L123">
        <f>Data!K123</f>
        <v>1999</v>
      </c>
      <c r="M123" t="str">
        <f>IF(ISNUMBER(SEARCH("H",Data!$L123)),"OUI","NON")</f>
        <v>NON</v>
      </c>
      <c r="N123" t="str">
        <f>IF(ISNUMBER(SEARCH("P",Data!$L123)),"OUI","NON")</f>
        <v>NON</v>
      </c>
      <c r="O123" t="str">
        <f>IF(ISNUMBER(SEARCH("D",Data!$L123)),"OUI","NON")</f>
        <v>NON</v>
      </c>
      <c r="P123" t="str">
        <f>IF(ISNUMBER(SEARCH("C",Data!$L123)),"OUI","NON")</f>
        <v>NON</v>
      </c>
      <c r="Q123" t="str">
        <f>IF(ISNUMBER(SEARCH("T",Data!$L123)),"OUI","NON")</f>
        <v>NON</v>
      </c>
      <c r="R123" t="str">
        <f>IF(ISNUMBER(SEARCH("F",Data!$L123)),"OUI","NON")</f>
        <v>NON</v>
      </c>
      <c r="S123" t="str">
        <f>IF(ISNUMBER(SEARCH("R",Data!$L123)),"OUI","NON")</f>
        <v>NON</v>
      </c>
      <c r="T123" t="str">
        <f>IFERROR(VLOOKUP(Data!M123,LOV!G:H,2,FALSE),"")</f>
        <v/>
      </c>
      <c r="U123" t="str">
        <f>IFERROR(VLOOKUP(Data!N123,LOV!J:K,2,FALSE),"")</f>
        <v/>
      </c>
      <c r="V123" t="str">
        <f>IFERROR(VLOOKUP(Data!V123,LOV!P:Q,2,FALSE),"")</f>
        <v>Privé</v>
      </c>
      <c r="Y123" t="str">
        <f t="shared" si="1"/>
        <v>83012_81_1</v>
      </c>
    </row>
    <row r="124" spans="1:25">
      <c r="A124" t="str">
        <f>Data!A124</f>
        <v>DURBUY</v>
      </c>
      <c r="B124" t="str">
        <f>Data!S124</f>
        <v>TOHOGNE</v>
      </c>
      <c r="C124" t="str">
        <f>Data!T124</f>
        <v>PETIT HOUMART</v>
      </c>
      <c r="D124">
        <f>Data!B124</f>
        <v>83012</v>
      </c>
      <c r="E124">
        <f>Data!C124</f>
        <v>82</v>
      </c>
      <c r="F124">
        <f>Data!D124</f>
        <v>1</v>
      </c>
      <c r="G124" t="str">
        <f>IFERROR(VLOOKUP(Data!E124,LOV!M:N,2,FALSE),"")</f>
        <v>Arbre</v>
      </c>
      <c r="H124" t="str">
        <f>Data!W124</f>
        <v>Frêne commun</v>
      </c>
      <c r="I124" t="str">
        <f>IFERROR(VLOOKUP(Data!H124,LOV!V:W,2,FALSE),"")</f>
        <v>Arbre ou haie sans tare ou défaut macroscopiquement visible</v>
      </c>
      <c r="J124">
        <f>Data!I124</f>
        <v>342</v>
      </c>
      <c r="K124">
        <f>Data!J124</f>
        <v>17</v>
      </c>
      <c r="L124">
        <f>Data!K124</f>
        <v>1999</v>
      </c>
      <c r="M124" t="str">
        <f>IF(ISNUMBER(SEARCH("H",Data!$L124)),"OUI","NON")</f>
        <v>NON</v>
      </c>
      <c r="N124" t="str">
        <f>IF(ISNUMBER(SEARCH("P",Data!$L124)),"OUI","NON")</f>
        <v>OUI</v>
      </c>
      <c r="O124" t="str">
        <f>IF(ISNUMBER(SEARCH("D",Data!$L124)),"OUI","NON")</f>
        <v>NON</v>
      </c>
      <c r="P124" t="str">
        <f>IF(ISNUMBER(SEARCH("C",Data!$L124)),"OUI","NON")</f>
        <v>NON</v>
      </c>
      <c r="Q124" t="str">
        <f>IF(ISNUMBER(SEARCH("T",Data!$L124)),"OUI","NON")</f>
        <v>NON</v>
      </c>
      <c r="R124" t="str">
        <f>IF(ISNUMBER(SEARCH("F",Data!$L124)),"OUI","NON")</f>
        <v>NON</v>
      </c>
      <c r="S124" t="str">
        <f>IF(ISNUMBER(SEARCH("R",Data!$L124)),"OUI","NON")</f>
        <v>NON</v>
      </c>
      <c r="T124" t="str">
        <f>IFERROR(VLOOKUP(Data!M124,LOV!G:H,2,FALSE),"")</f>
        <v>Isolé</v>
      </c>
      <c r="U124" t="str">
        <f>IFERROR(VLOOKUP(Data!N124,LOV!J:K,2,FALSE),"")</f>
        <v/>
      </c>
      <c r="V124" t="str">
        <f>IFERROR(VLOOKUP(Data!V124,LOV!P:Q,2,FALSE),"")</f>
        <v>Privé</v>
      </c>
      <c r="Y124" t="str">
        <f t="shared" si="1"/>
        <v>83012_82_1</v>
      </c>
    </row>
    <row r="125" spans="1:25">
      <c r="A125" t="str">
        <f>Data!A125</f>
        <v>DURBUY</v>
      </c>
      <c r="B125" t="str">
        <f>Data!S125</f>
        <v>TOHOGNE</v>
      </c>
      <c r="C125" t="str">
        <f>Data!T125</f>
        <v>HINONSART</v>
      </c>
      <c r="D125">
        <f>Data!B125</f>
        <v>83012</v>
      </c>
      <c r="E125">
        <f>Data!C125</f>
        <v>83</v>
      </c>
      <c r="F125">
        <f>Data!D125</f>
        <v>1</v>
      </c>
      <c r="G125" t="str">
        <f>IFERROR(VLOOKUP(Data!E125,LOV!M:N,2,FALSE),"")</f>
        <v>Haie</v>
      </c>
      <c r="H125" t="str">
        <f>Data!W125</f>
        <v>Aulne glutineux</v>
      </c>
      <c r="I125" t="str">
        <f>IFERROR(VLOOKUP(Data!H125,LOV!V:W,2,FALSE),"")</f>
        <v>Indéfini</v>
      </c>
      <c r="J125">
        <f>Data!I125</f>
        <v>0</v>
      </c>
      <c r="K125">
        <f>Data!J125</f>
        <v>0</v>
      </c>
      <c r="L125">
        <f>Data!K125</f>
        <v>1999</v>
      </c>
      <c r="M125" t="str">
        <f>IF(ISNUMBER(SEARCH("H",Data!$L125)),"OUI","NON")</f>
        <v>NON</v>
      </c>
      <c r="N125" t="str">
        <f>IF(ISNUMBER(SEARCH("P",Data!$L125)),"OUI","NON")</f>
        <v>NON</v>
      </c>
      <c r="O125" t="str">
        <f>IF(ISNUMBER(SEARCH("D",Data!$L125)),"OUI","NON")</f>
        <v>NON</v>
      </c>
      <c r="P125" t="str">
        <f>IF(ISNUMBER(SEARCH("C",Data!$L125)),"OUI","NON")</f>
        <v>NON</v>
      </c>
      <c r="Q125" t="str">
        <f>IF(ISNUMBER(SEARCH("T",Data!$L125)),"OUI","NON")</f>
        <v>NON</v>
      </c>
      <c r="R125" t="str">
        <f>IF(ISNUMBER(SEARCH("F",Data!$L125)),"OUI","NON")</f>
        <v>NON</v>
      </c>
      <c r="S125" t="str">
        <f>IF(ISNUMBER(SEARCH("R",Data!$L125)),"OUI","NON")</f>
        <v>NON</v>
      </c>
      <c r="T125" t="str">
        <f>IFERROR(VLOOKUP(Data!M125,LOV!G:H,2,FALSE),"")</f>
        <v/>
      </c>
      <c r="U125" t="str">
        <f>IFERROR(VLOOKUP(Data!N125,LOV!J:K,2,FALSE),"")</f>
        <v/>
      </c>
      <c r="V125" t="str">
        <f>IFERROR(VLOOKUP(Data!V125,LOV!P:Q,2,FALSE),"")</f>
        <v>Privé</v>
      </c>
      <c r="Y125" t="str">
        <f t="shared" si="1"/>
        <v>83012_83_1</v>
      </c>
    </row>
    <row r="126" spans="1:25">
      <c r="A126" t="str">
        <f>Data!A126</f>
        <v>DURBUY</v>
      </c>
      <c r="B126" t="str">
        <f>Data!S126</f>
        <v>TOHOGNE</v>
      </c>
      <c r="C126" t="str">
        <f>Data!T126</f>
        <v>CHEMIN DE LA PYRAMIDE, 20 - VERLAINE S/OURTHE</v>
      </c>
      <c r="D126">
        <f>Data!B126</f>
        <v>83012</v>
      </c>
      <c r="E126">
        <f>Data!C126</f>
        <v>85</v>
      </c>
      <c r="F126">
        <f>Data!D126</f>
        <v>1</v>
      </c>
      <c r="G126" t="str">
        <f>IFERROR(VLOOKUP(Data!E126,LOV!M:N,2,FALSE),"")</f>
        <v>Arbre</v>
      </c>
      <c r="H126" t="str">
        <f>Data!W126</f>
        <v>Chêne pédonculé</v>
      </c>
      <c r="I126" t="str">
        <f>IFERROR(VLOOKUP(Data!H126,LOV!V:W,2,FALSE),"")</f>
        <v>Arbre ou haie sans tare ou défaut macroscopiquement visible</v>
      </c>
      <c r="J126">
        <f>Data!I126</f>
        <v>232</v>
      </c>
      <c r="K126">
        <f>Data!J126</f>
        <v>17</v>
      </c>
      <c r="L126">
        <f>Data!K126</f>
        <v>1999</v>
      </c>
      <c r="M126" t="str">
        <f>IF(ISNUMBER(SEARCH("H",Data!$L126)),"OUI","NON")</f>
        <v>NON</v>
      </c>
      <c r="N126" t="str">
        <f>IF(ISNUMBER(SEARCH("P",Data!$L126)),"OUI","NON")</f>
        <v>OUI</v>
      </c>
      <c r="O126" t="str">
        <f>IF(ISNUMBER(SEARCH("D",Data!$L126)),"OUI","NON")</f>
        <v>NON</v>
      </c>
      <c r="P126" t="str">
        <f>IF(ISNUMBER(SEARCH("C",Data!$L126)),"OUI","NON")</f>
        <v>NON</v>
      </c>
      <c r="Q126" t="str">
        <f>IF(ISNUMBER(SEARCH("T",Data!$L126)),"OUI","NON")</f>
        <v>NON</v>
      </c>
      <c r="R126" t="str">
        <f>IF(ISNUMBER(SEARCH("F",Data!$L126)),"OUI","NON")</f>
        <v>NON</v>
      </c>
      <c r="S126" t="str">
        <f>IF(ISNUMBER(SEARCH("R",Data!$L126)),"OUI","NON")</f>
        <v>NON</v>
      </c>
      <c r="T126" t="str">
        <f>IFERROR(VLOOKUP(Data!M126,LOV!G:H,2,FALSE),"")</f>
        <v>Isolé</v>
      </c>
      <c r="U126" t="str">
        <f>IFERROR(VLOOKUP(Data!N126,LOV!J:K,2,FALSE),"")</f>
        <v>Voirie</v>
      </c>
      <c r="V126" t="str">
        <f>IFERROR(VLOOKUP(Data!V126,LOV!P:Q,2,FALSE),"")</f>
        <v>Privé</v>
      </c>
      <c r="Y126" t="str">
        <f t="shared" si="1"/>
        <v>83012_85_1</v>
      </c>
    </row>
    <row r="127" spans="1:25">
      <c r="A127" t="str">
        <f>Data!A127</f>
        <v>DURBUY</v>
      </c>
      <c r="B127" t="str">
        <f>Data!S127</f>
        <v>TOHOGNE</v>
      </c>
      <c r="C127" t="str">
        <f>Data!T127</f>
        <v>CHEMIN DE LA PYRAMIDE - VERLAINE S/OURTHE</v>
      </c>
      <c r="D127">
        <f>Data!B127</f>
        <v>83012</v>
      </c>
      <c r="E127">
        <f>Data!C127</f>
        <v>86</v>
      </c>
      <c r="F127">
        <f>Data!D127</f>
        <v>1</v>
      </c>
      <c r="G127" t="str">
        <f>IFERROR(VLOOKUP(Data!E127,LOV!M:N,2,FALSE),"")</f>
        <v>Arbre</v>
      </c>
      <c r="H127" t="str">
        <f>Data!W127</f>
        <v>Frêne commun</v>
      </c>
      <c r="I127" t="str">
        <f>IFERROR(VLOOKUP(Data!H127,LOV!V:W,2,FALSE),"")</f>
        <v>Arbre ou haie sans tare ou défaut macroscopiquement visible</v>
      </c>
      <c r="J127">
        <f>Data!I127</f>
        <v>235</v>
      </c>
      <c r="K127">
        <f>Data!J127</f>
        <v>18</v>
      </c>
      <c r="L127">
        <f>Data!K127</f>
        <v>1999</v>
      </c>
      <c r="M127" t="str">
        <f>IF(ISNUMBER(SEARCH("H",Data!$L127)),"OUI","NON")</f>
        <v>NON</v>
      </c>
      <c r="N127" t="str">
        <f>IF(ISNUMBER(SEARCH("P",Data!$L127)),"OUI","NON")</f>
        <v>OUI</v>
      </c>
      <c r="O127" t="str">
        <f>IF(ISNUMBER(SEARCH("D",Data!$L127)),"OUI","NON")</f>
        <v>NON</v>
      </c>
      <c r="P127" t="str">
        <f>IF(ISNUMBER(SEARCH("C",Data!$L127)),"OUI","NON")</f>
        <v>NON</v>
      </c>
      <c r="Q127" t="str">
        <f>IF(ISNUMBER(SEARCH("T",Data!$L127)),"OUI","NON")</f>
        <v>NON</v>
      </c>
      <c r="R127" t="str">
        <f>IF(ISNUMBER(SEARCH("F",Data!$L127)),"OUI","NON")</f>
        <v>NON</v>
      </c>
      <c r="S127" t="str">
        <f>IF(ISNUMBER(SEARCH("R",Data!$L127)),"OUI","NON")</f>
        <v>NON</v>
      </c>
      <c r="T127" t="str">
        <f>IFERROR(VLOOKUP(Data!M127,LOV!G:H,2,FALSE),"")</f>
        <v>Isolé</v>
      </c>
      <c r="U127" t="str">
        <f>IFERROR(VLOOKUP(Data!N127,LOV!J:K,2,FALSE),"")</f>
        <v>Voirie</v>
      </c>
      <c r="V127" t="str">
        <f>IFERROR(VLOOKUP(Data!V127,LOV!P:Q,2,FALSE),"")</f>
        <v>Privé</v>
      </c>
      <c r="Y127" t="str">
        <f t="shared" si="1"/>
        <v>83012_86_1</v>
      </c>
    </row>
    <row r="128" spans="1:25">
      <c r="A128" t="str">
        <f>Data!A128</f>
        <v>DURBUY</v>
      </c>
      <c r="B128" t="str">
        <f>Data!S128</f>
        <v>TOHOGNE</v>
      </c>
      <c r="C128" t="str">
        <f>Data!T128</f>
        <v>CHEMIN DE LA PYRAMIDE</v>
      </c>
      <c r="D128">
        <f>Data!B128</f>
        <v>83012</v>
      </c>
      <c r="E128">
        <f>Data!C128</f>
        <v>87</v>
      </c>
      <c r="F128">
        <f>Data!D128</f>
        <v>1</v>
      </c>
      <c r="G128" t="str">
        <f>IFERROR(VLOOKUP(Data!E128,LOV!M:N,2,FALSE),"")</f>
        <v>Arbre</v>
      </c>
      <c r="H128" t="str">
        <f>Data!W128</f>
        <v>Chêne pédonculé</v>
      </c>
      <c r="I128" t="str">
        <f>IFERROR(VLOOKUP(Data!H128,LOV!V:W,2,FALSE),"")</f>
        <v>Arbre ou haie présentant des malformations ou troubles de la croissance ne mettant pas en cause sa stabilité ni sa longévité de tout ou partie</v>
      </c>
      <c r="J128">
        <f>Data!I128</f>
        <v>335</v>
      </c>
      <c r="K128">
        <f>Data!J128</f>
        <v>18</v>
      </c>
      <c r="L128">
        <f>Data!K128</f>
        <v>1999</v>
      </c>
      <c r="M128" t="str">
        <f>IF(ISNUMBER(SEARCH("H",Data!$L128)),"OUI","NON")</f>
        <v>NON</v>
      </c>
      <c r="N128" t="str">
        <f>IF(ISNUMBER(SEARCH("P",Data!$L128)),"OUI","NON")</f>
        <v>OUI</v>
      </c>
      <c r="O128" t="str">
        <f>IF(ISNUMBER(SEARCH("D",Data!$L128)),"OUI","NON")</f>
        <v>NON</v>
      </c>
      <c r="P128" t="str">
        <f>IF(ISNUMBER(SEARCH("C",Data!$L128)),"OUI","NON")</f>
        <v>NON</v>
      </c>
      <c r="Q128" t="str">
        <f>IF(ISNUMBER(SEARCH("T",Data!$L128)),"OUI","NON")</f>
        <v>NON</v>
      </c>
      <c r="R128" t="str">
        <f>IF(ISNUMBER(SEARCH("F",Data!$L128)),"OUI","NON")</f>
        <v>NON</v>
      </c>
      <c r="S128" t="str">
        <f>IF(ISNUMBER(SEARCH("R",Data!$L128)),"OUI","NON")</f>
        <v>NON</v>
      </c>
      <c r="T128" t="str">
        <f>IFERROR(VLOOKUP(Data!M128,LOV!G:H,2,FALSE),"")</f>
        <v>Isolé</v>
      </c>
      <c r="U128" t="str">
        <f>IFERROR(VLOOKUP(Data!N128,LOV!J:K,2,FALSE),"")</f>
        <v/>
      </c>
      <c r="V128" t="str">
        <f>IFERROR(VLOOKUP(Data!V128,LOV!P:Q,2,FALSE),"")</f>
        <v>Privé</v>
      </c>
      <c r="Y128" t="str">
        <f t="shared" si="1"/>
        <v>83012_87_1</v>
      </c>
    </row>
    <row r="129" spans="1:25">
      <c r="A129" t="str">
        <f>Data!A129</f>
        <v>DURBUY</v>
      </c>
      <c r="B129" t="str">
        <f>Data!S129</f>
        <v>TOHOGNE</v>
      </c>
      <c r="C129" t="str">
        <f>Data!T129</f>
        <v>CHEMIN DE LA PYRAMIDE</v>
      </c>
      <c r="D129">
        <f>Data!B129</f>
        <v>83012</v>
      </c>
      <c r="E129">
        <f>Data!C129</f>
        <v>88</v>
      </c>
      <c r="F129">
        <f>Data!D129</f>
        <v>1</v>
      </c>
      <c r="G129" t="str">
        <f>IFERROR(VLOOKUP(Data!E129,LOV!M:N,2,FALSE),"")</f>
        <v>Arbre</v>
      </c>
      <c r="H129" t="str">
        <f>Data!W129</f>
        <v>Pin sylvestre</v>
      </c>
      <c r="I129" t="str">
        <f>IFERROR(VLOOKUP(Data!H129,LOV!V:W,2,FALSE),"")</f>
        <v>Arbre ou haie sans tare ou défaut macroscopiquement visible</v>
      </c>
      <c r="J129">
        <f>Data!I129</f>
        <v>252</v>
      </c>
      <c r="K129">
        <f>Data!J129</f>
        <v>10</v>
      </c>
      <c r="L129">
        <f>Data!K129</f>
        <v>1999</v>
      </c>
      <c r="M129" t="str">
        <f>IF(ISNUMBER(SEARCH("H",Data!$L129)),"OUI","NON")</f>
        <v>NON</v>
      </c>
      <c r="N129" t="str">
        <f>IF(ISNUMBER(SEARCH("P",Data!$L129)),"OUI","NON")</f>
        <v>OUI</v>
      </c>
      <c r="O129" t="str">
        <f>IF(ISNUMBER(SEARCH("D",Data!$L129)),"OUI","NON")</f>
        <v>NON</v>
      </c>
      <c r="P129" t="str">
        <f>IF(ISNUMBER(SEARCH("C",Data!$L129)),"OUI","NON")</f>
        <v>NON</v>
      </c>
      <c r="Q129" t="str">
        <f>IF(ISNUMBER(SEARCH("T",Data!$L129)),"OUI","NON")</f>
        <v>NON</v>
      </c>
      <c r="R129" t="str">
        <f>IF(ISNUMBER(SEARCH("F",Data!$L129)),"OUI","NON")</f>
        <v>NON</v>
      </c>
      <c r="S129" t="str">
        <f>IF(ISNUMBER(SEARCH("R",Data!$L129)),"OUI","NON")</f>
        <v>NON</v>
      </c>
      <c r="T129" t="str">
        <f>IFERROR(VLOOKUP(Data!M129,LOV!G:H,2,FALSE),"")</f>
        <v>Isolé</v>
      </c>
      <c r="U129" t="str">
        <f>IFERROR(VLOOKUP(Data!N129,LOV!J:K,2,FALSE),"")</f>
        <v/>
      </c>
      <c r="V129" t="str">
        <f>IFERROR(VLOOKUP(Data!V129,LOV!P:Q,2,FALSE),"")</f>
        <v>Privé</v>
      </c>
      <c r="Y129" t="str">
        <f t="shared" si="1"/>
        <v>83012_88_1</v>
      </c>
    </row>
    <row r="130" spans="1:25">
      <c r="A130" t="str">
        <f>Data!A130</f>
        <v>DURBUY</v>
      </c>
      <c r="B130" t="str">
        <f>Data!S130</f>
        <v>TOHOGNE</v>
      </c>
      <c r="C130" t="str">
        <f>Data!T130</f>
        <v>CHEMIN DE LA PYRAMIDE</v>
      </c>
      <c r="D130">
        <f>Data!B130</f>
        <v>83012</v>
      </c>
      <c r="E130">
        <f>Data!C130</f>
        <v>89</v>
      </c>
      <c r="F130">
        <f>Data!D130</f>
        <v>1</v>
      </c>
      <c r="G130" t="str">
        <f>IFERROR(VLOOKUP(Data!E130,LOV!M:N,2,FALSE),"")</f>
        <v>Haie</v>
      </c>
      <c r="H130" t="str">
        <f>Data!W130</f>
        <v>Aubépine sp.</v>
      </c>
      <c r="I130" t="str">
        <f>IFERROR(VLOOKUP(Data!H130,LOV!V:W,2,FALSE),"")</f>
        <v>Indéfini</v>
      </c>
      <c r="J130">
        <f>Data!I130</f>
        <v>0</v>
      </c>
      <c r="K130">
        <f>Data!J130</f>
        <v>0</v>
      </c>
      <c r="L130">
        <f>Data!K130</f>
        <v>1999</v>
      </c>
      <c r="M130" t="str">
        <f>IF(ISNUMBER(SEARCH("H",Data!$L130)),"OUI","NON")</f>
        <v>NON</v>
      </c>
      <c r="N130" t="str">
        <f>IF(ISNUMBER(SEARCH("P",Data!$L130)),"OUI","NON")</f>
        <v>NON</v>
      </c>
      <c r="O130" t="str">
        <f>IF(ISNUMBER(SEARCH("D",Data!$L130)),"OUI","NON")</f>
        <v>NON</v>
      </c>
      <c r="P130" t="str">
        <f>IF(ISNUMBER(SEARCH("C",Data!$L130)),"OUI","NON")</f>
        <v>NON</v>
      </c>
      <c r="Q130" t="str">
        <f>IF(ISNUMBER(SEARCH("T",Data!$L130)),"OUI","NON")</f>
        <v>NON</v>
      </c>
      <c r="R130" t="str">
        <f>IF(ISNUMBER(SEARCH("F",Data!$L130)),"OUI","NON")</f>
        <v>NON</v>
      </c>
      <c r="S130" t="str">
        <f>IF(ISNUMBER(SEARCH("R",Data!$L130)),"OUI","NON")</f>
        <v>NON</v>
      </c>
      <c r="T130" t="str">
        <f>IFERROR(VLOOKUP(Data!M130,LOV!G:H,2,FALSE),"")</f>
        <v/>
      </c>
      <c r="U130" t="str">
        <f>IFERROR(VLOOKUP(Data!N130,LOV!J:K,2,FALSE),"")</f>
        <v/>
      </c>
      <c r="V130" t="str">
        <f>IFERROR(VLOOKUP(Data!V130,LOV!P:Q,2,FALSE),"")</f>
        <v>Privé</v>
      </c>
      <c r="Y130" t="str">
        <f t="shared" si="1"/>
        <v>83012_89_1</v>
      </c>
    </row>
    <row r="131" spans="1:25">
      <c r="A131" t="str">
        <f>Data!A131</f>
        <v>DURBUY</v>
      </c>
      <c r="B131" t="str">
        <f>Data!S131</f>
        <v>TOHOGNE</v>
      </c>
      <c r="C131" t="str">
        <f>Data!T131</f>
        <v>CHEMIN DE L'AISANCE</v>
      </c>
      <c r="D131">
        <f>Data!B131</f>
        <v>83012</v>
      </c>
      <c r="E131">
        <f>Data!C131</f>
        <v>90</v>
      </c>
      <c r="F131">
        <f>Data!D131</f>
        <v>1</v>
      </c>
      <c r="G131" t="str">
        <f>IFERROR(VLOOKUP(Data!E131,LOV!M:N,2,FALSE),"")</f>
        <v>Arbre</v>
      </c>
      <c r="H131" t="str">
        <f>Data!W131</f>
        <v>Chêne pédonculé</v>
      </c>
      <c r="I131" t="str">
        <f>IFERROR(VLOOKUP(Data!H131,LOV!V:W,2,FALSE),"")</f>
        <v>Arbre ou haie sans tare ou défaut macroscopiquement visible</v>
      </c>
      <c r="J131">
        <f>Data!I131</f>
        <v>295</v>
      </c>
      <c r="K131">
        <f>Data!J131</f>
        <v>21</v>
      </c>
      <c r="L131">
        <f>Data!K131</f>
        <v>1999</v>
      </c>
      <c r="M131" t="str">
        <f>IF(ISNUMBER(SEARCH("H",Data!$L131)),"OUI","NON")</f>
        <v>NON</v>
      </c>
      <c r="N131" t="str">
        <f>IF(ISNUMBER(SEARCH("P",Data!$L131)),"OUI","NON")</f>
        <v>OUI</v>
      </c>
      <c r="O131" t="str">
        <f>IF(ISNUMBER(SEARCH("D",Data!$L131)),"OUI","NON")</f>
        <v>NON</v>
      </c>
      <c r="P131" t="str">
        <f>IF(ISNUMBER(SEARCH("C",Data!$L131)),"OUI","NON")</f>
        <v>NON</v>
      </c>
      <c r="Q131" t="str">
        <f>IF(ISNUMBER(SEARCH("T",Data!$L131)),"OUI","NON")</f>
        <v>NON</v>
      </c>
      <c r="R131" t="str">
        <f>IF(ISNUMBER(SEARCH("F",Data!$L131)),"OUI","NON")</f>
        <v>NON</v>
      </c>
      <c r="S131" t="str">
        <f>IF(ISNUMBER(SEARCH("R",Data!$L131)),"OUI","NON")</f>
        <v>NON</v>
      </c>
      <c r="T131" t="str">
        <f>IFERROR(VLOOKUP(Data!M131,LOV!G:H,2,FALSE),"")</f>
        <v>Groupe</v>
      </c>
      <c r="U131" t="str">
        <f>IFERROR(VLOOKUP(Data!N131,LOV!J:K,2,FALSE),"")</f>
        <v/>
      </c>
      <c r="V131" t="str">
        <f>IFERROR(VLOOKUP(Data!V131,LOV!P:Q,2,FALSE),"")</f>
        <v>Privé</v>
      </c>
      <c r="Y131" t="str">
        <f t="shared" ref="Y131:Y194" si="2">D131&amp;"_"&amp;E131&amp;"_"&amp;F131</f>
        <v>83012_90_1</v>
      </c>
    </row>
    <row r="132" spans="1:25">
      <c r="A132" t="str">
        <f>Data!A132</f>
        <v>DURBUY</v>
      </c>
      <c r="B132" t="str">
        <f>Data!S132</f>
        <v>TOHOGNE</v>
      </c>
      <c r="C132" t="str">
        <f>Data!T132</f>
        <v>GRAND HOUMART</v>
      </c>
      <c r="D132">
        <f>Data!B132</f>
        <v>83012</v>
      </c>
      <c r="E132">
        <f>Data!C132</f>
        <v>5</v>
      </c>
      <c r="F132">
        <f>Data!D132</f>
        <v>1</v>
      </c>
      <c r="G132" t="str">
        <f>IFERROR(VLOOKUP(Data!E132,LOV!M:N,2,FALSE),"")</f>
        <v>Arbre</v>
      </c>
      <c r="H132" t="str">
        <f>Data!W132</f>
        <v>Tilleul à petites feuilles</v>
      </c>
      <c r="I132" t="str">
        <f>IFERROR(VLOOKUP(Data!H132,LOV!V:W,2,FALSE),"")</f>
        <v>Arbre ou haie présentant des blessures ou défauts pouvant nuire à sa cropissance et à sa longévité</v>
      </c>
      <c r="J132">
        <f>Data!I132</f>
        <v>455</v>
      </c>
      <c r="K132">
        <f>Data!J132</f>
        <v>17</v>
      </c>
      <c r="L132">
        <f>Data!K132</f>
        <v>1999</v>
      </c>
      <c r="M132" t="str">
        <f>IF(ISNUMBER(SEARCH("H",Data!$L132)),"OUI","NON")</f>
        <v>OUI</v>
      </c>
      <c r="N132" t="str">
        <f>IF(ISNUMBER(SEARCH("P",Data!$L132)),"OUI","NON")</f>
        <v>NON</v>
      </c>
      <c r="O132" t="str">
        <f>IF(ISNUMBER(SEARCH("D",Data!$L132)),"OUI","NON")</f>
        <v>NON</v>
      </c>
      <c r="P132" t="str">
        <f>IF(ISNUMBER(SEARCH("C",Data!$L132)),"OUI","NON")</f>
        <v>NON</v>
      </c>
      <c r="Q132" t="str">
        <f>IF(ISNUMBER(SEARCH("T",Data!$L132)),"OUI","NON")</f>
        <v>OUI</v>
      </c>
      <c r="R132" t="str">
        <f>IF(ISNUMBER(SEARCH("F",Data!$L132)),"OUI","NON")</f>
        <v>NON</v>
      </c>
      <c r="S132" t="str">
        <f>IF(ISNUMBER(SEARCH("R",Data!$L132)),"OUI","NON")</f>
        <v>NON</v>
      </c>
      <c r="T132" t="str">
        <f>IFERROR(VLOOKUP(Data!M132,LOV!G:H,2,FALSE),"")</f>
        <v>Isolé</v>
      </c>
      <c r="U132" t="str">
        <f>IFERROR(VLOOKUP(Data!N132,LOV!J:K,2,FALSE),"")</f>
        <v/>
      </c>
      <c r="V132" t="str">
        <f>IFERROR(VLOOKUP(Data!V132,LOV!P:Q,2,FALSE),"")</f>
        <v>Public</v>
      </c>
      <c r="Y132" t="str">
        <f t="shared" si="2"/>
        <v>83012_5_1</v>
      </c>
    </row>
    <row r="133" spans="1:25">
      <c r="A133" t="str">
        <f>Data!A133</f>
        <v>DURBUY</v>
      </c>
      <c r="B133" t="str">
        <f>Data!S133</f>
        <v>BOMAL-SUR-OURTHE</v>
      </c>
      <c r="C133" t="str">
        <f>Data!T133</f>
        <v>HERBET</v>
      </c>
      <c r="D133">
        <f>Data!B133</f>
        <v>83012</v>
      </c>
      <c r="E133">
        <f>Data!C133</f>
        <v>92</v>
      </c>
      <c r="F133">
        <f>Data!D133</f>
        <v>1</v>
      </c>
      <c r="G133" t="str">
        <f>IFERROR(VLOOKUP(Data!E133,LOV!M:N,2,FALSE),"")</f>
        <v>Arbre</v>
      </c>
      <c r="H133" t="str">
        <f>Data!W133</f>
        <v>Tilleul de Hollande</v>
      </c>
      <c r="I133" t="str">
        <f>IFERROR(VLOOKUP(Data!H133,LOV!V:W,2,FALSE),"")</f>
        <v>Arbre ou haie présentant des malformations ou troubles de la croissance ne mettant pas en cause sa stabilité ni sa longévité de tout ou partie</v>
      </c>
      <c r="J133">
        <f>Data!I133</f>
        <v>258</v>
      </c>
      <c r="K133">
        <f>Data!J133</f>
        <v>17</v>
      </c>
      <c r="L133">
        <f>Data!K133</f>
        <v>1999</v>
      </c>
      <c r="M133" t="str">
        <f>IF(ISNUMBER(SEARCH("H",Data!$L133)),"OUI","NON")</f>
        <v>NON</v>
      </c>
      <c r="N133" t="str">
        <f>IF(ISNUMBER(SEARCH("P",Data!$L133)),"OUI","NON")</f>
        <v>OUI</v>
      </c>
      <c r="O133" t="str">
        <f>IF(ISNUMBER(SEARCH("D",Data!$L133)),"OUI","NON")</f>
        <v>NON</v>
      </c>
      <c r="P133" t="str">
        <f>IF(ISNUMBER(SEARCH("C",Data!$L133)),"OUI","NON")</f>
        <v>NON</v>
      </c>
      <c r="Q133" t="str">
        <f>IF(ISNUMBER(SEARCH("T",Data!$L133)),"OUI","NON")</f>
        <v>NON</v>
      </c>
      <c r="R133" t="str">
        <f>IF(ISNUMBER(SEARCH("F",Data!$L133)),"OUI","NON")</f>
        <v>NON</v>
      </c>
      <c r="S133" t="str">
        <f>IF(ISNUMBER(SEARCH("R",Data!$L133)),"OUI","NON")</f>
        <v>NON</v>
      </c>
      <c r="T133" t="str">
        <f>IFERROR(VLOOKUP(Data!M133,LOV!G:H,2,FALSE),"")</f>
        <v>Isolé</v>
      </c>
      <c r="U133" t="str">
        <f>IFERROR(VLOOKUP(Data!N133,LOV!J:K,2,FALSE),"")</f>
        <v>Voirie</v>
      </c>
      <c r="V133" t="str">
        <f>IFERROR(VLOOKUP(Data!V133,LOV!P:Q,2,FALSE),"")</f>
        <v>Public</v>
      </c>
      <c r="Y133" t="str">
        <f t="shared" si="2"/>
        <v>83012_92_1</v>
      </c>
    </row>
    <row r="134" spans="1:25">
      <c r="A134" t="str">
        <f>Data!A134</f>
        <v>DURBUY</v>
      </c>
      <c r="B134" t="str">
        <f>Data!S134</f>
        <v>BOMAL-SUR-OURTHE</v>
      </c>
      <c r="C134" t="str">
        <f>Data!T134</f>
        <v>HERBET, 22</v>
      </c>
      <c r="D134">
        <f>Data!B134</f>
        <v>83012</v>
      </c>
      <c r="E134">
        <f>Data!C134</f>
        <v>93</v>
      </c>
      <c r="F134">
        <f>Data!D134</f>
        <v>1</v>
      </c>
      <c r="G134" t="str">
        <f>IFERROR(VLOOKUP(Data!E134,LOV!M:N,2,FALSE),"")</f>
        <v>Arbre</v>
      </c>
      <c r="H134" t="str">
        <f>Data!W134</f>
        <v>Tilleul à grandes feuilles</v>
      </c>
      <c r="I134" t="str">
        <f>IFERROR(VLOOKUP(Data!H134,LOV!V:W,2,FALSE),"")</f>
        <v>Arbre ou haie sans tare ou défaut macroscopiquement visible</v>
      </c>
      <c r="J134">
        <f>Data!I134</f>
        <v>256</v>
      </c>
      <c r="K134">
        <f>Data!J134</f>
        <v>19</v>
      </c>
      <c r="L134">
        <f>Data!K134</f>
        <v>1999</v>
      </c>
      <c r="M134" t="str">
        <f>IF(ISNUMBER(SEARCH("H",Data!$L134)),"OUI","NON")</f>
        <v>NON</v>
      </c>
      <c r="N134" t="str">
        <f>IF(ISNUMBER(SEARCH("P",Data!$L134)),"OUI","NON")</f>
        <v>OUI</v>
      </c>
      <c r="O134" t="str">
        <f>IF(ISNUMBER(SEARCH("D",Data!$L134)),"OUI","NON")</f>
        <v>NON</v>
      </c>
      <c r="P134" t="str">
        <f>IF(ISNUMBER(SEARCH("C",Data!$L134)),"OUI","NON")</f>
        <v>NON</v>
      </c>
      <c r="Q134" t="str">
        <f>IF(ISNUMBER(SEARCH("T",Data!$L134)),"OUI","NON")</f>
        <v>NON</v>
      </c>
      <c r="R134" t="str">
        <f>IF(ISNUMBER(SEARCH("F",Data!$L134)),"OUI","NON")</f>
        <v>NON</v>
      </c>
      <c r="S134" t="str">
        <f>IF(ISNUMBER(SEARCH("R",Data!$L134)),"OUI","NON")</f>
        <v>NON</v>
      </c>
      <c r="T134" t="str">
        <f>IFERROR(VLOOKUP(Data!M134,LOV!G:H,2,FALSE),"")</f>
        <v>Isolé</v>
      </c>
      <c r="U134" t="str">
        <f>IFERROR(VLOOKUP(Data!N134,LOV!J:K,2,FALSE),"")</f>
        <v/>
      </c>
      <c r="V134" t="str">
        <f>IFERROR(VLOOKUP(Data!V134,LOV!P:Q,2,FALSE),"")</f>
        <v>Privé</v>
      </c>
      <c r="Y134" t="str">
        <f t="shared" si="2"/>
        <v>83012_93_1</v>
      </c>
    </row>
    <row r="135" spans="1:25">
      <c r="A135" t="str">
        <f>Data!A135</f>
        <v>DURBUY</v>
      </c>
      <c r="B135" t="str">
        <f>Data!S135</f>
        <v>BOMAL-SUR-OURTHE</v>
      </c>
      <c r="C135" t="str">
        <f>Data!T135</f>
        <v>BOCLINVILLE</v>
      </c>
      <c r="D135">
        <f>Data!B135</f>
        <v>83012</v>
      </c>
      <c r="E135">
        <f>Data!C135</f>
        <v>94</v>
      </c>
      <c r="F135">
        <f>Data!D135</f>
        <v>1</v>
      </c>
      <c r="G135" t="str">
        <f>IFERROR(VLOOKUP(Data!E135,LOV!M:N,2,FALSE),"")</f>
        <v>Arbre</v>
      </c>
      <c r="H135" t="str">
        <f>Data!W135</f>
        <v>Chêne pédonculé</v>
      </c>
      <c r="I135" t="str">
        <f>IFERROR(VLOOKUP(Data!H135,LOV!V:W,2,FALSE),"")</f>
        <v>Arbre ou haie sans tare ou défaut macroscopiquement visible</v>
      </c>
      <c r="J135">
        <f>Data!I135</f>
        <v>160</v>
      </c>
      <c r="K135">
        <f>Data!J135</f>
        <v>14</v>
      </c>
      <c r="L135">
        <f>Data!K135</f>
        <v>1999</v>
      </c>
      <c r="M135" t="str">
        <f>IF(ISNUMBER(SEARCH("H",Data!$L135)),"OUI","NON")</f>
        <v>NON</v>
      </c>
      <c r="N135" t="str">
        <f>IF(ISNUMBER(SEARCH("P",Data!$L135)),"OUI","NON")</f>
        <v>NON</v>
      </c>
      <c r="O135" t="str">
        <f>IF(ISNUMBER(SEARCH("D",Data!$L135)),"OUI","NON")</f>
        <v>NON</v>
      </c>
      <c r="P135" t="str">
        <f>IF(ISNUMBER(SEARCH("C",Data!$L135)),"OUI","NON")</f>
        <v>NON</v>
      </c>
      <c r="Q135" t="str">
        <f>IF(ISNUMBER(SEARCH("T",Data!$L135)),"OUI","NON")</f>
        <v>NON</v>
      </c>
      <c r="R135" t="str">
        <f>IF(ISNUMBER(SEARCH("F",Data!$L135)),"OUI","NON")</f>
        <v>OUI</v>
      </c>
      <c r="S135" t="str">
        <f>IF(ISNUMBER(SEARCH("R",Data!$L135)),"OUI","NON")</f>
        <v>NON</v>
      </c>
      <c r="T135" t="str">
        <f>IFERROR(VLOOKUP(Data!M135,LOV!G:H,2,FALSE),"")</f>
        <v>Isolé</v>
      </c>
      <c r="U135" t="str">
        <f>IFERROR(VLOOKUP(Data!N135,LOV!J:K,2,FALSE),"")</f>
        <v/>
      </c>
      <c r="V135" t="str">
        <f>IFERROR(VLOOKUP(Data!V135,LOV!P:Q,2,FALSE),"")</f>
        <v>Public</v>
      </c>
      <c r="Y135" t="str">
        <f t="shared" si="2"/>
        <v>83012_94_1</v>
      </c>
    </row>
    <row r="136" spans="1:25">
      <c r="A136" t="str">
        <f>Data!A136</f>
        <v>DURBUY</v>
      </c>
      <c r="B136" t="str">
        <f>Data!S136</f>
        <v>BOMAL-SUR-OURTHE</v>
      </c>
      <c r="C136" t="str">
        <f>Data!T136</f>
        <v>RUE DE FLEURIE</v>
      </c>
      <c r="D136">
        <f>Data!B136</f>
        <v>83012</v>
      </c>
      <c r="E136">
        <f>Data!C136</f>
        <v>95</v>
      </c>
      <c r="F136">
        <f>Data!D136</f>
        <v>1</v>
      </c>
      <c r="G136" t="str">
        <f>IFERROR(VLOOKUP(Data!E136,LOV!M:N,2,FALSE),"")</f>
        <v>Arbre</v>
      </c>
      <c r="H136" t="str">
        <f>Data!W136</f>
        <v>Marronnier d'Inde</v>
      </c>
      <c r="I136" t="str">
        <f>IFERROR(VLOOKUP(Data!H136,LOV!V:W,2,FALSE),"")</f>
        <v>Arbre ou haie présentant des malformations ou troubles de la croissance ne mettant pas en cause sa stabilité ni sa longévité de tout ou partie</v>
      </c>
      <c r="J136">
        <f>Data!I136</f>
        <v>248</v>
      </c>
      <c r="K136">
        <f>Data!J136</f>
        <v>17</v>
      </c>
      <c r="L136">
        <f>Data!K136</f>
        <v>1999</v>
      </c>
      <c r="M136" t="str">
        <f>IF(ISNUMBER(SEARCH("H",Data!$L136)),"OUI","NON")</f>
        <v>NON</v>
      </c>
      <c r="N136" t="str">
        <f>IF(ISNUMBER(SEARCH("P",Data!$L136)),"OUI","NON")</f>
        <v>OUI</v>
      </c>
      <c r="O136" t="str">
        <f>IF(ISNUMBER(SEARCH("D",Data!$L136)),"OUI","NON")</f>
        <v>NON</v>
      </c>
      <c r="P136" t="str">
        <f>IF(ISNUMBER(SEARCH("C",Data!$L136)),"OUI","NON")</f>
        <v>NON</v>
      </c>
      <c r="Q136" t="str">
        <f>IF(ISNUMBER(SEARCH("T",Data!$L136)),"OUI","NON")</f>
        <v>NON</v>
      </c>
      <c r="R136" t="str">
        <f>IF(ISNUMBER(SEARCH("F",Data!$L136)),"OUI","NON")</f>
        <v>NON</v>
      </c>
      <c r="S136" t="str">
        <f>IF(ISNUMBER(SEARCH("R",Data!$L136)),"OUI","NON")</f>
        <v>NON</v>
      </c>
      <c r="T136" t="str">
        <f>IFERROR(VLOOKUP(Data!M136,LOV!G:H,2,FALSE),"")</f>
        <v>Isolé</v>
      </c>
      <c r="U136" t="str">
        <f>IFERROR(VLOOKUP(Data!N136,LOV!J:K,2,FALSE),"")</f>
        <v>Urbain</v>
      </c>
      <c r="V136" t="str">
        <f>IFERROR(VLOOKUP(Data!V136,LOV!P:Q,2,FALSE),"")</f>
        <v>Public</v>
      </c>
      <c r="Y136" t="str">
        <f t="shared" si="2"/>
        <v>83012_95_1</v>
      </c>
    </row>
    <row r="137" spans="1:25">
      <c r="A137" t="str">
        <f>Data!A137</f>
        <v>DURBUY</v>
      </c>
      <c r="B137" t="str">
        <f>Data!S137</f>
        <v>VILLERS-SAINTE-GERTRUDE</v>
      </c>
      <c r="C137" t="str">
        <f>Data!T137</f>
        <v>GRAND BRU</v>
      </c>
      <c r="D137">
        <f>Data!B137</f>
        <v>83012</v>
      </c>
      <c r="E137">
        <f>Data!C137</f>
        <v>96</v>
      </c>
      <c r="F137">
        <f>Data!D137</f>
        <v>1</v>
      </c>
      <c r="G137" t="str">
        <f>IFERROR(VLOOKUP(Data!E137,LOV!M:N,2,FALSE),"")</f>
        <v>Arbre</v>
      </c>
      <c r="H137" t="str">
        <f>Data!W137</f>
        <v>Tilleul de Hollande</v>
      </c>
      <c r="I137" t="str">
        <f>IFERROR(VLOOKUP(Data!H137,LOV!V:W,2,FALSE),"")</f>
        <v>Arbre ou haie présentant des malformations ou troubles de la croissance ne mettant pas en cause sa stabilité ni sa longévité de tout ou partie</v>
      </c>
      <c r="J137">
        <f>Data!I137</f>
        <v>243</v>
      </c>
      <c r="K137">
        <f>Data!J137</f>
        <v>23</v>
      </c>
      <c r="L137">
        <f>Data!K137</f>
        <v>1999</v>
      </c>
      <c r="M137" t="str">
        <f>IF(ISNUMBER(SEARCH("H",Data!$L137)),"OUI","NON")</f>
        <v>NON</v>
      </c>
      <c r="N137" t="str">
        <f>IF(ISNUMBER(SEARCH("P",Data!$L137)),"OUI","NON")</f>
        <v>OUI</v>
      </c>
      <c r="O137" t="str">
        <f>IF(ISNUMBER(SEARCH("D",Data!$L137)),"OUI","NON")</f>
        <v>NON</v>
      </c>
      <c r="P137" t="str">
        <f>IF(ISNUMBER(SEARCH("C",Data!$L137)),"OUI","NON")</f>
        <v>NON</v>
      </c>
      <c r="Q137" t="str">
        <f>IF(ISNUMBER(SEARCH("T",Data!$L137)),"OUI","NON")</f>
        <v>NON</v>
      </c>
      <c r="R137" t="str">
        <f>IF(ISNUMBER(SEARCH("F",Data!$L137)),"OUI","NON")</f>
        <v>NON</v>
      </c>
      <c r="S137" t="str">
        <f>IF(ISNUMBER(SEARCH("R",Data!$L137)),"OUI","NON")</f>
        <v>NON</v>
      </c>
      <c r="T137" t="str">
        <f>IFERROR(VLOOKUP(Data!M137,LOV!G:H,2,FALSE),"")</f>
        <v>Isolé</v>
      </c>
      <c r="U137" t="str">
        <f>IFERROR(VLOOKUP(Data!N137,LOV!J:K,2,FALSE),"")</f>
        <v>Urbain</v>
      </c>
      <c r="V137" t="str">
        <f>IFERROR(VLOOKUP(Data!V137,LOV!P:Q,2,FALSE),"")</f>
        <v>Public</v>
      </c>
      <c r="Y137" t="str">
        <f t="shared" si="2"/>
        <v>83012_96_1</v>
      </c>
    </row>
    <row r="138" spans="1:25">
      <c r="A138" t="str">
        <f>Data!A138</f>
        <v>DURBUY</v>
      </c>
      <c r="B138" t="str">
        <f>Data!S138</f>
        <v>VILLERS-SAINTE-GERTRUDE</v>
      </c>
      <c r="C138" t="str">
        <f>Data!T138</f>
        <v>HOURLAY</v>
      </c>
      <c r="D138">
        <f>Data!B138</f>
        <v>83012</v>
      </c>
      <c r="E138">
        <f>Data!C138</f>
        <v>97</v>
      </c>
      <c r="F138">
        <f>Data!D138</f>
        <v>1</v>
      </c>
      <c r="G138" t="str">
        <f>IFERROR(VLOOKUP(Data!E138,LOV!M:N,2,FALSE),"")</f>
        <v>Arbre</v>
      </c>
      <c r="H138" t="str">
        <f>Data!W138</f>
        <v>Chêne sessile</v>
      </c>
      <c r="I138" t="str">
        <f>IFERROR(VLOOKUP(Data!H138,LOV!V:W,2,FALSE),"")</f>
        <v>Arbre ou haie sans tare ou défaut macroscopiquement visible</v>
      </c>
      <c r="J138">
        <f>Data!I138</f>
        <v>315</v>
      </c>
      <c r="K138">
        <f>Data!J138</f>
        <v>24</v>
      </c>
      <c r="L138">
        <f>Data!K138</f>
        <v>1999</v>
      </c>
      <c r="M138" t="str">
        <f>IF(ISNUMBER(SEARCH("H",Data!$L138)),"OUI","NON")</f>
        <v>NON</v>
      </c>
      <c r="N138" t="str">
        <f>IF(ISNUMBER(SEARCH("P",Data!$L138)),"OUI","NON")</f>
        <v>OUI</v>
      </c>
      <c r="O138" t="str">
        <f>IF(ISNUMBER(SEARCH("D",Data!$L138)),"OUI","NON")</f>
        <v>NON</v>
      </c>
      <c r="P138" t="str">
        <f>IF(ISNUMBER(SEARCH("C",Data!$L138)),"OUI","NON")</f>
        <v>NON</v>
      </c>
      <c r="Q138" t="str">
        <f>IF(ISNUMBER(SEARCH("T",Data!$L138)),"OUI","NON")</f>
        <v>NON</v>
      </c>
      <c r="R138" t="str">
        <f>IF(ISNUMBER(SEARCH("F",Data!$L138)),"OUI","NON")</f>
        <v>NON</v>
      </c>
      <c r="S138" t="str">
        <f>IF(ISNUMBER(SEARCH("R",Data!$L138)),"OUI","NON")</f>
        <v>NON</v>
      </c>
      <c r="T138" t="str">
        <f>IFERROR(VLOOKUP(Data!M138,LOV!G:H,2,FALSE),"")</f>
        <v>Groupe</v>
      </c>
      <c r="U138" t="str">
        <f>IFERROR(VLOOKUP(Data!N138,LOV!J:K,2,FALSE),"")</f>
        <v/>
      </c>
      <c r="V138" t="str">
        <f>IFERROR(VLOOKUP(Data!V138,LOV!P:Q,2,FALSE),"")</f>
        <v>Privé</v>
      </c>
      <c r="Y138" t="str">
        <f t="shared" si="2"/>
        <v>83012_97_1</v>
      </c>
    </row>
    <row r="139" spans="1:25">
      <c r="A139" t="str">
        <f>Data!A139</f>
        <v>DURBUY</v>
      </c>
      <c r="B139" t="str">
        <f>Data!S139</f>
        <v>VILLERS-SAINTE-GERTRUDE</v>
      </c>
      <c r="C139" t="str">
        <f>Data!T139</f>
        <v>HOURLAY</v>
      </c>
      <c r="D139">
        <f>Data!B139</f>
        <v>83012</v>
      </c>
      <c r="E139">
        <f>Data!C139</f>
        <v>98</v>
      </c>
      <c r="F139">
        <f>Data!D139</f>
        <v>1</v>
      </c>
      <c r="G139" t="str">
        <f>IFERROR(VLOOKUP(Data!E139,LOV!M:N,2,FALSE),"")</f>
        <v>Arbre</v>
      </c>
      <c r="H139" t="str">
        <f>Data!W139</f>
        <v>Poirier commun</v>
      </c>
      <c r="I139" t="str">
        <f>IFERROR(VLOOKUP(Data!H139,LOV!V:W,2,FALSE),"")</f>
        <v>Arbre ou haie sans tare ou défaut macroscopiquement visible</v>
      </c>
      <c r="J139">
        <f>Data!I139</f>
        <v>207</v>
      </c>
      <c r="K139">
        <f>Data!J139</f>
        <v>8</v>
      </c>
      <c r="L139">
        <f>Data!K139</f>
        <v>1999</v>
      </c>
      <c r="M139" t="str">
        <f>IF(ISNUMBER(SEARCH("H",Data!$L139)),"OUI","NON")</f>
        <v>NON</v>
      </c>
      <c r="N139" t="str">
        <f>IF(ISNUMBER(SEARCH("P",Data!$L139)),"OUI","NON")</f>
        <v>NON</v>
      </c>
      <c r="O139" t="str">
        <f>IF(ISNUMBER(SEARCH("D",Data!$L139)),"OUI","NON")</f>
        <v>OUI</v>
      </c>
      <c r="P139" t="str">
        <f>IF(ISNUMBER(SEARCH("C",Data!$L139)),"OUI","NON")</f>
        <v>NON</v>
      </c>
      <c r="Q139" t="str">
        <f>IF(ISNUMBER(SEARCH("T",Data!$L139)),"OUI","NON")</f>
        <v>OUI</v>
      </c>
      <c r="R139" t="str">
        <f>IF(ISNUMBER(SEARCH("F",Data!$L139)),"OUI","NON")</f>
        <v>NON</v>
      </c>
      <c r="S139" t="str">
        <f>IF(ISNUMBER(SEARCH("R",Data!$L139)),"OUI","NON")</f>
        <v>NON</v>
      </c>
      <c r="T139" t="str">
        <f>IFERROR(VLOOKUP(Data!M139,LOV!G:H,2,FALSE),"")</f>
        <v>Isolé</v>
      </c>
      <c r="U139" t="str">
        <f>IFERROR(VLOOKUP(Data!N139,LOV!J:K,2,FALSE),"")</f>
        <v/>
      </c>
      <c r="V139" t="str">
        <f>IFERROR(VLOOKUP(Data!V139,LOV!P:Q,2,FALSE),"")</f>
        <v>Privé</v>
      </c>
      <c r="Y139" t="str">
        <f t="shared" si="2"/>
        <v>83012_98_1</v>
      </c>
    </row>
    <row r="140" spans="1:25">
      <c r="A140" t="str">
        <f>Data!A140</f>
        <v>DURBUY</v>
      </c>
      <c r="B140" t="str">
        <f>Data!S140</f>
        <v>VILLERS-SAINTE-GERTRUDE</v>
      </c>
      <c r="C140" t="str">
        <f>Data!T140</f>
        <v>GRAND BRU</v>
      </c>
      <c r="D140">
        <f>Data!B140</f>
        <v>83012</v>
      </c>
      <c r="E140">
        <f>Data!C140</f>
        <v>99</v>
      </c>
      <c r="F140">
        <f>Data!D140</f>
        <v>1</v>
      </c>
      <c r="G140" t="str">
        <f>IFERROR(VLOOKUP(Data!E140,LOV!M:N,2,FALSE),"")</f>
        <v>Arbre</v>
      </c>
      <c r="H140" t="str">
        <f>Data!W140</f>
        <v>Charme commun</v>
      </c>
      <c r="I140" t="str">
        <f>IFERROR(VLOOKUP(Data!H140,LOV!V:W,2,FALSE),"")</f>
        <v>Arbre ou haie sans tare ou défaut macroscopiquement visible</v>
      </c>
      <c r="J140">
        <f>Data!I140</f>
        <v>320</v>
      </c>
      <c r="K140">
        <f>Data!J140</f>
        <v>13</v>
      </c>
      <c r="L140">
        <f>Data!K140</f>
        <v>1999</v>
      </c>
      <c r="M140" t="str">
        <f>IF(ISNUMBER(SEARCH("H",Data!$L140)),"OUI","NON")</f>
        <v>NON</v>
      </c>
      <c r="N140" t="str">
        <f>IF(ISNUMBER(SEARCH("P",Data!$L140)),"OUI","NON")</f>
        <v>OUI</v>
      </c>
      <c r="O140" t="str">
        <f>IF(ISNUMBER(SEARCH("D",Data!$L140)),"OUI","NON")</f>
        <v>NON</v>
      </c>
      <c r="P140" t="str">
        <f>IF(ISNUMBER(SEARCH("C",Data!$L140)),"OUI","NON")</f>
        <v>NON</v>
      </c>
      <c r="Q140" t="str">
        <f>IF(ISNUMBER(SEARCH("T",Data!$L140)),"OUI","NON")</f>
        <v>OUI</v>
      </c>
      <c r="R140" t="str">
        <f>IF(ISNUMBER(SEARCH("F",Data!$L140)),"OUI","NON")</f>
        <v>NON</v>
      </c>
      <c r="S140" t="str">
        <f>IF(ISNUMBER(SEARCH("R",Data!$L140)),"OUI","NON")</f>
        <v>NON</v>
      </c>
      <c r="T140" t="str">
        <f>IFERROR(VLOOKUP(Data!M140,LOV!G:H,2,FALSE),"")</f>
        <v>Alignement</v>
      </c>
      <c r="U140" t="str">
        <f>IFERROR(VLOOKUP(Data!N140,LOV!J:K,2,FALSE),"")</f>
        <v/>
      </c>
      <c r="V140" t="str">
        <f>IFERROR(VLOOKUP(Data!V140,LOV!P:Q,2,FALSE),"")</f>
        <v>Privé</v>
      </c>
      <c r="Y140" t="str">
        <f t="shared" si="2"/>
        <v>83012_99_1</v>
      </c>
    </row>
    <row r="141" spans="1:25">
      <c r="A141" t="str">
        <f>Data!A141</f>
        <v>DURBUY</v>
      </c>
      <c r="B141" t="str">
        <f>Data!S141</f>
        <v>VILLERS-SAINTE-GERTRUDE</v>
      </c>
      <c r="C141" t="str">
        <f>Data!T141</f>
        <v>RUE DU MILLENAIRE, 1</v>
      </c>
      <c r="D141">
        <f>Data!B141</f>
        <v>83012</v>
      </c>
      <c r="E141">
        <f>Data!C141</f>
        <v>102</v>
      </c>
      <c r="F141">
        <f>Data!D141</f>
        <v>1</v>
      </c>
      <c r="G141" t="str">
        <f>IFERROR(VLOOKUP(Data!E141,LOV!M:N,2,FALSE),"")</f>
        <v>Arbre</v>
      </c>
      <c r="H141" t="str">
        <f>Data!W141</f>
        <v>Marronnier d'Inde</v>
      </c>
      <c r="I141" t="str">
        <f>IFERROR(VLOOKUP(Data!H141,LOV!V:W,2,FALSE),"")</f>
        <v>Arbre ou haie sans tare ou défaut macroscopiquement visible</v>
      </c>
      <c r="J141">
        <f>Data!I141</f>
        <v>275</v>
      </c>
      <c r="K141">
        <f>Data!J141</f>
        <v>24</v>
      </c>
      <c r="L141">
        <f>Data!K141</f>
        <v>1999</v>
      </c>
      <c r="M141" t="str">
        <f>IF(ISNUMBER(SEARCH("H",Data!$L141)),"OUI","NON")</f>
        <v>NON</v>
      </c>
      <c r="N141" t="str">
        <f>IF(ISNUMBER(SEARCH("P",Data!$L141)),"OUI","NON")</f>
        <v>OUI</v>
      </c>
      <c r="O141" t="str">
        <f>IF(ISNUMBER(SEARCH("D",Data!$L141)),"OUI","NON")</f>
        <v>NON</v>
      </c>
      <c r="P141" t="str">
        <f>IF(ISNUMBER(SEARCH("C",Data!$L141)),"OUI","NON")</f>
        <v>NON</v>
      </c>
      <c r="Q141" t="str">
        <f>IF(ISNUMBER(SEARCH("T",Data!$L141)),"OUI","NON")</f>
        <v>NON</v>
      </c>
      <c r="R141" t="str">
        <f>IF(ISNUMBER(SEARCH("F",Data!$L141)),"OUI","NON")</f>
        <v>NON</v>
      </c>
      <c r="S141" t="str">
        <f>IF(ISNUMBER(SEARCH("R",Data!$L141)),"OUI","NON")</f>
        <v>NON</v>
      </c>
      <c r="T141" t="str">
        <f>IFERROR(VLOOKUP(Data!M141,LOV!G:H,2,FALSE),"")</f>
        <v>Isolé</v>
      </c>
      <c r="U141" t="str">
        <f>IFERROR(VLOOKUP(Data!N141,LOV!J:K,2,FALSE),"")</f>
        <v>Parc</v>
      </c>
      <c r="V141" t="str">
        <f>IFERROR(VLOOKUP(Data!V141,LOV!P:Q,2,FALSE),"")</f>
        <v>Privé</v>
      </c>
      <c r="Y141" t="str">
        <f t="shared" si="2"/>
        <v>83012_102_1</v>
      </c>
    </row>
    <row r="142" spans="1:25">
      <c r="A142" t="str">
        <f>Data!A142</f>
        <v>DURBUY</v>
      </c>
      <c r="B142" t="str">
        <f>Data!S142</f>
        <v>VILLERS-SAINTE-GERTRUDE</v>
      </c>
      <c r="C142" t="str">
        <f>Data!T142</f>
        <v>RUE DU MILLENAIRE, 1</v>
      </c>
      <c r="D142">
        <f>Data!B142</f>
        <v>83012</v>
      </c>
      <c r="E142">
        <f>Data!C142</f>
        <v>102</v>
      </c>
      <c r="F142">
        <f>Data!D142</f>
        <v>2</v>
      </c>
      <c r="G142" t="str">
        <f>IFERROR(VLOOKUP(Data!E142,LOV!M:N,2,FALSE),"")</f>
        <v>Arbre</v>
      </c>
      <c r="H142" t="str">
        <f>Data!W142</f>
        <v>Tilleul de Hollande</v>
      </c>
      <c r="I142" t="str">
        <f>IFERROR(VLOOKUP(Data!H142,LOV!V:W,2,FALSE),"")</f>
        <v>Arbre ou haie présentant des malformations ou troubles de la croissance ne mettant pas en cause sa stabilité ni sa longévité de tout ou partie</v>
      </c>
      <c r="J142">
        <f>Data!I142</f>
        <v>240</v>
      </c>
      <c r="K142">
        <f>Data!J142</f>
        <v>23</v>
      </c>
      <c r="L142">
        <f>Data!K142</f>
        <v>1999</v>
      </c>
      <c r="M142" t="str">
        <f>IF(ISNUMBER(SEARCH("H",Data!$L142)),"OUI","NON")</f>
        <v>NON</v>
      </c>
      <c r="N142" t="str">
        <f>IF(ISNUMBER(SEARCH("P",Data!$L142)),"OUI","NON")</f>
        <v>OUI</v>
      </c>
      <c r="O142" t="str">
        <f>IF(ISNUMBER(SEARCH("D",Data!$L142)),"OUI","NON")</f>
        <v>NON</v>
      </c>
      <c r="P142" t="str">
        <f>IF(ISNUMBER(SEARCH("C",Data!$L142)),"OUI","NON")</f>
        <v>NON</v>
      </c>
      <c r="Q142" t="str">
        <f>IF(ISNUMBER(SEARCH("T",Data!$L142)),"OUI","NON")</f>
        <v>NON</v>
      </c>
      <c r="R142" t="str">
        <f>IF(ISNUMBER(SEARCH("F",Data!$L142)),"OUI","NON")</f>
        <v>NON</v>
      </c>
      <c r="S142" t="str">
        <f>IF(ISNUMBER(SEARCH("R",Data!$L142)),"OUI","NON")</f>
        <v>NON</v>
      </c>
      <c r="T142" t="str">
        <f>IFERROR(VLOOKUP(Data!M142,LOV!G:H,2,FALSE),"")</f>
        <v>Groupe</v>
      </c>
      <c r="U142" t="str">
        <f>IFERROR(VLOOKUP(Data!N142,LOV!J:K,2,FALSE),"")</f>
        <v>Parc</v>
      </c>
      <c r="V142" t="str">
        <f>IFERROR(VLOOKUP(Data!V142,LOV!P:Q,2,FALSE),"")</f>
        <v>Privé</v>
      </c>
      <c r="Y142" t="str">
        <f t="shared" si="2"/>
        <v>83012_102_2</v>
      </c>
    </row>
    <row r="143" spans="1:25">
      <c r="A143" t="str">
        <f>Data!A143</f>
        <v>DURBUY</v>
      </c>
      <c r="B143" t="str">
        <f>Data!S143</f>
        <v>VILLERS-SAINTE-GERTRUDE</v>
      </c>
      <c r="C143" t="str">
        <f>Data!T143</f>
        <v>RUE DU MILLENAIRE, 1</v>
      </c>
      <c r="D143">
        <f>Data!B143</f>
        <v>83012</v>
      </c>
      <c r="E143">
        <f>Data!C143</f>
        <v>102</v>
      </c>
      <c r="F143">
        <f>Data!D143</f>
        <v>4</v>
      </c>
      <c r="G143" t="str">
        <f>IFERROR(VLOOKUP(Data!E143,LOV!M:N,2,FALSE),"")</f>
        <v>Arbre</v>
      </c>
      <c r="H143" t="str">
        <f>Data!W143</f>
        <v>Hêtre pleureur</v>
      </c>
      <c r="I143" t="str">
        <f>IFERROR(VLOOKUP(Data!H143,LOV!V:W,2,FALSE),"")</f>
        <v>Arbre ou haie sans tare ou défaut macroscopiquement visible</v>
      </c>
      <c r="J143">
        <f>Data!I143</f>
        <v>258</v>
      </c>
      <c r="K143">
        <f>Data!J143</f>
        <v>18</v>
      </c>
      <c r="L143">
        <f>Data!K143</f>
        <v>1999</v>
      </c>
      <c r="M143" t="str">
        <f>IF(ISNUMBER(SEARCH("H",Data!$L143)),"OUI","NON")</f>
        <v>NON</v>
      </c>
      <c r="N143" t="str">
        <f>IF(ISNUMBER(SEARCH("P",Data!$L143)),"OUI","NON")</f>
        <v>OUI</v>
      </c>
      <c r="O143" t="str">
        <f>IF(ISNUMBER(SEARCH("D",Data!$L143)),"OUI","NON")</f>
        <v>NON</v>
      </c>
      <c r="P143" t="str">
        <f>IF(ISNUMBER(SEARCH("C",Data!$L143)),"OUI","NON")</f>
        <v>NON</v>
      </c>
      <c r="Q143" t="str">
        <f>IF(ISNUMBER(SEARCH("T",Data!$L143)),"OUI","NON")</f>
        <v>NON</v>
      </c>
      <c r="R143" t="str">
        <f>IF(ISNUMBER(SEARCH("F",Data!$L143)),"OUI","NON")</f>
        <v>NON</v>
      </c>
      <c r="S143" t="str">
        <f>IF(ISNUMBER(SEARCH("R",Data!$L143)),"OUI","NON")</f>
        <v>NON</v>
      </c>
      <c r="T143" t="str">
        <f>IFERROR(VLOOKUP(Data!M143,LOV!G:H,2,FALSE),"")</f>
        <v>Isolé</v>
      </c>
      <c r="U143" t="str">
        <f>IFERROR(VLOOKUP(Data!N143,LOV!J:K,2,FALSE),"")</f>
        <v>Parc</v>
      </c>
      <c r="V143" t="str">
        <f>IFERROR(VLOOKUP(Data!V143,LOV!P:Q,2,FALSE),"")</f>
        <v>Privé</v>
      </c>
      <c r="Y143" t="str">
        <f t="shared" si="2"/>
        <v>83012_102_4</v>
      </c>
    </row>
    <row r="144" spans="1:25">
      <c r="A144" t="str">
        <f>Data!A144</f>
        <v>DURBUY</v>
      </c>
      <c r="B144" t="str">
        <f>Data!S144</f>
        <v>VILLERS-SAINTE-GERTRUDE</v>
      </c>
      <c r="C144" t="str">
        <f>Data!T144</f>
        <v>RUE DU MILLENAIRE, 1</v>
      </c>
      <c r="D144">
        <f>Data!B144</f>
        <v>83012</v>
      </c>
      <c r="E144">
        <f>Data!C144</f>
        <v>102</v>
      </c>
      <c r="F144">
        <f>Data!D144</f>
        <v>5</v>
      </c>
      <c r="G144" t="str">
        <f>IFERROR(VLOOKUP(Data!E144,LOV!M:N,2,FALSE),"")</f>
        <v>Arbre</v>
      </c>
      <c r="H144" t="str">
        <f>Data!W144</f>
        <v>Douglas bleu</v>
      </c>
      <c r="I144" t="str">
        <f>IFERROR(VLOOKUP(Data!H144,LOV!V:W,2,FALSE),"")</f>
        <v>Arbre ou haie présentant des malformations ou troubles de la croissance ne mettant pas en cause sa stabilité ni sa longévité de tout ou partie</v>
      </c>
      <c r="J144">
        <f>Data!I144</f>
        <v>213</v>
      </c>
      <c r="K144">
        <f>Data!J144</f>
        <v>25</v>
      </c>
      <c r="L144">
        <f>Data!K144</f>
        <v>1999</v>
      </c>
      <c r="M144" t="str">
        <f>IF(ISNUMBER(SEARCH("H",Data!$L144)),"OUI","NON")</f>
        <v>NON</v>
      </c>
      <c r="N144" t="str">
        <f>IF(ISNUMBER(SEARCH("P",Data!$L144)),"OUI","NON")</f>
        <v>OUI</v>
      </c>
      <c r="O144" t="str">
        <f>IF(ISNUMBER(SEARCH("D",Data!$L144)),"OUI","NON")</f>
        <v>OUI</v>
      </c>
      <c r="P144" t="str">
        <f>IF(ISNUMBER(SEARCH("C",Data!$L144)),"OUI","NON")</f>
        <v>NON</v>
      </c>
      <c r="Q144" t="str">
        <f>IF(ISNUMBER(SEARCH("T",Data!$L144)),"OUI","NON")</f>
        <v>NON</v>
      </c>
      <c r="R144" t="str">
        <f>IF(ISNUMBER(SEARCH("F",Data!$L144)),"OUI","NON")</f>
        <v>NON</v>
      </c>
      <c r="S144" t="str">
        <f>IF(ISNUMBER(SEARCH("R",Data!$L144)),"OUI","NON")</f>
        <v>NON</v>
      </c>
      <c r="T144" t="str">
        <f>IFERROR(VLOOKUP(Data!M144,LOV!G:H,2,FALSE),"")</f>
        <v>Isolé</v>
      </c>
      <c r="U144" t="str">
        <f>IFERROR(VLOOKUP(Data!N144,LOV!J:K,2,FALSE),"")</f>
        <v>Parc</v>
      </c>
      <c r="V144" t="str">
        <f>IFERROR(VLOOKUP(Data!V144,LOV!P:Q,2,FALSE),"")</f>
        <v>Privé</v>
      </c>
      <c r="Y144" t="str">
        <f t="shared" si="2"/>
        <v>83012_102_5</v>
      </c>
    </row>
    <row r="145" spans="1:25">
      <c r="A145" t="str">
        <f>Data!A145</f>
        <v>DURBUY</v>
      </c>
      <c r="B145" t="str">
        <f>Data!S145</f>
        <v>VILLERS-SAINTE-GERTRUDE</v>
      </c>
      <c r="C145" t="str">
        <f>Data!T145</f>
        <v>RUE DU MILLENAIRE, 1</v>
      </c>
      <c r="D145">
        <f>Data!B145</f>
        <v>83012</v>
      </c>
      <c r="E145">
        <f>Data!C145</f>
        <v>102</v>
      </c>
      <c r="F145">
        <f>Data!D145</f>
        <v>6</v>
      </c>
      <c r="G145" t="str">
        <f>IFERROR(VLOOKUP(Data!E145,LOV!M:N,2,FALSE),"")</f>
        <v>Arbre</v>
      </c>
      <c r="H145" t="str">
        <f>Data!W145</f>
        <v>Cyprès de Lawson 'Intertexta'</v>
      </c>
      <c r="I145" t="str">
        <f>IFERROR(VLOOKUP(Data!H145,LOV!V:W,2,FALSE),"")</f>
        <v>Arbre ou haie sans tare ou défaut macroscopiquement visible</v>
      </c>
      <c r="J145">
        <f>Data!I145</f>
        <v>207</v>
      </c>
      <c r="K145">
        <f>Data!J145</f>
        <v>20</v>
      </c>
      <c r="L145">
        <f>Data!K145</f>
        <v>1999</v>
      </c>
      <c r="M145" t="str">
        <f>IF(ISNUMBER(SEARCH("H",Data!$L145)),"OUI","NON")</f>
        <v>NON</v>
      </c>
      <c r="N145" t="str">
        <f>IF(ISNUMBER(SEARCH("P",Data!$L145)),"OUI","NON")</f>
        <v>NON</v>
      </c>
      <c r="O145" t="str">
        <f>IF(ISNUMBER(SEARCH("D",Data!$L145)),"OUI","NON")</f>
        <v>OUI</v>
      </c>
      <c r="P145" t="str">
        <f>IF(ISNUMBER(SEARCH("C",Data!$L145)),"OUI","NON")</f>
        <v>NON</v>
      </c>
      <c r="Q145" t="str">
        <f>IF(ISNUMBER(SEARCH("T",Data!$L145)),"OUI","NON")</f>
        <v>NON</v>
      </c>
      <c r="R145" t="str">
        <f>IF(ISNUMBER(SEARCH("F",Data!$L145)),"OUI","NON")</f>
        <v>NON</v>
      </c>
      <c r="S145" t="str">
        <f>IF(ISNUMBER(SEARCH("R",Data!$L145)),"OUI","NON")</f>
        <v>NON</v>
      </c>
      <c r="T145" t="str">
        <f>IFERROR(VLOOKUP(Data!M145,LOV!G:H,2,FALSE),"")</f>
        <v>Isolé</v>
      </c>
      <c r="U145" t="str">
        <f>IFERROR(VLOOKUP(Data!N145,LOV!J:K,2,FALSE),"")</f>
        <v>Parc</v>
      </c>
      <c r="V145" t="str">
        <f>IFERROR(VLOOKUP(Data!V145,LOV!P:Q,2,FALSE),"")</f>
        <v>Privé</v>
      </c>
      <c r="Y145" t="str">
        <f t="shared" si="2"/>
        <v>83012_102_6</v>
      </c>
    </row>
    <row r="146" spans="1:25">
      <c r="A146" t="str">
        <f>Data!A146</f>
        <v>DURBUY</v>
      </c>
      <c r="B146" t="str">
        <f>Data!S146</f>
        <v>VILLERS-SAINTE-GERTRUDE</v>
      </c>
      <c r="C146" t="str">
        <f>Data!T146</f>
        <v>RUE DU MILLENAIRE, 1</v>
      </c>
      <c r="D146">
        <f>Data!B146</f>
        <v>83012</v>
      </c>
      <c r="E146">
        <f>Data!C146</f>
        <v>102</v>
      </c>
      <c r="F146">
        <f>Data!D146</f>
        <v>7</v>
      </c>
      <c r="G146" t="str">
        <f>IFERROR(VLOOKUP(Data!E146,LOV!M:N,2,FALSE),"")</f>
        <v>Arbre</v>
      </c>
      <c r="H146" t="str">
        <f>Data!W146</f>
        <v>Sapin du Caucase</v>
      </c>
      <c r="I146" t="str">
        <f>IFERROR(VLOOKUP(Data!H146,LOV!V:W,2,FALSE),"")</f>
        <v>Arbre ou haie sans tare ou défaut macroscopiquement visible</v>
      </c>
      <c r="J146">
        <f>Data!I146</f>
        <v>233</v>
      </c>
      <c r="K146">
        <f>Data!J146</f>
        <v>29</v>
      </c>
      <c r="L146">
        <f>Data!K146</f>
        <v>1999</v>
      </c>
      <c r="M146" t="str">
        <f>IF(ISNUMBER(SEARCH("H",Data!$L146)),"OUI","NON")</f>
        <v>NON</v>
      </c>
      <c r="N146" t="str">
        <f>IF(ISNUMBER(SEARCH("P",Data!$L146)),"OUI","NON")</f>
        <v>OUI</v>
      </c>
      <c r="O146" t="str">
        <f>IF(ISNUMBER(SEARCH("D",Data!$L146)),"OUI","NON")</f>
        <v>OUI</v>
      </c>
      <c r="P146" t="str">
        <f>IF(ISNUMBER(SEARCH("C",Data!$L146)),"OUI","NON")</f>
        <v>NON</v>
      </c>
      <c r="Q146" t="str">
        <f>IF(ISNUMBER(SEARCH("T",Data!$L146)),"OUI","NON")</f>
        <v>NON</v>
      </c>
      <c r="R146" t="str">
        <f>IF(ISNUMBER(SEARCH("F",Data!$L146)),"OUI","NON")</f>
        <v>NON</v>
      </c>
      <c r="S146" t="str">
        <f>IF(ISNUMBER(SEARCH("R",Data!$L146)),"OUI","NON")</f>
        <v>NON</v>
      </c>
      <c r="T146" t="str">
        <f>IFERROR(VLOOKUP(Data!M146,LOV!G:H,2,FALSE),"")</f>
        <v>Isolé</v>
      </c>
      <c r="U146" t="str">
        <f>IFERROR(VLOOKUP(Data!N146,LOV!J:K,2,FALSE),"")</f>
        <v>Parc</v>
      </c>
      <c r="V146" t="str">
        <f>IFERROR(VLOOKUP(Data!V146,LOV!P:Q,2,FALSE),"")</f>
        <v>Privé</v>
      </c>
      <c r="Y146" t="str">
        <f t="shared" si="2"/>
        <v>83012_102_7</v>
      </c>
    </row>
    <row r="147" spans="1:25">
      <c r="A147" t="str">
        <f>Data!A147</f>
        <v>DURBUY</v>
      </c>
      <c r="B147" t="str">
        <f>Data!S147</f>
        <v>VILLERS-SAINTE-GERTRUDE</v>
      </c>
      <c r="C147" t="str">
        <f>Data!T147</f>
        <v>RUE DU MILLENAIRE, 1</v>
      </c>
      <c r="D147">
        <f>Data!B147</f>
        <v>83012</v>
      </c>
      <c r="E147">
        <f>Data!C147</f>
        <v>102</v>
      </c>
      <c r="F147">
        <f>Data!D147</f>
        <v>8</v>
      </c>
      <c r="G147" t="str">
        <f>IFERROR(VLOOKUP(Data!E147,LOV!M:N,2,FALSE),"")</f>
        <v>Arbre</v>
      </c>
      <c r="H147" t="str">
        <f>Data!W147</f>
        <v>Sequoia géant</v>
      </c>
      <c r="I147" t="str">
        <f>IFERROR(VLOOKUP(Data!H147,LOV!V:W,2,FALSE),"")</f>
        <v>Arbre ou haie présentant des malformations ou troubles de la croissance ne mettant pas en cause sa stabilité ni sa longévité de tout ou partie</v>
      </c>
      <c r="J147">
        <f>Data!I147</f>
        <v>531</v>
      </c>
      <c r="K147">
        <f>Data!J147</f>
        <v>22</v>
      </c>
      <c r="L147">
        <f>Data!K147</f>
        <v>1999</v>
      </c>
      <c r="M147" t="str">
        <f>IF(ISNUMBER(SEARCH("H",Data!$L147)),"OUI","NON")</f>
        <v>NON</v>
      </c>
      <c r="N147" t="str">
        <f>IF(ISNUMBER(SEARCH("P",Data!$L147)),"OUI","NON")</f>
        <v>OUI</v>
      </c>
      <c r="O147" t="str">
        <f>IF(ISNUMBER(SEARCH("D",Data!$L147)),"OUI","NON")</f>
        <v>OUI</v>
      </c>
      <c r="P147" t="str">
        <f>IF(ISNUMBER(SEARCH("C",Data!$L147)),"OUI","NON")</f>
        <v>NON</v>
      </c>
      <c r="Q147" t="str">
        <f>IF(ISNUMBER(SEARCH("T",Data!$L147)),"OUI","NON")</f>
        <v>NON</v>
      </c>
      <c r="R147" t="str">
        <f>IF(ISNUMBER(SEARCH("F",Data!$L147)),"OUI","NON")</f>
        <v>NON</v>
      </c>
      <c r="S147" t="str">
        <f>IF(ISNUMBER(SEARCH("R",Data!$L147)),"OUI","NON")</f>
        <v>NON</v>
      </c>
      <c r="T147" t="str">
        <f>IFERROR(VLOOKUP(Data!M147,LOV!G:H,2,FALSE),"")</f>
        <v>Isolé</v>
      </c>
      <c r="U147" t="str">
        <f>IFERROR(VLOOKUP(Data!N147,LOV!J:K,2,FALSE),"")</f>
        <v>Parc</v>
      </c>
      <c r="V147" t="str">
        <f>IFERROR(VLOOKUP(Data!V147,LOV!P:Q,2,FALSE),"")</f>
        <v>Privé</v>
      </c>
      <c r="Y147" t="str">
        <f t="shared" si="2"/>
        <v>83012_102_8</v>
      </c>
    </row>
    <row r="148" spans="1:25">
      <c r="A148" t="str">
        <f>Data!A148</f>
        <v>DURBUY</v>
      </c>
      <c r="B148" t="str">
        <f>Data!S148</f>
        <v>VILLERS-SAINTE-GERTRUDE</v>
      </c>
      <c r="C148" t="str">
        <f>Data!T148</f>
        <v>RUE DU MILLENAIRE, 1</v>
      </c>
      <c r="D148">
        <f>Data!B148</f>
        <v>83012</v>
      </c>
      <c r="E148">
        <f>Data!C148</f>
        <v>102</v>
      </c>
      <c r="F148">
        <f>Data!D148</f>
        <v>9</v>
      </c>
      <c r="G148" t="str">
        <f>IFERROR(VLOOKUP(Data!E148,LOV!M:N,2,FALSE),"")</f>
        <v>Arbre</v>
      </c>
      <c r="H148" t="str">
        <f>Data!W148</f>
        <v>Erable plane</v>
      </c>
      <c r="I148" t="str">
        <f>IFERROR(VLOOKUP(Data!H148,LOV!V:W,2,FALSE),"")</f>
        <v>Arbre ou haie présentant des malformations ou troubles de la croissance ne mettant pas en cause sa stabilité ni sa longévité de tout ou partie</v>
      </c>
      <c r="J148">
        <f>Data!I148</f>
        <v>329</v>
      </c>
      <c r="K148">
        <f>Data!J148</f>
        <v>21</v>
      </c>
      <c r="L148">
        <f>Data!K148</f>
        <v>1999</v>
      </c>
      <c r="M148" t="str">
        <f>IF(ISNUMBER(SEARCH("H",Data!$L148)),"OUI","NON")</f>
        <v>NON</v>
      </c>
      <c r="N148" t="str">
        <f>IF(ISNUMBER(SEARCH("P",Data!$L148)),"OUI","NON")</f>
        <v>OUI</v>
      </c>
      <c r="O148" t="str">
        <f>IF(ISNUMBER(SEARCH("D",Data!$L148)),"OUI","NON")</f>
        <v>NON</v>
      </c>
      <c r="P148" t="str">
        <f>IF(ISNUMBER(SEARCH("C",Data!$L148)),"OUI","NON")</f>
        <v>NON</v>
      </c>
      <c r="Q148" t="str">
        <f>IF(ISNUMBER(SEARCH("T",Data!$L148)),"OUI","NON")</f>
        <v>NON</v>
      </c>
      <c r="R148" t="str">
        <f>IF(ISNUMBER(SEARCH("F",Data!$L148)),"OUI","NON")</f>
        <v>NON</v>
      </c>
      <c r="S148" t="str">
        <f>IF(ISNUMBER(SEARCH("R",Data!$L148)),"OUI","NON")</f>
        <v>NON</v>
      </c>
      <c r="T148" t="str">
        <f>IFERROR(VLOOKUP(Data!M148,LOV!G:H,2,FALSE),"")</f>
        <v>Isolé</v>
      </c>
      <c r="U148" t="str">
        <f>IFERROR(VLOOKUP(Data!N148,LOV!J:K,2,FALSE),"")</f>
        <v>Parc</v>
      </c>
      <c r="V148" t="str">
        <f>IFERROR(VLOOKUP(Data!V148,LOV!P:Q,2,FALSE),"")</f>
        <v>Privé</v>
      </c>
      <c r="Y148" t="str">
        <f t="shared" si="2"/>
        <v>83012_102_9</v>
      </c>
    </row>
    <row r="149" spans="1:25">
      <c r="A149" t="str">
        <f>Data!A149</f>
        <v>DURBUY</v>
      </c>
      <c r="B149" t="str">
        <f>Data!S149</f>
        <v>BARVAUX-SUR-OURTHE</v>
      </c>
      <c r="C149" t="str">
        <f>Data!T149</f>
        <v>DOMAINE DE HOTTEMME</v>
      </c>
      <c r="D149">
        <f>Data!B149</f>
        <v>83012</v>
      </c>
      <c r="E149">
        <f>Data!C149</f>
        <v>103</v>
      </c>
      <c r="F149">
        <f>Data!D149</f>
        <v>1</v>
      </c>
      <c r="G149" t="str">
        <f>IFERROR(VLOOKUP(Data!E149,LOV!M:N,2,FALSE),"")</f>
        <v>Arbre</v>
      </c>
      <c r="H149" t="str">
        <f>Data!W149</f>
        <v>Tilleul argenté</v>
      </c>
      <c r="I149" t="str">
        <f>IFERROR(VLOOKUP(Data!H149,LOV!V:W,2,FALSE),"")</f>
        <v>Arbre ou haie présentant des malformations ou troubles de la croissance ne mettant pas en cause sa stabilité ni sa longévité de tout ou partie</v>
      </c>
      <c r="J149">
        <f>Data!I149</f>
        <v>228</v>
      </c>
      <c r="K149">
        <f>Data!J149</f>
        <v>21</v>
      </c>
      <c r="L149">
        <f>Data!K149</f>
        <v>1999</v>
      </c>
      <c r="M149" t="str">
        <f>IF(ISNUMBER(SEARCH("H",Data!$L149)),"OUI","NON")</f>
        <v>NON</v>
      </c>
      <c r="N149" t="str">
        <f>IF(ISNUMBER(SEARCH("P",Data!$L149)),"OUI","NON")</f>
        <v>OUI</v>
      </c>
      <c r="O149" t="str">
        <f>IF(ISNUMBER(SEARCH("D",Data!$L149)),"OUI","NON")</f>
        <v>NON</v>
      </c>
      <c r="P149" t="str">
        <f>IF(ISNUMBER(SEARCH("C",Data!$L149)),"OUI","NON")</f>
        <v>NON</v>
      </c>
      <c r="Q149" t="str">
        <f>IF(ISNUMBER(SEARCH("T",Data!$L149)),"OUI","NON")</f>
        <v>NON</v>
      </c>
      <c r="R149" t="str">
        <f>IF(ISNUMBER(SEARCH("F",Data!$L149)),"OUI","NON")</f>
        <v>NON</v>
      </c>
      <c r="S149" t="str">
        <f>IF(ISNUMBER(SEARCH("R",Data!$L149)),"OUI","NON")</f>
        <v>NON</v>
      </c>
      <c r="T149" t="str">
        <f>IFERROR(VLOOKUP(Data!M149,LOV!G:H,2,FALSE),"")</f>
        <v>Isolé</v>
      </c>
      <c r="U149" t="str">
        <f>IFERROR(VLOOKUP(Data!N149,LOV!J:K,2,FALSE),"")</f>
        <v>Parc</v>
      </c>
      <c r="V149" t="str">
        <f>IFERROR(VLOOKUP(Data!V149,LOV!P:Q,2,FALSE),"")</f>
        <v>Public</v>
      </c>
      <c r="Y149" t="str">
        <f t="shared" si="2"/>
        <v>83012_103_1</v>
      </c>
    </row>
    <row r="150" spans="1:25">
      <c r="A150" t="str">
        <f>Data!A150</f>
        <v>DURBUY</v>
      </c>
      <c r="B150" t="str">
        <f>Data!S150</f>
        <v>BARVAUX-SUR-OURTHE</v>
      </c>
      <c r="C150" t="str">
        <f>Data!T150</f>
        <v>DOMAINE DE HOTTEMME</v>
      </c>
      <c r="D150">
        <f>Data!B150</f>
        <v>83012</v>
      </c>
      <c r="E150">
        <f>Data!C150</f>
        <v>103</v>
      </c>
      <c r="F150">
        <f>Data!D150</f>
        <v>2</v>
      </c>
      <c r="G150" t="str">
        <f>IFERROR(VLOOKUP(Data!E150,LOV!M:N,2,FALSE),"")</f>
        <v>Arbre</v>
      </c>
      <c r="H150" t="str">
        <f>Data!W150</f>
        <v>Douglas vert</v>
      </c>
      <c r="I150" t="str">
        <f>IFERROR(VLOOKUP(Data!H150,LOV!V:W,2,FALSE),"")</f>
        <v>Arbre ou haie sans tare ou défaut macroscopiquement visible</v>
      </c>
      <c r="J150">
        <f>Data!I150</f>
        <v>252</v>
      </c>
      <c r="K150">
        <f>Data!J150</f>
        <v>33</v>
      </c>
      <c r="L150">
        <f>Data!K150</f>
        <v>1999</v>
      </c>
      <c r="M150" t="str">
        <f>IF(ISNUMBER(SEARCH("H",Data!$L150)),"OUI","NON")</f>
        <v>NON</v>
      </c>
      <c r="N150" t="str">
        <f>IF(ISNUMBER(SEARCH("P",Data!$L150)),"OUI","NON")</f>
        <v>OUI</v>
      </c>
      <c r="O150" t="str">
        <f>IF(ISNUMBER(SEARCH("D",Data!$L150)),"OUI","NON")</f>
        <v>NON</v>
      </c>
      <c r="P150" t="str">
        <f>IF(ISNUMBER(SEARCH("C",Data!$L150)),"OUI","NON")</f>
        <v>NON</v>
      </c>
      <c r="Q150" t="str">
        <f>IF(ISNUMBER(SEARCH("T",Data!$L150)),"OUI","NON")</f>
        <v>NON</v>
      </c>
      <c r="R150" t="str">
        <f>IF(ISNUMBER(SEARCH("F",Data!$L150)),"OUI","NON")</f>
        <v>NON</v>
      </c>
      <c r="S150" t="str">
        <f>IF(ISNUMBER(SEARCH("R",Data!$L150)),"OUI","NON")</f>
        <v>NON</v>
      </c>
      <c r="T150" t="str">
        <f>IFERROR(VLOOKUP(Data!M150,LOV!G:H,2,FALSE),"")</f>
        <v>Groupe</v>
      </c>
      <c r="U150" t="str">
        <f>IFERROR(VLOOKUP(Data!N150,LOV!J:K,2,FALSE),"")</f>
        <v>Parc</v>
      </c>
      <c r="V150" t="str">
        <f>IFERROR(VLOOKUP(Data!V150,LOV!P:Q,2,FALSE),"")</f>
        <v>Public</v>
      </c>
      <c r="Y150" t="str">
        <f t="shared" si="2"/>
        <v>83012_103_2</v>
      </c>
    </row>
    <row r="151" spans="1:25">
      <c r="A151" t="str">
        <f>Data!A151</f>
        <v>DURBUY</v>
      </c>
      <c r="B151" t="str">
        <f>Data!S151</f>
        <v>BARVAUX-SUR-OURTHE</v>
      </c>
      <c r="C151" t="str">
        <f>Data!T151</f>
        <v>DOMAINE DE HOTTEMME</v>
      </c>
      <c r="D151">
        <f>Data!B151</f>
        <v>83012</v>
      </c>
      <c r="E151">
        <f>Data!C151</f>
        <v>103</v>
      </c>
      <c r="F151">
        <f>Data!D151</f>
        <v>3</v>
      </c>
      <c r="G151" t="str">
        <f>IFERROR(VLOOKUP(Data!E151,LOV!M:N,2,FALSE),"")</f>
        <v>Arbre</v>
      </c>
      <c r="H151" t="str">
        <f>Data!W151</f>
        <v>Douglas vert</v>
      </c>
      <c r="I151" t="str">
        <f>IFERROR(VLOOKUP(Data!H151,LOV!V:W,2,FALSE),"")</f>
        <v>Arbre ou haie sans tare ou défaut macroscopiquement visible</v>
      </c>
      <c r="J151">
        <f>Data!I151</f>
        <v>291</v>
      </c>
      <c r="K151">
        <f>Data!J151</f>
        <v>32</v>
      </c>
      <c r="L151">
        <f>Data!K151</f>
        <v>1999</v>
      </c>
      <c r="M151" t="str">
        <f>IF(ISNUMBER(SEARCH("H",Data!$L151)),"OUI","NON")</f>
        <v>NON</v>
      </c>
      <c r="N151" t="str">
        <f>IF(ISNUMBER(SEARCH("P",Data!$L151)),"OUI","NON")</f>
        <v>OUI</v>
      </c>
      <c r="O151" t="str">
        <f>IF(ISNUMBER(SEARCH("D",Data!$L151)),"OUI","NON")</f>
        <v>NON</v>
      </c>
      <c r="P151" t="str">
        <f>IF(ISNUMBER(SEARCH("C",Data!$L151)),"OUI","NON")</f>
        <v>NON</v>
      </c>
      <c r="Q151" t="str">
        <f>IF(ISNUMBER(SEARCH("T",Data!$L151)),"OUI","NON")</f>
        <v>NON</v>
      </c>
      <c r="R151" t="str">
        <f>IF(ISNUMBER(SEARCH("F",Data!$L151)),"OUI","NON")</f>
        <v>NON</v>
      </c>
      <c r="S151" t="str">
        <f>IF(ISNUMBER(SEARCH("R",Data!$L151)),"OUI","NON")</f>
        <v>NON</v>
      </c>
      <c r="T151" t="str">
        <f>IFERROR(VLOOKUP(Data!M151,LOV!G:H,2,FALSE),"")</f>
        <v>Isolé</v>
      </c>
      <c r="U151" t="str">
        <f>IFERROR(VLOOKUP(Data!N151,LOV!J:K,2,FALSE),"")</f>
        <v>Parc</v>
      </c>
      <c r="V151" t="str">
        <f>IFERROR(VLOOKUP(Data!V151,LOV!P:Q,2,FALSE),"")</f>
        <v>Public</v>
      </c>
      <c r="Y151" t="str">
        <f t="shared" si="2"/>
        <v>83012_103_3</v>
      </c>
    </row>
    <row r="152" spans="1:25">
      <c r="A152" t="str">
        <f>Data!A152</f>
        <v>DURBUY</v>
      </c>
      <c r="B152" t="str">
        <f>Data!S152</f>
        <v>BARVAUX-SUR-OURTHE</v>
      </c>
      <c r="C152" t="str">
        <f>Data!T152</f>
        <v>DOMAINE DE HOTTEMME</v>
      </c>
      <c r="D152">
        <f>Data!B152</f>
        <v>83012</v>
      </c>
      <c r="E152">
        <f>Data!C152</f>
        <v>103</v>
      </c>
      <c r="F152">
        <f>Data!D152</f>
        <v>4</v>
      </c>
      <c r="G152" t="str">
        <f>IFERROR(VLOOKUP(Data!E152,LOV!M:N,2,FALSE),"")</f>
        <v>Arbre</v>
      </c>
      <c r="H152" t="str">
        <f>Data!W152</f>
        <v>Mélèze d'Europe</v>
      </c>
      <c r="I152" t="str">
        <f>IFERROR(VLOOKUP(Data!H152,LOV!V:W,2,FALSE),"")</f>
        <v>Arbre ou haie sans tare ou défaut macroscopiquement visible</v>
      </c>
      <c r="J152">
        <f>Data!I152</f>
        <v>248</v>
      </c>
      <c r="K152">
        <f>Data!J152</f>
        <v>30</v>
      </c>
      <c r="L152">
        <f>Data!K152</f>
        <v>1999</v>
      </c>
      <c r="M152" t="str">
        <f>IF(ISNUMBER(SEARCH("H",Data!$L152)),"OUI","NON")</f>
        <v>NON</v>
      </c>
      <c r="N152" t="str">
        <f>IF(ISNUMBER(SEARCH("P",Data!$L152)),"OUI","NON")</f>
        <v>OUI</v>
      </c>
      <c r="O152" t="str">
        <f>IF(ISNUMBER(SEARCH("D",Data!$L152)),"OUI","NON")</f>
        <v>NON</v>
      </c>
      <c r="P152" t="str">
        <f>IF(ISNUMBER(SEARCH("C",Data!$L152)),"OUI","NON")</f>
        <v>NON</v>
      </c>
      <c r="Q152" t="str">
        <f>IF(ISNUMBER(SEARCH("T",Data!$L152)),"OUI","NON")</f>
        <v>NON</v>
      </c>
      <c r="R152" t="str">
        <f>IF(ISNUMBER(SEARCH("F",Data!$L152)),"OUI","NON")</f>
        <v>NON</v>
      </c>
      <c r="S152" t="str">
        <f>IF(ISNUMBER(SEARCH("R",Data!$L152)),"OUI","NON")</f>
        <v>NON</v>
      </c>
      <c r="T152" t="str">
        <f>IFERROR(VLOOKUP(Data!M152,LOV!G:H,2,FALSE),"")</f>
        <v>Isolé</v>
      </c>
      <c r="U152" t="str">
        <f>IFERROR(VLOOKUP(Data!N152,LOV!J:K,2,FALSE),"")</f>
        <v>Parc</v>
      </c>
      <c r="V152" t="str">
        <f>IFERROR(VLOOKUP(Data!V152,LOV!P:Q,2,FALSE),"")</f>
        <v>Public</v>
      </c>
      <c r="Y152" t="str">
        <f t="shared" si="2"/>
        <v>83012_103_4</v>
      </c>
    </row>
    <row r="153" spans="1:25">
      <c r="A153" t="str">
        <f>Data!A153</f>
        <v>DURBUY</v>
      </c>
      <c r="B153" t="str">
        <f>Data!S153</f>
        <v>BARVAUX-SUR-OURTHE</v>
      </c>
      <c r="C153" t="str">
        <f>Data!T153</f>
        <v>DOMAINE DE HOTTEMME</v>
      </c>
      <c r="D153">
        <f>Data!B153</f>
        <v>83012</v>
      </c>
      <c r="E153">
        <f>Data!C153</f>
        <v>103</v>
      </c>
      <c r="F153">
        <f>Data!D153</f>
        <v>6</v>
      </c>
      <c r="G153" t="str">
        <f>IFERROR(VLOOKUP(Data!E153,LOV!M:N,2,FALSE),"")</f>
        <v>Arbre</v>
      </c>
      <c r="H153" t="str">
        <f>Data!W153</f>
        <v>Pin cembro</v>
      </c>
      <c r="I153" t="str">
        <f>IFERROR(VLOOKUP(Data!H153,LOV!V:W,2,FALSE),"")</f>
        <v>Arbre ou haie sans tare ou défaut macroscopiquement visible</v>
      </c>
      <c r="J153">
        <f>Data!I153</f>
        <v>154</v>
      </c>
      <c r="K153">
        <f>Data!J153</f>
        <v>17</v>
      </c>
      <c r="L153">
        <f>Data!K153</f>
        <v>1999</v>
      </c>
      <c r="M153" t="str">
        <f>IF(ISNUMBER(SEARCH("H",Data!$L153)),"OUI","NON")</f>
        <v>NON</v>
      </c>
      <c r="N153" t="str">
        <f>IF(ISNUMBER(SEARCH("P",Data!$L153)),"OUI","NON")</f>
        <v>NON</v>
      </c>
      <c r="O153" t="str">
        <f>IF(ISNUMBER(SEARCH("D",Data!$L153)),"OUI","NON")</f>
        <v>OUI</v>
      </c>
      <c r="P153" t="str">
        <f>IF(ISNUMBER(SEARCH("C",Data!$L153)),"OUI","NON")</f>
        <v>NON</v>
      </c>
      <c r="Q153" t="str">
        <f>IF(ISNUMBER(SEARCH("T",Data!$L153)),"OUI","NON")</f>
        <v>NON</v>
      </c>
      <c r="R153" t="str">
        <f>IF(ISNUMBER(SEARCH("F",Data!$L153)),"OUI","NON")</f>
        <v>NON</v>
      </c>
      <c r="S153" t="str">
        <f>IF(ISNUMBER(SEARCH("R",Data!$L153)),"OUI","NON")</f>
        <v>NON</v>
      </c>
      <c r="T153" t="str">
        <f>IFERROR(VLOOKUP(Data!M153,LOV!G:H,2,FALSE),"")</f>
        <v>Isolé</v>
      </c>
      <c r="U153" t="str">
        <f>IFERROR(VLOOKUP(Data!N153,LOV!J:K,2,FALSE),"")</f>
        <v>Parc</v>
      </c>
      <c r="V153" t="str">
        <f>IFERROR(VLOOKUP(Data!V153,LOV!P:Q,2,FALSE),"")</f>
        <v>Public</v>
      </c>
      <c r="Y153" t="str">
        <f t="shared" si="2"/>
        <v>83012_103_6</v>
      </c>
    </row>
    <row r="154" spans="1:25">
      <c r="A154" t="str">
        <f>Data!A154</f>
        <v>DURBUY</v>
      </c>
      <c r="B154" t="str">
        <f>Data!S154</f>
        <v>BARVAUX-SUR-OURTHE</v>
      </c>
      <c r="C154" t="str">
        <f>Data!T154</f>
        <v>DOMAINE DE HOTTEMME</v>
      </c>
      <c r="D154">
        <f>Data!B154</f>
        <v>83012</v>
      </c>
      <c r="E154">
        <f>Data!C154</f>
        <v>103</v>
      </c>
      <c r="F154">
        <f>Data!D154</f>
        <v>7</v>
      </c>
      <c r="G154" t="str">
        <f>IFERROR(VLOOKUP(Data!E154,LOV!M:N,2,FALSE),"")</f>
        <v>Arbre</v>
      </c>
      <c r="H154" t="str">
        <f>Data!W154</f>
        <v>Noisetier de Byzance</v>
      </c>
      <c r="I154" t="str">
        <f>IFERROR(VLOOKUP(Data!H154,LOV!V:W,2,FALSE),"")</f>
        <v>Arbre ou haie sans tare ou défaut macroscopiquement visible</v>
      </c>
      <c r="J154">
        <f>Data!I154</f>
        <v>155</v>
      </c>
      <c r="K154">
        <f>Data!J154</f>
        <v>19</v>
      </c>
      <c r="L154">
        <f>Data!K154</f>
        <v>1999</v>
      </c>
      <c r="M154" t="str">
        <f>IF(ISNUMBER(SEARCH("H",Data!$L154)),"OUI","NON")</f>
        <v>NON</v>
      </c>
      <c r="N154" t="str">
        <f>IF(ISNUMBER(SEARCH("P",Data!$L154)),"OUI","NON")</f>
        <v>OUI</v>
      </c>
      <c r="O154" t="str">
        <f>IF(ISNUMBER(SEARCH("D",Data!$L154)),"OUI","NON")</f>
        <v>OUI</v>
      </c>
      <c r="P154" t="str">
        <f>IF(ISNUMBER(SEARCH("C",Data!$L154)),"OUI","NON")</f>
        <v>NON</v>
      </c>
      <c r="Q154" t="str">
        <f>IF(ISNUMBER(SEARCH("T",Data!$L154)),"OUI","NON")</f>
        <v>NON</v>
      </c>
      <c r="R154" t="str">
        <f>IF(ISNUMBER(SEARCH("F",Data!$L154)),"OUI","NON")</f>
        <v>NON</v>
      </c>
      <c r="S154" t="str">
        <f>IF(ISNUMBER(SEARCH("R",Data!$L154)),"OUI","NON")</f>
        <v>NON</v>
      </c>
      <c r="T154" t="str">
        <f>IFERROR(VLOOKUP(Data!M154,LOV!G:H,2,FALSE),"")</f>
        <v>Isolé</v>
      </c>
      <c r="U154" t="str">
        <f>IFERROR(VLOOKUP(Data!N154,LOV!J:K,2,FALSE),"")</f>
        <v>Parc</v>
      </c>
      <c r="V154" t="str">
        <f>IFERROR(VLOOKUP(Data!V154,LOV!P:Q,2,FALSE),"")</f>
        <v>Public</v>
      </c>
      <c r="Y154" t="str">
        <f t="shared" si="2"/>
        <v>83012_103_7</v>
      </c>
    </row>
    <row r="155" spans="1:25">
      <c r="A155" t="str">
        <f>Data!A155</f>
        <v>DURBUY</v>
      </c>
      <c r="B155" t="str">
        <f>Data!S155</f>
        <v>BARVAUX-SUR-OURTHE</v>
      </c>
      <c r="C155" t="str">
        <f>Data!T155</f>
        <v>DOMAINE DE HOTTEMME</v>
      </c>
      <c r="D155">
        <f>Data!B155</f>
        <v>83012</v>
      </c>
      <c r="E155">
        <f>Data!C155</f>
        <v>103</v>
      </c>
      <c r="F155">
        <f>Data!D155</f>
        <v>9</v>
      </c>
      <c r="G155" t="str">
        <f>IFERROR(VLOOKUP(Data!E155,LOV!M:N,2,FALSE),"")</f>
        <v>Arbre</v>
      </c>
      <c r="H155" t="str">
        <f>Data!W155</f>
        <v>Hêtre pourpre</v>
      </c>
      <c r="I155" t="str">
        <f>IFERROR(VLOOKUP(Data!H155,LOV!V:W,2,FALSE),"")</f>
        <v>Arbre ou haie sans tare ou défaut macroscopiquement visible</v>
      </c>
      <c r="J155">
        <f>Data!I155</f>
        <v>234</v>
      </c>
      <c r="K155">
        <f>Data!J155</f>
        <v>22</v>
      </c>
      <c r="L155">
        <f>Data!K155</f>
        <v>1999</v>
      </c>
      <c r="M155" t="str">
        <f>IF(ISNUMBER(SEARCH("H",Data!$L155)),"OUI","NON")</f>
        <v>NON</v>
      </c>
      <c r="N155" t="str">
        <f>IF(ISNUMBER(SEARCH("P",Data!$L155)),"OUI","NON")</f>
        <v>OUI</v>
      </c>
      <c r="O155" t="str">
        <f>IF(ISNUMBER(SEARCH("D",Data!$L155)),"OUI","NON")</f>
        <v>NON</v>
      </c>
      <c r="P155" t="str">
        <f>IF(ISNUMBER(SEARCH("C",Data!$L155)),"OUI","NON")</f>
        <v>NON</v>
      </c>
      <c r="Q155" t="str">
        <f>IF(ISNUMBER(SEARCH("T",Data!$L155)),"OUI","NON")</f>
        <v>NON</v>
      </c>
      <c r="R155" t="str">
        <f>IF(ISNUMBER(SEARCH("F",Data!$L155)),"OUI","NON")</f>
        <v>NON</v>
      </c>
      <c r="S155" t="str">
        <f>IF(ISNUMBER(SEARCH("R",Data!$L155)),"OUI","NON")</f>
        <v>NON</v>
      </c>
      <c r="T155" t="str">
        <f>IFERROR(VLOOKUP(Data!M155,LOV!G:H,2,FALSE),"")</f>
        <v>Isolé</v>
      </c>
      <c r="U155" t="str">
        <f>IFERROR(VLOOKUP(Data!N155,LOV!J:K,2,FALSE),"")</f>
        <v>Parc</v>
      </c>
      <c r="V155" t="str">
        <f>IFERROR(VLOOKUP(Data!V155,LOV!P:Q,2,FALSE),"")</f>
        <v>Public</v>
      </c>
      <c r="Y155" t="str">
        <f t="shared" si="2"/>
        <v>83012_103_9</v>
      </c>
    </row>
    <row r="156" spans="1:25">
      <c r="A156" t="str">
        <f>Data!A156</f>
        <v>DURBUY</v>
      </c>
      <c r="B156" t="str">
        <f>Data!S156</f>
        <v>BARVAUX-SUR-OURTHE</v>
      </c>
      <c r="C156" t="str">
        <f>Data!T156</f>
        <v>DOMAINE DE HOTTEMME</v>
      </c>
      <c r="D156">
        <f>Data!B156</f>
        <v>83012</v>
      </c>
      <c r="E156">
        <f>Data!C156</f>
        <v>103</v>
      </c>
      <c r="F156">
        <f>Data!D156</f>
        <v>10</v>
      </c>
      <c r="G156" t="str">
        <f>IFERROR(VLOOKUP(Data!E156,LOV!M:N,2,FALSE),"")</f>
        <v>Arbre</v>
      </c>
      <c r="H156" t="str">
        <f>Data!W156</f>
        <v>Pin noir</v>
      </c>
      <c r="I156" t="str">
        <f>IFERROR(VLOOKUP(Data!H156,LOV!V:W,2,FALSE),"")</f>
        <v>Arbre ou haie sans tare ou défaut macroscopiquement visible</v>
      </c>
      <c r="J156">
        <f>Data!I156</f>
        <v>208</v>
      </c>
      <c r="K156">
        <f>Data!J156</f>
        <v>20</v>
      </c>
      <c r="L156">
        <f>Data!K156</f>
        <v>1999</v>
      </c>
      <c r="M156" t="str">
        <f>IF(ISNUMBER(SEARCH("H",Data!$L156)),"OUI","NON")</f>
        <v>NON</v>
      </c>
      <c r="N156" t="str">
        <f>IF(ISNUMBER(SEARCH("P",Data!$L156)),"OUI","NON")</f>
        <v>OUI</v>
      </c>
      <c r="O156" t="str">
        <f>IF(ISNUMBER(SEARCH("D",Data!$L156)),"OUI","NON")</f>
        <v>NON</v>
      </c>
      <c r="P156" t="str">
        <f>IF(ISNUMBER(SEARCH("C",Data!$L156)),"OUI","NON")</f>
        <v>NON</v>
      </c>
      <c r="Q156" t="str">
        <f>IF(ISNUMBER(SEARCH("T",Data!$L156)),"OUI","NON")</f>
        <v>NON</v>
      </c>
      <c r="R156" t="str">
        <f>IF(ISNUMBER(SEARCH("F",Data!$L156)),"OUI","NON")</f>
        <v>NON</v>
      </c>
      <c r="S156" t="str">
        <f>IF(ISNUMBER(SEARCH("R",Data!$L156)),"OUI","NON")</f>
        <v>NON</v>
      </c>
      <c r="T156" t="str">
        <f>IFERROR(VLOOKUP(Data!M156,LOV!G:H,2,FALSE),"")</f>
        <v>Isolé</v>
      </c>
      <c r="U156" t="str">
        <f>IFERROR(VLOOKUP(Data!N156,LOV!J:K,2,FALSE),"")</f>
        <v>Parc</v>
      </c>
      <c r="V156" t="str">
        <f>IFERROR(VLOOKUP(Data!V156,LOV!P:Q,2,FALSE),"")</f>
        <v>Public</v>
      </c>
      <c r="Y156" t="str">
        <f t="shared" si="2"/>
        <v>83012_103_10</v>
      </c>
    </row>
    <row r="157" spans="1:25">
      <c r="A157" t="str">
        <f>Data!A157</f>
        <v>DURBUY</v>
      </c>
      <c r="B157" t="str">
        <f>Data!S157</f>
        <v>BARVAUX-SUR-OURTHE</v>
      </c>
      <c r="C157" t="str">
        <f>Data!T157</f>
        <v>DOMAINE DE HOTTEMME</v>
      </c>
      <c r="D157">
        <f>Data!B157</f>
        <v>83012</v>
      </c>
      <c r="E157">
        <f>Data!C157</f>
        <v>103</v>
      </c>
      <c r="F157">
        <f>Data!D157</f>
        <v>11</v>
      </c>
      <c r="G157" t="str">
        <f>IFERROR(VLOOKUP(Data!E157,LOV!M:N,2,FALSE),"")</f>
        <v>Arbre</v>
      </c>
      <c r="H157" t="str">
        <f>Data!W157</f>
        <v>Cyprès sp.</v>
      </c>
      <c r="I157" t="str">
        <f>IFERROR(VLOOKUP(Data!H157,LOV!V:W,2,FALSE),"")</f>
        <v>Arbre ou haie sans tare ou défaut macroscopiquement visible</v>
      </c>
      <c r="J157">
        <f>Data!I157</f>
        <v>196</v>
      </c>
      <c r="K157">
        <f>Data!J157</f>
        <v>20</v>
      </c>
      <c r="L157">
        <f>Data!K157</f>
        <v>1999</v>
      </c>
      <c r="M157" t="str">
        <f>IF(ISNUMBER(SEARCH("H",Data!$L157)),"OUI","NON")</f>
        <v>NON</v>
      </c>
      <c r="N157" t="str">
        <f>IF(ISNUMBER(SEARCH("P",Data!$L157)),"OUI","NON")</f>
        <v>NON</v>
      </c>
      <c r="O157" t="str">
        <f>IF(ISNUMBER(SEARCH("D",Data!$L157)),"OUI","NON")</f>
        <v>OUI</v>
      </c>
      <c r="P157" t="str">
        <f>IF(ISNUMBER(SEARCH("C",Data!$L157)),"OUI","NON")</f>
        <v>NON</v>
      </c>
      <c r="Q157" t="str">
        <f>IF(ISNUMBER(SEARCH("T",Data!$L157)),"OUI","NON")</f>
        <v>NON</v>
      </c>
      <c r="R157" t="str">
        <f>IF(ISNUMBER(SEARCH("F",Data!$L157)),"OUI","NON")</f>
        <v>NON</v>
      </c>
      <c r="S157" t="str">
        <f>IF(ISNUMBER(SEARCH("R",Data!$L157)),"OUI","NON")</f>
        <v>NON</v>
      </c>
      <c r="T157" t="str">
        <f>IFERROR(VLOOKUP(Data!M157,LOV!G:H,2,FALSE),"")</f>
        <v>Isolé</v>
      </c>
      <c r="U157" t="str">
        <f>IFERROR(VLOOKUP(Data!N157,LOV!J:K,2,FALSE),"")</f>
        <v>Parc</v>
      </c>
      <c r="V157" t="str">
        <f>IFERROR(VLOOKUP(Data!V157,LOV!P:Q,2,FALSE),"")</f>
        <v>Public</v>
      </c>
      <c r="Y157" t="str">
        <f t="shared" si="2"/>
        <v>83012_103_11</v>
      </c>
    </row>
    <row r="158" spans="1:25">
      <c r="A158" t="str">
        <f>Data!A158</f>
        <v>DURBUY</v>
      </c>
      <c r="B158" t="str">
        <f>Data!S158</f>
        <v>BARVAUX-SUR-OURTHE</v>
      </c>
      <c r="C158" t="str">
        <f>Data!T158</f>
        <v>DOMAINE DE HOTTEMME</v>
      </c>
      <c r="D158">
        <f>Data!B158</f>
        <v>83012</v>
      </c>
      <c r="E158">
        <f>Data!C158</f>
        <v>103</v>
      </c>
      <c r="F158">
        <f>Data!D158</f>
        <v>13</v>
      </c>
      <c r="G158" t="str">
        <f>IFERROR(VLOOKUP(Data!E158,LOV!M:N,2,FALSE),"")</f>
        <v>Arbre</v>
      </c>
      <c r="H158" t="str">
        <f>Data!W158</f>
        <v>Noisetier commun pleureur</v>
      </c>
      <c r="I158" t="str">
        <f>IFERROR(VLOOKUP(Data!H158,LOV!V:W,2,FALSE),"")</f>
        <v>Arbre ou haie présentant des malformations ou troubles de la croissance ne mettant pas en cause sa stabilité ni sa longévité de tout ou partie</v>
      </c>
      <c r="J158">
        <f>Data!I158</f>
        <v>90</v>
      </c>
      <c r="K158">
        <f>Data!J158</f>
        <v>4</v>
      </c>
      <c r="L158">
        <f>Data!K158</f>
        <v>1999</v>
      </c>
      <c r="M158" t="str">
        <f>IF(ISNUMBER(SEARCH("H",Data!$L158)),"OUI","NON")</f>
        <v>NON</v>
      </c>
      <c r="N158" t="str">
        <f>IF(ISNUMBER(SEARCH("P",Data!$L158)),"OUI","NON")</f>
        <v>NON</v>
      </c>
      <c r="O158" t="str">
        <f>IF(ISNUMBER(SEARCH("D",Data!$L158)),"OUI","NON")</f>
        <v>OUI</v>
      </c>
      <c r="P158" t="str">
        <f>IF(ISNUMBER(SEARCH("C",Data!$L158)),"OUI","NON")</f>
        <v>NON</v>
      </c>
      <c r="Q158" t="str">
        <f>IF(ISNUMBER(SEARCH("T",Data!$L158)),"OUI","NON")</f>
        <v>NON</v>
      </c>
      <c r="R158" t="str">
        <f>IF(ISNUMBER(SEARCH("F",Data!$L158)),"OUI","NON")</f>
        <v>NON</v>
      </c>
      <c r="S158" t="str">
        <f>IF(ISNUMBER(SEARCH("R",Data!$L158)),"OUI","NON")</f>
        <v>NON</v>
      </c>
      <c r="T158" t="str">
        <f>IFERROR(VLOOKUP(Data!M158,LOV!G:H,2,FALSE),"")</f>
        <v>Isolé</v>
      </c>
      <c r="U158" t="str">
        <f>IFERROR(VLOOKUP(Data!N158,LOV!J:K,2,FALSE),"")</f>
        <v>Parc</v>
      </c>
      <c r="V158" t="str">
        <f>IFERROR(VLOOKUP(Data!V158,LOV!P:Q,2,FALSE),"")</f>
        <v>Public</v>
      </c>
      <c r="Y158" t="str">
        <f t="shared" si="2"/>
        <v>83012_103_13</v>
      </c>
    </row>
    <row r="159" spans="1:25">
      <c r="A159" t="str">
        <f>Data!A159</f>
        <v>DURBUY</v>
      </c>
      <c r="B159" t="str">
        <f>Data!S159</f>
        <v>BARVAUX-SUR-OURTHE</v>
      </c>
      <c r="C159" t="str">
        <f>Data!T159</f>
        <v>DOMAINE DE HOTTEMME</v>
      </c>
      <c r="D159">
        <f>Data!B159</f>
        <v>83012</v>
      </c>
      <c r="E159">
        <f>Data!C159</f>
        <v>103</v>
      </c>
      <c r="F159">
        <f>Data!D159</f>
        <v>14</v>
      </c>
      <c r="G159" t="str">
        <f>IFERROR(VLOOKUP(Data!E159,LOV!M:N,2,FALSE),"")</f>
        <v>Arbre</v>
      </c>
      <c r="H159" t="str">
        <f>Data!W159</f>
        <v>Sapin du Caucase</v>
      </c>
      <c r="I159" t="str">
        <f>IFERROR(VLOOKUP(Data!H159,LOV!V:W,2,FALSE),"")</f>
        <v>Arbre ou haie sans tare ou défaut macroscopiquement visible</v>
      </c>
      <c r="J159">
        <f>Data!I159</f>
        <v>203</v>
      </c>
      <c r="K159">
        <f>Data!J159</f>
        <v>25</v>
      </c>
      <c r="L159">
        <f>Data!K159</f>
        <v>1999</v>
      </c>
      <c r="M159" t="str">
        <f>IF(ISNUMBER(SEARCH("H",Data!$L159)),"OUI","NON")</f>
        <v>NON</v>
      </c>
      <c r="N159" t="str">
        <f>IF(ISNUMBER(SEARCH("P",Data!$L159)),"OUI","NON")</f>
        <v>OUI</v>
      </c>
      <c r="O159" t="str">
        <f>IF(ISNUMBER(SEARCH("D",Data!$L159)),"OUI","NON")</f>
        <v>NON</v>
      </c>
      <c r="P159" t="str">
        <f>IF(ISNUMBER(SEARCH("C",Data!$L159)),"OUI","NON")</f>
        <v>NON</v>
      </c>
      <c r="Q159" t="str">
        <f>IF(ISNUMBER(SEARCH("T",Data!$L159)),"OUI","NON")</f>
        <v>NON</v>
      </c>
      <c r="R159" t="str">
        <f>IF(ISNUMBER(SEARCH("F",Data!$L159)),"OUI","NON")</f>
        <v>NON</v>
      </c>
      <c r="S159" t="str">
        <f>IF(ISNUMBER(SEARCH("R",Data!$L159)),"OUI","NON")</f>
        <v>NON</v>
      </c>
      <c r="T159" t="str">
        <f>IFERROR(VLOOKUP(Data!M159,LOV!G:H,2,FALSE),"")</f>
        <v>Isolé</v>
      </c>
      <c r="U159" t="str">
        <f>IFERROR(VLOOKUP(Data!N159,LOV!J:K,2,FALSE),"")</f>
        <v>Parc</v>
      </c>
      <c r="V159" t="str">
        <f>IFERROR(VLOOKUP(Data!V159,LOV!P:Q,2,FALSE),"")</f>
        <v>Public</v>
      </c>
      <c r="Y159" t="str">
        <f t="shared" si="2"/>
        <v>83012_103_14</v>
      </c>
    </row>
    <row r="160" spans="1:25">
      <c r="A160" t="str">
        <f>Data!A160</f>
        <v>DURBUY</v>
      </c>
      <c r="B160" t="str">
        <f>Data!S160</f>
        <v>HEYD</v>
      </c>
      <c r="C160" t="str">
        <f>Data!T160</f>
        <v>TOUR</v>
      </c>
      <c r="D160">
        <f>Data!B160</f>
        <v>83012</v>
      </c>
      <c r="E160">
        <f>Data!C160</f>
        <v>104</v>
      </c>
      <c r="F160">
        <f>Data!D160</f>
        <v>1</v>
      </c>
      <c r="G160" t="str">
        <f>IFERROR(VLOOKUP(Data!E160,LOV!M:N,2,FALSE),"")</f>
        <v>Arbre</v>
      </c>
      <c r="H160" t="str">
        <f>Data!W160</f>
        <v>Frêne commun</v>
      </c>
      <c r="I160" t="str">
        <f>IFERROR(VLOOKUP(Data!H160,LOV!V:W,2,FALSE),"")</f>
        <v>Arbre ou haie sans tare ou défaut macroscopiquement visible</v>
      </c>
      <c r="J160">
        <f>Data!I160</f>
        <v>229</v>
      </c>
      <c r="K160">
        <f>Data!J160</f>
        <v>23</v>
      </c>
      <c r="L160">
        <f>Data!K160</f>
        <v>1999</v>
      </c>
      <c r="M160" t="str">
        <f>IF(ISNUMBER(SEARCH("H",Data!$L160)),"OUI","NON")</f>
        <v>NON</v>
      </c>
      <c r="N160" t="str">
        <f>IF(ISNUMBER(SEARCH("P",Data!$L160)),"OUI","NON")</f>
        <v>OUI</v>
      </c>
      <c r="O160" t="str">
        <f>IF(ISNUMBER(SEARCH("D",Data!$L160)),"OUI","NON")</f>
        <v>NON</v>
      </c>
      <c r="P160" t="str">
        <f>IF(ISNUMBER(SEARCH("C",Data!$L160)),"OUI","NON")</f>
        <v>NON</v>
      </c>
      <c r="Q160" t="str">
        <f>IF(ISNUMBER(SEARCH("T",Data!$L160)),"OUI","NON")</f>
        <v>NON</v>
      </c>
      <c r="R160" t="str">
        <f>IF(ISNUMBER(SEARCH("F",Data!$L160)),"OUI","NON")</f>
        <v>NON</v>
      </c>
      <c r="S160" t="str">
        <f>IF(ISNUMBER(SEARCH("R",Data!$L160)),"OUI","NON")</f>
        <v>NON</v>
      </c>
      <c r="T160" t="str">
        <f>IFERROR(VLOOKUP(Data!M160,LOV!G:H,2,FALSE),"")</f>
        <v>Alignement</v>
      </c>
      <c r="U160" t="str">
        <f>IFERROR(VLOOKUP(Data!N160,LOV!J:K,2,FALSE),"")</f>
        <v/>
      </c>
      <c r="V160" t="str">
        <f>IFERROR(VLOOKUP(Data!V160,LOV!P:Q,2,FALSE),"")</f>
        <v>Privé</v>
      </c>
      <c r="Y160" t="str">
        <f t="shared" si="2"/>
        <v>83012_104_1</v>
      </c>
    </row>
    <row r="161" spans="1:25">
      <c r="A161" t="str">
        <f>Data!A161</f>
        <v>DURBUY</v>
      </c>
      <c r="B161" t="str">
        <f>Data!S161</f>
        <v>HEYD</v>
      </c>
      <c r="C161" t="str">
        <f>Data!T161</f>
        <v>TOUR - lieux-dits "LAHERE" ET "BELLEVUE"</v>
      </c>
      <c r="D161">
        <f>Data!B161</f>
        <v>83012</v>
      </c>
      <c r="E161">
        <f>Data!C161</f>
        <v>105</v>
      </c>
      <c r="F161">
        <f>Data!D161</f>
        <v>1</v>
      </c>
      <c r="G161" t="str">
        <f>IFERROR(VLOOKUP(Data!E161,LOV!M:N,2,FALSE),"")</f>
        <v>Haie</v>
      </c>
      <c r="H161" t="str">
        <f>Data!W161</f>
        <v>Aubépine sp.</v>
      </c>
      <c r="I161" t="str">
        <f>IFERROR(VLOOKUP(Data!H161,LOV!V:W,2,FALSE),"")</f>
        <v>Indéfini</v>
      </c>
      <c r="J161">
        <f>Data!I161</f>
        <v>0</v>
      </c>
      <c r="K161">
        <f>Data!J161</f>
        <v>0</v>
      </c>
      <c r="L161">
        <f>Data!K161</f>
        <v>1999</v>
      </c>
      <c r="M161" t="str">
        <f>IF(ISNUMBER(SEARCH("H",Data!$L161)),"OUI","NON")</f>
        <v>NON</v>
      </c>
      <c r="N161" t="str">
        <f>IF(ISNUMBER(SEARCH("P",Data!$L161)),"OUI","NON")</f>
        <v>NON</v>
      </c>
      <c r="O161" t="str">
        <f>IF(ISNUMBER(SEARCH("D",Data!$L161)),"OUI","NON")</f>
        <v>NON</v>
      </c>
      <c r="P161" t="str">
        <f>IF(ISNUMBER(SEARCH("C",Data!$L161)),"OUI","NON")</f>
        <v>NON</v>
      </c>
      <c r="Q161" t="str">
        <f>IF(ISNUMBER(SEARCH("T",Data!$L161)),"OUI","NON")</f>
        <v>NON</v>
      </c>
      <c r="R161" t="str">
        <f>IF(ISNUMBER(SEARCH("F",Data!$L161)),"OUI","NON")</f>
        <v>NON</v>
      </c>
      <c r="S161" t="str">
        <f>IF(ISNUMBER(SEARCH("R",Data!$L161)),"OUI","NON")</f>
        <v>NON</v>
      </c>
      <c r="T161" t="str">
        <f>IFERROR(VLOOKUP(Data!M161,LOV!G:H,2,FALSE),"")</f>
        <v/>
      </c>
      <c r="U161" t="str">
        <f>IFERROR(VLOOKUP(Data!N161,LOV!J:K,2,FALSE),"")</f>
        <v/>
      </c>
      <c r="V161" t="str">
        <f>IFERROR(VLOOKUP(Data!V161,LOV!P:Q,2,FALSE),"")</f>
        <v>Privé</v>
      </c>
      <c r="Y161" t="str">
        <f t="shared" si="2"/>
        <v>83012_105_1</v>
      </c>
    </row>
    <row r="162" spans="1:25">
      <c r="A162" t="str">
        <f>Data!A162</f>
        <v>DURBUY</v>
      </c>
      <c r="B162" t="str">
        <f>Data!S162</f>
        <v>HEYD</v>
      </c>
      <c r="C162" t="str">
        <f>Data!T162</f>
        <v>TOUR - lieu-dit "BELLEVUE"</v>
      </c>
      <c r="D162">
        <f>Data!B162</f>
        <v>83012</v>
      </c>
      <c r="E162">
        <f>Data!C162</f>
        <v>107</v>
      </c>
      <c r="F162">
        <f>Data!D162</f>
        <v>1</v>
      </c>
      <c r="G162" t="str">
        <f>IFERROR(VLOOKUP(Data!E162,LOV!M:N,2,FALSE),"")</f>
        <v>Arbre</v>
      </c>
      <c r="H162" t="str">
        <f>Data!W162</f>
        <v>Chêne pédonculé</v>
      </c>
      <c r="I162" t="str">
        <f>IFERROR(VLOOKUP(Data!H162,LOV!V:W,2,FALSE),"")</f>
        <v>Arbre ou haie sans tare ou défaut macroscopiquement visible</v>
      </c>
      <c r="J162">
        <f>Data!I162</f>
        <v>280</v>
      </c>
      <c r="K162">
        <f>Data!J162</f>
        <v>22</v>
      </c>
      <c r="L162">
        <f>Data!K162</f>
        <v>1999</v>
      </c>
      <c r="M162" t="str">
        <f>IF(ISNUMBER(SEARCH("H",Data!$L162)),"OUI","NON")</f>
        <v>NON</v>
      </c>
      <c r="N162" t="str">
        <f>IF(ISNUMBER(SEARCH("P",Data!$L162)),"OUI","NON")</f>
        <v>OUI</v>
      </c>
      <c r="O162" t="str">
        <f>IF(ISNUMBER(SEARCH("D",Data!$L162)),"OUI","NON")</f>
        <v>NON</v>
      </c>
      <c r="P162" t="str">
        <f>IF(ISNUMBER(SEARCH("C",Data!$L162)),"OUI","NON")</f>
        <v>NON</v>
      </c>
      <c r="Q162" t="str">
        <f>IF(ISNUMBER(SEARCH("T",Data!$L162)),"OUI","NON")</f>
        <v>NON</v>
      </c>
      <c r="R162" t="str">
        <f>IF(ISNUMBER(SEARCH("F",Data!$L162)),"OUI","NON")</f>
        <v>NON</v>
      </c>
      <c r="S162" t="str">
        <f>IF(ISNUMBER(SEARCH("R",Data!$L162)),"OUI","NON")</f>
        <v>NON</v>
      </c>
      <c r="T162" t="str">
        <f>IFERROR(VLOOKUP(Data!M162,LOV!G:H,2,FALSE),"")</f>
        <v>Isolé</v>
      </c>
      <c r="U162" t="str">
        <f>IFERROR(VLOOKUP(Data!N162,LOV!J:K,2,FALSE),"")</f>
        <v/>
      </c>
      <c r="V162" t="str">
        <f>IFERROR(VLOOKUP(Data!V162,LOV!P:Q,2,FALSE),"")</f>
        <v>Privé</v>
      </c>
      <c r="Y162" t="str">
        <f t="shared" si="2"/>
        <v>83012_107_1</v>
      </c>
    </row>
    <row r="163" spans="1:25">
      <c r="A163" t="str">
        <f>Data!A163</f>
        <v>DURBUY</v>
      </c>
      <c r="B163" t="str">
        <f>Data!S163</f>
        <v>DURBUY</v>
      </c>
      <c r="C163" t="str">
        <f>Data!T163</f>
        <v>RUE DU COMTE THEODULE D'URSEL</v>
      </c>
      <c r="D163">
        <f>Data!B163</f>
        <v>83012</v>
      </c>
      <c r="E163">
        <f>Data!C163</f>
        <v>108</v>
      </c>
      <c r="F163">
        <f>Data!D163</f>
        <v>1</v>
      </c>
      <c r="G163" t="str">
        <f>IFERROR(VLOOKUP(Data!E163,LOV!M:N,2,FALSE),"")</f>
        <v>Arbre</v>
      </c>
      <c r="H163" t="str">
        <f>Data!W163</f>
        <v>Hêtre pourpre</v>
      </c>
      <c r="I163" t="str">
        <f>IFERROR(VLOOKUP(Data!H163,LOV!V:W,2,FALSE),"")</f>
        <v>Arbre ou haie présentant des malformations ou troubles de la croissance ne mettant pas en cause sa stabilité ni sa longévité de tout ou partie</v>
      </c>
      <c r="J163">
        <f>Data!I163</f>
        <v>290</v>
      </c>
      <c r="K163">
        <f>Data!J163</f>
        <v>28</v>
      </c>
      <c r="L163">
        <f>Data!K163</f>
        <v>1999</v>
      </c>
      <c r="M163" t="str">
        <f>IF(ISNUMBER(SEARCH("H",Data!$L163)),"OUI","NON")</f>
        <v>NON</v>
      </c>
      <c r="N163" t="str">
        <f>IF(ISNUMBER(SEARCH("P",Data!$L163)),"OUI","NON")</f>
        <v>OUI</v>
      </c>
      <c r="O163" t="str">
        <f>IF(ISNUMBER(SEARCH("D",Data!$L163)),"OUI","NON")</f>
        <v>NON</v>
      </c>
      <c r="P163" t="str">
        <f>IF(ISNUMBER(SEARCH("C",Data!$L163)),"OUI","NON")</f>
        <v>NON</v>
      </c>
      <c r="Q163" t="str">
        <f>IF(ISNUMBER(SEARCH("T",Data!$L163)),"OUI","NON")</f>
        <v>NON</v>
      </c>
      <c r="R163" t="str">
        <f>IF(ISNUMBER(SEARCH("F",Data!$L163)),"OUI","NON")</f>
        <v>NON</v>
      </c>
      <c r="S163" t="str">
        <f>IF(ISNUMBER(SEARCH("R",Data!$L163)),"OUI","NON")</f>
        <v>NON</v>
      </c>
      <c r="T163" t="str">
        <f>IFERROR(VLOOKUP(Data!M163,LOV!G:H,2,FALSE),"")</f>
        <v>Isolé</v>
      </c>
      <c r="U163" t="str">
        <f>IFERROR(VLOOKUP(Data!N163,LOV!J:K,2,FALSE),"")</f>
        <v>Parc</v>
      </c>
      <c r="V163" t="str">
        <f>IFERROR(VLOOKUP(Data!V163,LOV!P:Q,2,FALSE),"")</f>
        <v>Public</v>
      </c>
      <c r="Y163" t="str">
        <f t="shared" si="2"/>
        <v>83012_108_1</v>
      </c>
    </row>
    <row r="164" spans="1:25">
      <c r="A164" t="str">
        <f>Data!A164</f>
        <v>DURBUY</v>
      </c>
      <c r="B164" t="str">
        <f>Data!S164</f>
        <v>DURBUY</v>
      </c>
      <c r="C164" t="str">
        <f>Data!T164</f>
        <v>RUE DU COMTE THEODULE D'URSEL</v>
      </c>
      <c r="D164">
        <f>Data!B164</f>
        <v>83012</v>
      </c>
      <c r="E164">
        <f>Data!C164</f>
        <v>108</v>
      </c>
      <c r="F164">
        <f>Data!D164</f>
        <v>2</v>
      </c>
      <c r="G164" t="str">
        <f>IFERROR(VLOOKUP(Data!E164,LOV!M:N,2,FALSE),"")</f>
        <v>Arbre</v>
      </c>
      <c r="H164" t="str">
        <f>Data!W164</f>
        <v>Tilleul à grandes feuilles</v>
      </c>
      <c r="I164" t="str">
        <f>IFERROR(VLOOKUP(Data!H164,LOV!V:W,2,FALSE),"")</f>
        <v>Arbre ou haie sans tare ou défaut macroscopiquement visible</v>
      </c>
      <c r="J164">
        <f>Data!I164</f>
        <v>610</v>
      </c>
      <c r="K164">
        <f>Data!J164</f>
        <v>28</v>
      </c>
      <c r="L164">
        <f>Data!K164</f>
        <v>1999</v>
      </c>
      <c r="M164" t="str">
        <f>IF(ISNUMBER(SEARCH("H",Data!$L164)),"OUI","NON")</f>
        <v>NON</v>
      </c>
      <c r="N164" t="str">
        <f>IF(ISNUMBER(SEARCH("P",Data!$L164)),"OUI","NON")</f>
        <v>OUI</v>
      </c>
      <c r="O164" t="str">
        <f>IF(ISNUMBER(SEARCH("D",Data!$L164)),"OUI","NON")</f>
        <v>NON</v>
      </c>
      <c r="P164" t="str">
        <f>IF(ISNUMBER(SEARCH("C",Data!$L164)),"OUI","NON")</f>
        <v>NON</v>
      </c>
      <c r="Q164" t="str">
        <f>IF(ISNUMBER(SEARCH("T",Data!$L164)),"OUI","NON")</f>
        <v>NON</v>
      </c>
      <c r="R164" t="str">
        <f>IF(ISNUMBER(SEARCH("F",Data!$L164)),"OUI","NON")</f>
        <v>NON</v>
      </c>
      <c r="S164" t="str">
        <f>IF(ISNUMBER(SEARCH("R",Data!$L164)),"OUI","NON")</f>
        <v>NON</v>
      </c>
      <c r="T164" t="str">
        <f>IFERROR(VLOOKUP(Data!M164,LOV!G:H,2,FALSE),"")</f>
        <v>Isolé</v>
      </c>
      <c r="U164" t="str">
        <f>IFERROR(VLOOKUP(Data!N164,LOV!J:K,2,FALSE),"")</f>
        <v>Parc</v>
      </c>
      <c r="V164" t="str">
        <f>IFERROR(VLOOKUP(Data!V164,LOV!P:Q,2,FALSE),"")</f>
        <v>Public</v>
      </c>
      <c r="Y164" t="str">
        <f t="shared" si="2"/>
        <v>83012_108_2</v>
      </c>
    </row>
    <row r="165" spans="1:25">
      <c r="A165" t="str">
        <f>Data!A165</f>
        <v>DURBUY</v>
      </c>
      <c r="B165" t="str">
        <f>Data!S165</f>
        <v>DURBUY</v>
      </c>
      <c r="C165" t="str">
        <f>Data!T165</f>
        <v>RUE DU COMTE THEODULE D'URSEL</v>
      </c>
      <c r="D165">
        <f>Data!B165</f>
        <v>83012</v>
      </c>
      <c r="E165">
        <f>Data!C165</f>
        <v>108</v>
      </c>
      <c r="F165">
        <f>Data!D165</f>
        <v>3</v>
      </c>
      <c r="G165" t="str">
        <f>IFERROR(VLOOKUP(Data!E165,LOV!M:N,2,FALSE),"")</f>
        <v>Arbre</v>
      </c>
      <c r="H165" t="str">
        <f>Data!W165</f>
        <v>Hêtre pourpre</v>
      </c>
      <c r="I165" t="str">
        <f>IFERROR(VLOOKUP(Data!H165,LOV!V:W,2,FALSE),"")</f>
        <v>Arbre ou haie présentant des malformations ou troubles de la croissance ne mettant pas en cause sa stabilité ni sa longévité de tout ou partie</v>
      </c>
      <c r="J165">
        <f>Data!I165</f>
        <v>348</v>
      </c>
      <c r="K165">
        <f>Data!J165</f>
        <v>31</v>
      </c>
      <c r="L165">
        <f>Data!K165</f>
        <v>1999</v>
      </c>
      <c r="M165" t="str">
        <f>IF(ISNUMBER(SEARCH("H",Data!$L165)),"OUI","NON")</f>
        <v>NON</v>
      </c>
      <c r="N165" t="str">
        <f>IF(ISNUMBER(SEARCH("P",Data!$L165)),"OUI","NON")</f>
        <v>OUI</v>
      </c>
      <c r="O165" t="str">
        <f>IF(ISNUMBER(SEARCH("D",Data!$L165)),"OUI","NON")</f>
        <v>NON</v>
      </c>
      <c r="P165" t="str">
        <f>IF(ISNUMBER(SEARCH("C",Data!$L165)),"OUI","NON")</f>
        <v>NON</v>
      </c>
      <c r="Q165" t="str">
        <f>IF(ISNUMBER(SEARCH("T",Data!$L165)),"OUI","NON")</f>
        <v>NON</v>
      </c>
      <c r="R165" t="str">
        <f>IF(ISNUMBER(SEARCH("F",Data!$L165)),"OUI","NON")</f>
        <v>NON</v>
      </c>
      <c r="S165" t="str">
        <f>IF(ISNUMBER(SEARCH("R",Data!$L165)),"OUI","NON")</f>
        <v>NON</v>
      </c>
      <c r="T165" t="str">
        <f>IFERROR(VLOOKUP(Data!M165,LOV!G:H,2,FALSE),"")</f>
        <v>Isolé</v>
      </c>
      <c r="U165" t="str">
        <f>IFERROR(VLOOKUP(Data!N165,LOV!J:K,2,FALSE),"")</f>
        <v>Parc</v>
      </c>
      <c r="V165" t="str">
        <f>IFERROR(VLOOKUP(Data!V165,LOV!P:Q,2,FALSE),"")</f>
        <v>Public</v>
      </c>
      <c r="Y165" t="str">
        <f t="shared" si="2"/>
        <v>83012_108_3</v>
      </c>
    </row>
    <row r="166" spans="1:25">
      <c r="A166" t="str">
        <f>Data!A166</f>
        <v>DURBUY</v>
      </c>
      <c r="B166" t="str">
        <f>Data!S166</f>
        <v>DURBUY</v>
      </c>
      <c r="C166" t="str">
        <f>Data!T166</f>
        <v>RUE DES RECOLLECTINES, 1</v>
      </c>
      <c r="D166">
        <f>Data!B166</f>
        <v>83012</v>
      </c>
      <c r="E166">
        <f>Data!C166</f>
        <v>111</v>
      </c>
      <c r="F166">
        <f>Data!D166</f>
        <v>1</v>
      </c>
      <c r="G166" t="str">
        <f>IFERROR(VLOOKUP(Data!E166,LOV!M:N,2,FALSE),"")</f>
        <v>Arbre</v>
      </c>
      <c r="H166" t="str">
        <f>Data!W166</f>
        <v>Hêtre pourpre</v>
      </c>
      <c r="I166" t="str">
        <f>IFERROR(VLOOKUP(Data!H166,LOV!V:W,2,FALSE),"")</f>
        <v>Arbre ou haie sans tare ou défaut macroscopiquement visible</v>
      </c>
      <c r="J166">
        <f>Data!I166</f>
        <v>294</v>
      </c>
      <c r="K166">
        <f>Data!J166</f>
        <v>29</v>
      </c>
      <c r="L166">
        <f>Data!K166</f>
        <v>1999</v>
      </c>
      <c r="M166" t="str">
        <f>IF(ISNUMBER(SEARCH("H",Data!$L166)),"OUI","NON")</f>
        <v>NON</v>
      </c>
      <c r="N166" t="str">
        <f>IF(ISNUMBER(SEARCH("P",Data!$L166)),"OUI","NON")</f>
        <v>OUI</v>
      </c>
      <c r="O166" t="str">
        <f>IF(ISNUMBER(SEARCH("D",Data!$L166)),"OUI","NON")</f>
        <v>NON</v>
      </c>
      <c r="P166" t="str">
        <f>IF(ISNUMBER(SEARCH("C",Data!$L166)),"OUI","NON")</f>
        <v>NON</v>
      </c>
      <c r="Q166" t="str">
        <f>IF(ISNUMBER(SEARCH("T",Data!$L166)),"OUI","NON")</f>
        <v>NON</v>
      </c>
      <c r="R166" t="str">
        <f>IF(ISNUMBER(SEARCH("F",Data!$L166)),"OUI","NON")</f>
        <v>NON</v>
      </c>
      <c r="S166" t="str">
        <f>IF(ISNUMBER(SEARCH("R",Data!$L166)),"OUI","NON")</f>
        <v>NON</v>
      </c>
      <c r="T166" t="str">
        <f>IFERROR(VLOOKUP(Data!M166,LOV!G:H,2,FALSE),"")</f>
        <v>Isolé</v>
      </c>
      <c r="U166" t="str">
        <f>IFERROR(VLOOKUP(Data!N166,LOV!J:K,2,FALSE),"")</f>
        <v>Parc</v>
      </c>
      <c r="V166" t="str">
        <f>IFERROR(VLOOKUP(Data!V166,LOV!P:Q,2,FALSE),"")</f>
        <v>Privé</v>
      </c>
      <c r="Y166" t="str">
        <f t="shared" si="2"/>
        <v>83012_111_1</v>
      </c>
    </row>
    <row r="167" spans="1:25">
      <c r="A167" t="str">
        <f>Data!A167</f>
        <v>DURBUY</v>
      </c>
      <c r="B167" t="str">
        <f>Data!S167</f>
        <v>DURBUY</v>
      </c>
      <c r="C167" t="str">
        <f>Data!T167</f>
        <v>RUE DES RECOLLECTINES, 1</v>
      </c>
      <c r="D167">
        <f>Data!B167</f>
        <v>83012</v>
      </c>
      <c r="E167">
        <f>Data!C167</f>
        <v>111</v>
      </c>
      <c r="F167">
        <f>Data!D167</f>
        <v>2</v>
      </c>
      <c r="G167" t="str">
        <f>IFERROR(VLOOKUP(Data!E167,LOV!M:N,2,FALSE),"")</f>
        <v>Arbre</v>
      </c>
      <c r="H167" t="str">
        <f>Data!W167</f>
        <v>Erable sycomore 'Leopoldii'</v>
      </c>
      <c r="I167" t="str">
        <f>IFERROR(VLOOKUP(Data!H167,LOV!V:W,2,FALSE),"")</f>
        <v>Arbre ou haie sans tare ou défaut macroscopiquement visible</v>
      </c>
      <c r="J167">
        <f>Data!I167</f>
        <v>223</v>
      </c>
      <c r="K167">
        <f>Data!J167</f>
        <v>20</v>
      </c>
      <c r="L167">
        <f>Data!K167</f>
        <v>1999</v>
      </c>
      <c r="M167" t="str">
        <f>IF(ISNUMBER(SEARCH("H",Data!$L167)),"OUI","NON")</f>
        <v>NON</v>
      </c>
      <c r="N167" t="str">
        <f>IF(ISNUMBER(SEARCH("P",Data!$L167)),"OUI","NON")</f>
        <v>OUI</v>
      </c>
      <c r="O167" t="str">
        <f>IF(ISNUMBER(SEARCH("D",Data!$L167)),"OUI","NON")</f>
        <v>NON</v>
      </c>
      <c r="P167" t="str">
        <f>IF(ISNUMBER(SEARCH("C",Data!$L167)),"OUI","NON")</f>
        <v>NON</v>
      </c>
      <c r="Q167" t="str">
        <f>IF(ISNUMBER(SEARCH("T",Data!$L167)),"OUI","NON")</f>
        <v>NON</v>
      </c>
      <c r="R167" t="str">
        <f>IF(ISNUMBER(SEARCH("F",Data!$L167)),"OUI","NON")</f>
        <v>NON</v>
      </c>
      <c r="S167" t="str">
        <f>IF(ISNUMBER(SEARCH("R",Data!$L167)),"OUI","NON")</f>
        <v>NON</v>
      </c>
      <c r="T167" t="str">
        <f>IFERROR(VLOOKUP(Data!M167,LOV!G:H,2,FALSE),"")</f>
        <v>Isolé</v>
      </c>
      <c r="U167" t="str">
        <f>IFERROR(VLOOKUP(Data!N167,LOV!J:K,2,FALSE),"")</f>
        <v>Parc</v>
      </c>
      <c r="V167" t="str">
        <f>IFERROR(VLOOKUP(Data!V167,LOV!P:Q,2,FALSE),"")</f>
        <v>Privé</v>
      </c>
      <c r="Y167" t="str">
        <f t="shared" si="2"/>
        <v>83012_111_2</v>
      </c>
    </row>
    <row r="168" spans="1:25">
      <c r="A168" t="str">
        <f>Data!A168</f>
        <v>DURBUY</v>
      </c>
      <c r="B168" t="str">
        <f>Data!S168</f>
        <v>DURBUY</v>
      </c>
      <c r="C168" t="str">
        <f>Data!T168</f>
        <v>RUE DES RECOLLECTINES, 1</v>
      </c>
      <c r="D168">
        <f>Data!B168</f>
        <v>83012</v>
      </c>
      <c r="E168">
        <f>Data!C168</f>
        <v>111</v>
      </c>
      <c r="F168">
        <f>Data!D168</f>
        <v>3</v>
      </c>
      <c r="G168" t="str">
        <f>IFERROR(VLOOKUP(Data!E168,LOV!M:N,2,FALSE),"")</f>
        <v>Arbre</v>
      </c>
      <c r="H168" t="str">
        <f>Data!W168</f>
        <v>Hêtre pourpre</v>
      </c>
      <c r="I168" t="str">
        <f>IFERROR(VLOOKUP(Data!H168,LOV!V:W,2,FALSE),"")</f>
        <v>Arbre ou haie sans tare ou défaut macroscopiquement visible</v>
      </c>
      <c r="J168">
        <f>Data!I168</f>
        <v>337</v>
      </c>
      <c r="K168">
        <f>Data!J168</f>
        <v>28</v>
      </c>
      <c r="L168">
        <f>Data!K168</f>
        <v>1999</v>
      </c>
      <c r="M168" t="str">
        <f>IF(ISNUMBER(SEARCH("H",Data!$L168)),"OUI","NON")</f>
        <v>NON</v>
      </c>
      <c r="N168" t="str">
        <f>IF(ISNUMBER(SEARCH("P",Data!$L168)),"OUI","NON")</f>
        <v>OUI</v>
      </c>
      <c r="O168" t="str">
        <f>IF(ISNUMBER(SEARCH("D",Data!$L168)),"OUI","NON")</f>
        <v>NON</v>
      </c>
      <c r="P168" t="str">
        <f>IF(ISNUMBER(SEARCH("C",Data!$L168)),"OUI","NON")</f>
        <v>NON</v>
      </c>
      <c r="Q168" t="str">
        <f>IF(ISNUMBER(SEARCH("T",Data!$L168)),"OUI","NON")</f>
        <v>NON</v>
      </c>
      <c r="R168" t="str">
        <f>IF(ISNUMBER(SEARCH("F",Data!$L168)),"OUI","NON")</f>
        <v>NON</v>
      </c>
      <c r="S168" t="str">
        <f>IF(ISNUMBER(SEARCH("R",Data!$L168)),"OUI","NON")</f>
        <v>NON</v>
      </c>
      <c r="T168" t="str">
        <f>IFERROR(VLOOKUP(Data!M168,LOV!G:H,2,FALSE),"")</f>
        <v>Isolé</v>
      </c>
      <c r="U168" t="str">
        <f>IFERROR(VLOOKUP(Data!N168,LOV!J:K,2,FALSE),"")</f>
        <v>Parc</v>
      </c>
      <c r="V168" t="str">
        <f>IFERROR(VLOOKUP(Data!V168,LOV!P:Q,2,FALSE),"")</f>
        <v>Privé</v>
      </c>
      <c r="Y168" t="str">
        <f t="shared" si="2"/>
        <v>83012_111_3</v>
      </c>
    </row>
    <row r="169" spans="1:25">
      <c r="A169" t="str">
        <f>Data!A169</f>
        <v>DURBUY</v>
      </c>
      <c r="B169" t="str">
        <f>Data!S169</f>
        <v>DURBUY</v>
      </c>
      <c r="C169" t="str">
        <f>Data!T169</f>
        <v>RUE DES RECOLLECTINES, 1</v>
      </c>
      <c r="D169">
        <f>Data!B169</f>
        <v>83012</v>
      </c>
      <c r="E169">
        <f>Data!C169</f>
        <v>111</v>
      </c>
      <c r="F169">
        <f>Data!D169</f>
        <v>4</v>
      </c>
      <c r="G169" t="str">
        <f>IFERROR(VLOOKUP(Data!E169,LOV!M:N,2,FALSE),"")</f>
        <v>Arbre</v>
      </c>
      <c r="H169" t="str">
        <f>Data!W169</f>
        <v>If commun</v>
      </c>
      <c r="I169" t="str">
        <f>IFERROR(VLOOKUP(Data!H169,LOV!V:W,2,FALSE),"")</f>
        <v>Arbre ou haie sans tare ou défaut macroscopiquement visible</v>
      </c>
      <c r="J169">
        <f>Data!I169</f>
        <v>220</v>
      </c>
      <c r="K169">
        <f>Data!J169</f>
        <v>13</v>
      </c>
      <c r="L169">
        <f>Data!K169</f>
        <v>1999</v>
      </c>
      <c r="M169" t="str">
        <f>IF(ISNUMBER(SEARCH("H",Data!$L169)),"OUI","NON")</f>
        <v>NON</v>
      </c>
      <c r="N169" t="str">
        <f>IF(ISNUMBER(SEARCH("P",Data!$L169)),"OUI","NON")</f>
        <v>NON</v>
      </c>
      <c r="O169" t="str">
        <f>IF(ISNUMBER(SEARCH("D",Data!$L169)),"OUI","NON")</f>
        <v>OUI</v>
      </c>
      <c r="P169" t="str">
        <f>IF(ISNUMBER(SEARCH("C",Data!$L169)),"OUI","NON")</f>
        <v>NON</v>
      </c>
      <c r="Q169" t="str">
        <f>IF(ISNUMBER(SEARCH("T",Data!$L169)),"OUI","NON")</f>
        <v>NON</v>
      </c>
      <c r="R169" t="str">
        <f>IF(ISNUMBER(SEARCH("F",Data!$L169)),"OUI","NON")</f>
        <v>NON</v>
      </c>
      <c r="S169" t="str">
        <f>IF(ISNUMBER(SEARCH("R",Data!$L169)),"OUI","NON")</f>
        <v>NON</v>
      </c>
      <c r="T169" t="str">
        <f>IFERROR(VLOOKUP(Data!M169,LOV!G:H,2,FALSE),"")</f>
        <v>Isolé</v>
      </c>
      <c r="U169" t="str">
        <f>IFERROR(VLOOKUP(Data!N169,LOV!J:K,2,FALSE),"")</f>
        <v>Parc</v>
      </c>
      <c r="V169" t="str">
        <f>IFERROR(VLOOKUP(Data!V169,LOV!P:Q,2,FALSE),"")</f>
        <v>Privé</v>
      </c>
      <c r="Y169" t="str">
        <f t="shared" si="2"/>
        <v>83012_111_4</v>
      </c>
    </row>
    <row r="170" spans="1:25">
      <c r="A170" t="str">
        <f>Data!A170</f>
        <v>DURBUY</v>
      </c>
      <c r="B170" t="str">
        <f>Data!S170</f>
        <v>DURBUY</v>
      </c>
      <c r="C170" t="str">
        <f>Data!T170</f>
        <v>ALLEE LOUIS DE LONCIN</v>
      </c>
      <c r="D170">
        <f>Data!B170</f>
        <v>83012</v>
      </c>
      <c r="E170">
        <f>Data!C170</f>
        <v>112</v>
      </c>
      <c r="F170">
        <f>Data!D170</f>
        <v>1</v>
      </c>
      <c r="G170" t="str">
        <f>IFERROR(VLOOKUP(Data!E170,LOV!M:N,2,FALSE),"")</f>
        <v>Arbre</v>
      </c>
      <c r="H170" t="str">
        <f>Data!W170</f>
        <v>Marronnier d'Inde</v>
      </c>
      <c r="I170" t="str">
        <f>IFERROR(VLOOKUP(Data!H170,LOV!V:W,2,FALSE),"")</f>
        <v>Arbre ou haie sans tare ou défaut macroscopiquement visible</v>
      </c>
      <c r="J170">
        <f>Data!I170</f>
        <v>288</v>
      </c>
      <c r="K170">
        <f>Data!J170</f>
        <v>21</v>
      </c>
      <c r="L170">
        <f>Data!K170</f>
        <v>1999</v>
      </c>
      <c r="M170" t="str">
        <f>IF(ISNUMBER(SEARCH("H",Data!$L170)),"OUI","NON")</f>
        <v>NON</v>
      </c>
      <c r="N170" t="str">
        <f>IF(ISNUMBER(SEARCH("P",Data!$L170)),"OUI","NON")</f>
        <v>OUI</v>
      </c>
      <c r="O170" t="str">
        <f>IF(ISNUMBER(SEARCH("D",Data!$L170)),"OUI","NON")</f>
        <v>NON</v>
      </c>
      <c r="P170" t="str">
        <f>IF(ISNUMBER(SEARCH("C",Data!$L170)),"OUI","NON")</f>
        <v>NON</v>
      </c>
      <c r="Q170" t="str">
        <f>IF(ISNUMBER(SEARCH("T",Data!$L170)),"OUI","NON")</f>
        <v>NON</v>
      </c>
      <c r="R170" t="str">
        <f>IF(ISNUMBER(SEARCH("F",Data!$L170)),"OUI","NON")</f>
        <v>NON</v>
      </c>
      <c r="S170" t="str">
        <f>IF(ISNUMBER(SEARCH("R",Data!$L170)),"OUI","NON")</f>
        <v>NON</v>
      </c>
      <c r="T170" t="str">
        <f>IFERROR(VLOOKUP(Data!M170,LOV!G:H,2,FALSE),"")</f>
        <v>Isolé</v>
      </c>
      <c r="U170" t="str">
        <f>IFERROR(VLOOKUP(Data!N170,LOV!J:K,2,FALSE),"")</f>
        <v>Urbain</v>
      </c>
      <c r="V170" t="str">
        <f>IFERROR(VLOOKUP(Data!V170,LOV!P:Q,2,FALSE),"")</f>
        <v>Public</v>
      </c>
      <c r="Y170" t="str">
        <f t="shared" si="2"/>
        <v>83012_112_1</v>
      </c>
    </row>
    <row r="171" spans="1:25">
      <c r="A171" t="str">
        <f>Data!A171</f>
        <v>DURBUY</v>
      </c>
      <c r="B171" t="str">
        <f>Data!S171</f>
        <v>TOHOGNE</v>
      </c>
      <c r="C171" t="str">
        <f>Data!T171</f>
        <v>INZEFERIRE - WARRE</v>
      </c>
      <c r="D171">
        <f>Data!B171</f>
        <v>83012</v>
      </c>
      <c r="E171">
        <f>Data!C171</f>
        <v>113</v>
      </c>
      <c r="F171">
        <f>Data!D171</f>
        <v>1</v>
      </c>
      <c r="G171" t="str">
        <f>IFERROR(VLOOKUP(Data!E171,LOV!M:N,2,FALSE),"")</f>
        <v>Arbre</v>
      </c>
      <c r="H171" t="str">
        <f>Data!W171</f>
        <v>Tilleul à grandes feuilles</v>
      </c>
      <c r="I171" t="str">
        <f>IFERROR(VLOOKUP(Data!H171,LOV!V:W,2,FALSE),"")</f>
        <v>Arbre ou haie sans tare ou défaut macroscopiquement visible</v>
      </c>
      <c r="J171">
        <f>Data!I171</f>
        <v>210</v>
      </c>
      <c r="K171">
        <f>Data!J171</f>
        <v>19</v>
      </c>
      <c r="L171">
        <f>Data!K171</f>
        <v>1999</v>
      </c>
      <c r="M171" t="str">
        <f>IF(ISNUMBER(SEARCH("H",Data!$L171)),"OUI","NON")</f>
        <v>NON</v>
      </c>
      <c r="N171" t="str">
        <f>IF(ISNUMBER(SEARCH("P",Data!$L171)),"OUI","NON")</f>
        <v>OUI</v>
      </c>
      <c r="O171" t="str">
        <f>IF(ISNUMBER(SEARCH("D",Data!$L171)),"OUI","NON")</f>
        <v>NON</v>
      </c>
      <c r="P171" t="str">
        <f>IF(ISNUMBER(SEARCH("C",Data!$L171)),"OUI","NON")</f>
        <v>NON</v>
      </c>
      <c r="Q171" t="str">
        <f>IF(ISNUMBER(SEARCH("T",Data!$L171)),"OUI","NON")</f>
        <v>NON</v>
      </c>
      <c r="R171" t="str">
        <f>IF(ISNUMBER(SEARCH("F",Data!$L171)),"OUI","NON")</f>
        <v>NON</v>
      </c>
      <c r="S171" t="str">
        <f>IF(ISNUMBER(SEARCH("R",Data!$L171)),"OUI","NON")</f>
        <v>NON</v>
      </c>
      <c r="T171" t="str">
        <f>IFERROR(VLOOKUP(Data!M171,LOV!G:H,2,FALSE),"")</f>
        <v>Isolé</v>
      </c>
      <c r="U171" t="str">
        <f>IFERROR(VLOOKUP(Data!N171,LOV!J:K,2,FALSE),"")</f>
        <v>Urbain</v>
      </c>
      <c r="V171" t="str">
        <f>IFERROR(VLOOKUP(Data!V171,LOV!P:Q,2,FALSE),"")</f>
        <v>Public</v>
      </c>
      <c r="Y171" t="str">
        <f t="shared" si="2"/>
        <v>83012_113_1</v>
      </c>
    </row>
    <row r="172" spans="1:25">
      <c r="A172" t="str">
        <f>Data!A172</f>
        <v>DURBUY</v>
      </c>
      <c r="B172" t="str">
        <f>Data!S172</f>
        <v>TOHOGNE</v>
      </c>
      <c r="C172" t="str">
        <f>Data!T172</f>
        <v>WARRE</v>
      </c>
      <c r="D172">
        <f>Data!B172</f>
        <v>83012</v>
      </c>
      <c r="E172">
        <f>Data!C172</f>
        <v>114</v>
      </c>
      <c r="F172">
        <f>Data!D172</f>
        <v>1</v>
      </c>
      <c r="G172" t="str">
        <f>IFERROR(VLOOKUP(Data!E172,LOV!M:N,2,FALSE),"")</f>
        <v>Arbre</v>
      </c>
      <c r="H172" t="str">
        <f>Data!W172</f>
        <v>Tilleul de Hollande</v>
      </c>
      <c r="I172" t="str">
        <f>IFERROR(VLOOKUP(Data!H172,LOV!V:W,2,FALSE),"")</f>
        <v>Arbre ou haie présentant des malformations ou troubles de la croissance ne mettant pas en cause sa stabilité ni sa longévité de tout ou partie</v>
      </c>
      <c r="J172">
        <f>Data!I172</f>
        <v>218</v>
      </c>
      <c r="K172">
        <f>Data!J172</f>
        <v>20</v>
      </c>
      <c r="L172">
        <f>Data!K172</f>
        <v>1999</v>
      </c>
      <c r="M172" t="str">
        <f>IF(ISNUMBER(SEARCH("H",Data!$L172)),"OUI","NON")</f>
        <v>NON</v>
      </c>
      <c r="N172" t="str">
        <f>IF(ISNUMBER(SEARCH("P",Data!$L172)),"OUI","NON")</f>
        <v>OUI</v>
      </c>
      <c r="O172" t="str">
        <f>IF(ISNUMBER(SEARCH("D",Data!$L172)),"OUI","NON")</f>
        <v>NON</v>
      </c>
      <c r="P172" t="str">
        <f>IF(ISNUMBER(SEARCH("C",Data!$L172)),"OUI","NON")</f>
        <v>NON</v>
      </c>
      <c r="Q172" t="str">
        <f>IF(ISNUMBER(SEARCH("T",Data!$L172)),"OUI","NON")</f>
        <v>NON</v>
      </c>
      <c r="R172" t="str">
        <f>IF(ISNUMBER(SEARCH("F",Data!$L172)),"OUI","NON")</f>
        <v>NON</v>
      </c>
      <c r="S172" t="str">
        <f>IF(ISNUMBER(SEARCH("R",Data!$L172)),"OUI","NON")</f>
        <v>NON</v>
      </c>
      <c r="T172" t="str">
        <f>IFERROR(VLOOKUP(Data!M172,LOV!G:H,2,FALSE),"")</f>
        <v>Isolé</v>
      </c>
      <c r="U172" t="str">
        <f>IFERROR(VLOOKUP(Data!N172,LOV!J:K,2,FALSE),"")</f>
        <v>Urbain</v>
      </c>
      <c r="V172" t="str">
        <f>IFERROR(VLOOKUP(Data!V172,LOV!P:Q,2,FALSE),"")</f>
        <v>Public</v>
      </c>
      <c r="Y172" t="str">
        <f t="shared" si="2"/>
        <v>83012_114_1</v>
      </c>
    </row>
    <row r="173" spans="1:25">
      <c r="A173" t="str">
        <f>Data!A173</f>
        <v>DURBUY</v>
      </c>
      <c r="B173" t="str">
        <f>Data!S173</f>
        <v>TOHOGNE</v>
      </c>
      <c r="C173" t="str">
        <f>Data!T173</f>
        <v>WARRE</v>
      </c>
      <c r="D173">
        <f>Data!B173</f>
        <v>83012</v>
      </c>
      <c r="E173">
        <f>Data!C173</f>
        <v>116</v>
      </c>
      <c r="F173">
        <f>Data!D173</f>
        <v>1</v>
      </c>
      <c r="G173" t="str">
        <f>IFERROR(VLOOKUP(Data!E173,LOV!M:N,2,FALSE),"")</f>
        <v>Haie</v>
      </c>
      <c r="H173" t="str">
        <f>Data!W173</f>
        <v>Aubépine sp.</v>
      </c>
      <c r="I173" t="str">
        <f>IFERROR(VLOOKUP(Data!H173,LOV!V:W,2,FALSE),"")</f>
        <v>Indéfini</v>
      </c>
      <c r="J173">
        <f>Data!I173</f>
        <v>0</v>
      </c>
      <c r="K173">
        <f>Data!J173</f>
        <v>0</v>
      </c>
      <c r="L173">
        <f>Data!K173</f>
        <v>1999</v>
      </c>
      <c r="M173" t="str">
        <f>IF(ISNUMBER(SEARCH("H",Data!$L173)),"OUI","NON")</f>
        <v>NON</v>
      </c>
      <c r="N173" t="str">
        <f>IF(ISNUMBER(SEARCH("P",Data!$L173)),"OUI","NON")</f>
        <v>NON</v>
      </c>
      <c r="O173" t="str">
        <f>IF(ISNUMBER(SEARCH("D",Data!$L173)),"OUI","NON")</f>
        <v>NON</v>
      </c>
      <c r="P173" t="str">
        <f>IF(ISNUMBER(SEARCH("C",Data!$L173)),"OUI","NON")</f>
        <v>NON</v>
      </c>
      <c r="Q173" t="str">
        <f>IF(ISNUMBER(SEARCH("T",Data!$L173)),"OUI","NON")</f>
        <v>NON</v>
      </c>
      <c r="R173" t="str">
        <f>IF(ISNUMBER(SEARCH("F",Data!$L173)),"OUI","NON")</f>
        <v>NON</v>
      </c>
      <c r="S173" t="str">
        <f>IF(ISNUMBER(SEARCH("R",Data!$L173)),"OUI","NON")</f>
        <v>NON</v>
      </c>
      <c r="T173" t="str">
        <f>IFERROR(VLOOKUP(Data!M173,LOV!G:H,2,FALSE),"")</f>
        <v/>
      </c>
      <c r="U173" t="str">
        <f>IFERROR(VLOOKUP(Data!N173,LOV!J:K,2,FALSE),"")</f>
        <v/>
      </c>
      <c r="V173" t="str">
        <f>IFERROR(VLOOKUP(Data!V173,LOV!P:Q,2,FALSE),"")</f>
        <v>Privé</v>
      </c>
      <c r="Y173" t="str">
        <f t="shared" si="2"/>
        <v>83012_116_1</v>
      </c>
    </row>
    <row r="174" spans="1:25">
      <c r="A174" t="str">
        <f>Data!A174</f>
        <v>DURBUY</v>
      </c>
      <c r="B174" t="str">
        <f>Data!S174</f>
        <v>BARVAUX-SUR-OURTHE</v>
      </c>
      <c r="C174" t="str">
        <f>Data!T174</f>
        <v>BASSE COMMENE</v>
      </c>
      <c r="D174">
        <f>Data!B174</f>
        <v>83012</v>
      </c>
      <c r="E174">
        <f>Data!C174</f>
        <v>117</v>
      </c>
      <c r="F174">
        <f>Data!D174</f>
        <v>1</v>
      </c>
      <c r="G174" t="str">
        <f>IFERROR(VLOOKUP(Data!E174,LOV!M:N,2,FALSE),"")</f>
        <v>Haie</v>
      </c>
      <c r="H174" t="str">
        <f>Data!W174</f>
        <v>Aubépine sp.</v>
      </c>
      <c r="I174" t="str">
        <f>IFERROR(VLOOKUP(Data!H174,LOV!V:W,2,FALSE),"")</f>
        <v>Indéfini</v>
      </c>
      <c r="J174">
        <f>Data!I174</f>
        <v>0</v>
      </c>
      <c r="K174">
        <f>Data!J174</f>
        <v>0</v>
      </c>
      <c r="L174">
        <f>Data!K174</f>
        <v>1999</v>
      </c>
      <c r="M174" t="str">
        <f>IF(ISNUMBER(SEARCH("H",Data!$L174)),"OUI","NON")</f>
        <v>NON</v>
      </c>
      <c r="N174" t="str">
        <f>IF(ISNUMBER(SEARCH("P",Data!$L174)),"OUI","NON")</f>
        <v>NON</v>
      </c>
      <c r="O174" t="str">
        <f>IF(ISNUMBER(SEARCH("D",Data!$L174)),"OUI","NON")</f>
        <v>NON</v>
      </c>
      <c r="P174" t="str">
        <f>IF(ISNUMBER(SEARCH("C",Data!$L174)),"OUI","NON")</f>
        <v>NON</v>
      </c>
      <c r="Q174" t="str">
        <f>IF(ISNUMBER(SEARCH("T",Data!$L174)),"OUI","NON")</f>
        <v>NON</v>
      </c>
      <c r="R174" t="str">
        <f>IF(ISNUMBER(SEARCH("F",Data!$L174)),"OUI","NON")</f>
        <v>NON</v>
      </c>
      <c r="S174" t="str">
        <f>IF(ISNUMBER(SEARCH("R",Data!$L174)),"OUI","NON")</f>
        <v>NON</v>
      </c>
      <c r="T174" t="str">
        <f>IFERROR(VLOOKUP(Data!M174,LOV!G:H,2,FALSE),"")</f>
        <v/>
      </c>
      <c r="U174" t="str">
        <f>IFERROR(VLOOKUP(Data!N174,LOV!J:K,2,FALSE),"")</f>
        <v/>
      </c>
      <c r="V174" t="str">
        <f>IFERROR(VLOOKUP(Data!V174,LOV!P:Q,2,FALSE),"")</f>
        <v>Privé</v>
      </c>
      <c r="Y174" t="str">
        <f t="shared" si="2"/>
        <v>83012_117_1</v>
      </c>
    </row>
    <row r="175" spans="1:25">
      <c r="A175" t="str">
        <f>Data!A175</f>
        <v>DURBUY</v>
      </c>
      <c r="B175" t="str">
        <f>Data!S175</f>
        <v>BARVAUX-SUR-OURTHE</v>
      </c>
      <c r="C175" t="str">
        <f>Data!T175</f>
        <v>BASSE COMMENE</v>
      </c>
      <c r="D175">
        <f>Data!B175</f>
        <v>83012</v>
      </c>
      <c r="E175">
        <f>Data!C175</f>
        <v>118</v>
      </c>
      <c r="F175">
        <f>Data!D175</f>
        <v>1</v>
      </c>
      <c r="G175" t="str">
        <f>IFERROR(VLOOKUP(Data!E175,LOV!M:N,2,FALSE),"")</f>
        <v>Haie</v>
      </c>
      <c r="H175" t="str">
        <f>Data!W175</f>
        <v>Aubépine sp.</v>
      </c>
      <c r="I175" t="str">
        <f>IFERROR(VLOOKUP(Data!H175,LOV!V:W,2,FALSE),"")</f>
        <v>Indéfini</v>
      </c>
      <c r="J175">
        <f>Data!I175</f>
        <v>0</v>
      </c>
      <c r="K175">
        <f>Data!J175</f>
        <v>0</v>
      </c>
      <c r="L175">
        <f>Data!K175</f>
        <v>1999</v>
      </c>
      <c r="M175" t="str">
        <f>IF(ISNUMBER(SEARCH("H",Data!$L175)),"OUI","NON")</f>
        <v>NON</v>
      </c>
      <c r="N175" t="str">
        <f>IF(ISNUMBER(SEARCH("P",Data!$L175)),"OUI","NON")</f>
        <v>NON</v>
      </c>
      <c r="O175" t="str">
        <f>IF(ISNUMBER(SEARCH("D",Data!$L175)),"OUI","NON")</f>
        <v>NON</v>
      </c>
      <c r="P175" t="str">
        <f>IF(ISNUMBER(SEARCH("C",Data!$L175)),"OUI","NON")</f>
        <v>NON</v>
      </c>
      <c r="Q175" t="str">
        <f>IF(ISNUMBER(SEARCH("T",Data!$L175)),"OUI","NON")</f>
        <v>NON</v>
      </c>
      <c r="R175" t="str">
        <f>IF(ISNUMBER(SEARCH("F",Data!$L175)),"OUI","NON")</f>
        <v>NON</v>
      </c>
      <c r="S175" t="str">
        <f>IF(ISNUMBER(SEARCH("R",Data!$L175)),"OUI","NON")</f>
        <v>NON</v>
      </c>
      <c r="T175" t="str">
        <f>IFERROR(VLOOKUP(Data!M175,LOV!G:H,2,FALSE),"")</f>
        <v/>
      </c>
      <c r="U175" t="str">
        <f>IFERROR(VLOOKUP(Data!N175,LOV!J:K,2,FALSE),"")</f>
        <v/>
      </c>
      <c r="V175" t="str">
        <f>IFERROR(VLOOKUP(Data!V175,LOV!P:Q,2,FALSE),"")</f>
        <v>Privé</v>
      </c>
      <c r="Y175" t="str">
        <f t="shared" si="2"/>
        <v>83012_118_1</v>
      </c>
    </row>
    <row r="176" spans="1:25">
      <c r="A176" t="str">
        <f>Data!A176</f>
        <v>DURBUY</v>
      </c>
      <c r="B176" t="str">
        <f>Data!S176</f>
        <v>BARVAUX-SUR-OURTHE</v>
      </c>
      <c r="C176" t="str">
        <f>Data!T176</f>
        <v>BOHON</v>
      </c>
      <c r="D176">
        <f>Data!B176</f>
        <v>83012</v>
      </c>
      <c r="E176">
        <f>Data!C176</f>
        <v>119</v>
      </c>
      <c r="F176">
        <f>Data!D176</f>
        <v>1</v>
      </c>
      <c r="G176" t="str">
        <f>IFERROR(VLOOKUP(Data!E176,LOV!M:N,2,FALSE),"")</f>
        <v>Arbre</v>
      </c>
      <c r="H176" t="str">
        <f>Data!W176</f>
        <v>Frêne commun</v>
      </c>
      <c r="I176" t="str">
        <f>IFERROR(VLOOKUP(Data!H176,LOV!V:W,2,FALSE),"")</f>
        <v>Arbre ou haie présentant des malformations ou troubles de la croissance ne mettant pas en cause sa stabilité ni sa longévité de tout ou partie</v>
      </c>
      <c r="J176">
        <f>Data!I176</f>
        <v>295</v>
      </c>
      <c r="K176">
        <f>Data!J176</f>
        <v>18</v>
      </c>
      <c r="L176">
        <f>Data!K176</f>
        <v>1999</v>
      </c>
      <c r="M176" t="str">
        <f>IF(ISNUMBER(SEARCH("H",Data!$L176)),"OUI","NON")</f>
        <v>NON</v>
      </c>
      <c r="N176" t="str">
        <f>IF(ISNUMBER(SEARCH("P",Data!$L176)),"OUI","NON")</f>
        <v>OUI</v>
      </c>
      <c r="O176" t="str">
        <f>IF(ISNUMBER(SEARCH("D",Data!$L176)),"OUI","NON")</f>
        <v>NON</v>
      </c>
      <c r="P176" t="str">
        <f>IF(ISNUMBER(SEARCH("C",Data!$L176)),"OUI","NON")</f>
        <v>NON</v>
      </c>
      <c r="Q176" t="str">
        <f>IF(ISNUMBER(SEARCH("T",Data!$L176)),"OUI","NON")</f>
        <v>NON</v>
      </c>
      <c r="R176" t="str">
        <f>IF(ISNUMBER(SEARCH("F",Data!$L176)),"OUI","NON")</f>
        <v>NON</v>
      </c>
      <c r="S176" t="str">
        <f>IF(ISNUMBER(SEARCH("R",Data!$L176)),"OUI","NON")</f>
        <v>NON</v>
      </c>
      <c r="T176" t="str">
        <f>IFERROR(VLOOKUP(Data!M176,LOV!G:H,2,FALSE),"")</f>
        <v>Isolé</v>
      </c>
      <c r="U176" t="str">
        <f>IFERROR(VLOOKUP(Data!N176,LOV!J:K,2,FALSE),"")</f>
        <v>Urbain</v>
      </c>
      <c r="V176" t="str">
        <f>IFERROR(VLOOKUP(Data!V176,LOV!P:Q,2,FALSE),"")</f>
        <v>Privé</v>
      </c>
      <c r="Y176" t="str">
        <f t="shared" si="2"/>
        <v>83012_119_1</v>
      </c>
    </row>
    <row r="177" spans="1:25">
      <c r="A177" t="str">
        <f>Data!A177</f>
        <v>DURBUY</v>
      </c>
      <c r="B177" t="str">
        <f>Data!S177</f>
        <v>BARVAUX-SUR-OURTHE</v>
      </c>
      <c r="C177" t="str">
        <f>Data!T177</f>
        <v>BOHON</v>
      </c>
      <c r="D177">
        <f>Data!B177</f>
        <v>83012</v>
      </c>
      <c r="E177">
        <f>Data!C177</f>
        <v>120</v>
      </c>
      <c r="F177">
        <f>Data!D177</f>
        <v>1</v>
      </c>
      <c r="G177" t="str">
        <f>IFERROR(VLOOKUP(Data!E177,LOV!M:N,2,FALSE),"")</f>
        <v>Arbre</v>
      </c>
      <c r="H177" t="str">
        <f>Data!W177</f>
        <v>Erable champêtre</v>
      </c>
      <c r="I177" t="str">
        <f>IFERROR(VLOOKUP(Data!H177,LOV!V:W,2,FALSE),"")</f>
        <v>Arbre ou haie sans tare ou défaut macroscopiquement visible</v>
      </c>
      <c r="J177">
        <f>Data!I177</f>
        <v>280</v>
      </c>
      <c r="K177">
        <f>Data!J177</f>
        <v>16</v>
      </c>
      <c r="L177">
        <f>Data!K177</f>
        <v>1999</v>
      </c>
      <c r="M177" t="str">
        <f>IF(ISNUMBER(SEARCH("H",Data!$L177)),"OUI","NON")</f>
        <v>NON</v>
      </c>
      <c r="N177" t="str">
        <f>IF(ISNUMBER(SEARCH("P",Data!$L177)),"OUI","NON")</f>
        <v>NON</v>
      </c>
      <c r="O177" t="str">
        <f>IF(ISNUMBER(SEARCH("D",Data!$L177)),"OUI","NON")</f>
        <v>OUI</v>
      </c>
      <c r="P177" t="str">
        <f>IF(ISNUMBER(SEARCH("C",Data!$L177)),"OUI","NON")</f>
        <v>NON</v>
      </c>
      <c r="Q177" t="str">
        <f>IF(ISNUMBER(SEARCH("T",Data!$L177)),"OUI","NON")</f>
        <v>NON</v>
      </c>
      <c r="R177" t="str">
        <f>IF(ISNUMBER(SEARCH("F",Data!$L177)),"OUI","NON")</f>
        <v>NON</v>
      </c>
      <c r="S177" t="str">
        <f>IF(ISNUMBER(SEARCH("R",Data!$L177)),"OUI","NON")</f>
        <v>NON</v>
      </c>
      <c r="T177" t="str">
        <f>IFERROR(VLOOKUP(Data!M177,LOV!G:H,2,FALSE),"")</f>
        <v>Isolé</v>
      </c>
      <c r="U177" t="str">
        <f>IFERROR(VLOOKUP(Data!N177,LOV!J:K,2,FALSE),"")</f>
        <v/>
      </c>
      <c r="V177" t="str">
        <f>IFERROR(VLOOKUP(Data!V177,LOV!P:Q,2,FALSE),"")</f>
        <v>Privé</v>
      </c>
      <c r="Y177" t="str">
        <f t="shared" si="2"/>
        <v>83012_120_1</v>
      </c>
    </row>
    <row r="178" spans="1:25">
      <c r="A178" t="str">
        <f>Data!A178</f>
        <v>DURBUY</v>
      </c>
      <c r="B178" t="str">
        <f>Data!S178</f>
        <v>BARVAUX-SUR-OURTHE</v>
      </c>
      <c r="C178" t="str">
        <f>Data!T178</f>
        <v>BOHON</v>
      </c>
      <c r="D178">
        <f>Data!B178</f>
        <v>83012</v>
      </c>
      <c r="E178">
        <f>Data!C178</f>
        <v>122</v>
      </c>
      <c r="F178">
        <f>Data!D178</f>
        <v>1</v>
      </c>
      <c r="G178" t="str">
        <f>IFERROR(VLOOKUP(Data!E178,LOV!M:N,2,FALSE),"")</f>
        <v>Haie</v>
      </c>
      <c r="H178" t="str">
        <f>Data!W178</f>
        <v>Erable champêtre</v>
      </c>
      <c r="I178" t="str">
        <f>IFERROR(VLOOKUP(Data!H178,LOV!V:W,2,FALSE),"")</f>
        <v>Indéfini</v>
      </c>
      <c r="J178">
        <f>Data!I178</f>
        <v>0</v>
      </c>
      <c r="K178">
        <f>Data!J178</f>
        <v>0</v>
      </c>
      <c r="L178">
        <f>Data!K178</f>
        <v>1999</v>
      </c>
      <c r="M178" t="str">
        <f>IF(ISNUMBER(SEARCH("H",Data!$L178)),"OUI","NON")</f>
        <v>NON</v>
      </c>
      <c r="N178" t="str">
        <f>IF(ISNUMBER(SEARCH("P",Data!$L178)),"OUI","NON")</f>
        <v>NON</v>
      </c>
      <c r="O178" t="str">
        <f>IF(ISNUMBER(SEARCH("D",Data!$L178)),"OUI","NON")</f>
        <v>NON</v>
      </c>
      <c r="P178" t="str">
        <f>IF(ISNUMBER(SEARCH("C",Data!$L178)),"OUI","NON")</f>
        <v>NON</v>
      </c>
      <c r="Q178" t="str">
        <f>IF(ISNUMBER(SEARCH("T",Data!$L178)),"OUI","NON")</f>
        <v>NON</v>
      </c>
      <c r="R178" t="str">
        <f>IF(ISNUMBER(SEARCH("F",Data!$L178)),"OUI","NON")</f>
        <v>NON</v>
      </c>
      <c r="S178" t="str">
        <f>IF(ISNUMBER(SEARCH("R",Data!$L178)),"OUI","NON")</f>
        <v>NON</v>
      </c>
      <c r="T178" t="str">
        <f>IFERROR(VLOOKUP(Data!M178,LOV!G:H,2,FALSE),"")</f>
        <v/>
      </c>
      <c r="U178" t="str">
        <f>IFERROR(VLOOKUP(Data!N178,LOV!J:K,2,FALSE),"")</f>
        <v/>
      </c>
      <c r="V178" t="str">
        <f>IFERROR(VLOOKUP(Data!V178,LOV!P:Q,2,FALSE),"")</f>
        <v>Privé</v>
      </c>
      <c r="Y178" t="str">
        <f t="shared" si="2"/>
        <v>83012_122_1</v>
      </c>
    </row>
    <row r="179" spans="1:25">
      <c r="A179" t="str">
        <f>Data!A179</f>
        <v>DURBUY</v>
      </c>
      <c r="B179" t="str">
        <f>Data!S179</f>
        <v>BARVAUX-SUR-OURTHE</v>
      </c>
      <c r="C179" t="str">
        <f>Data!T179</f>
        <v>BOHON</v>
      </c>
      <c r="D179">
        <f>Data!B179</f>
        <v>83012</v>
      </c>
      <c r="E179">
        <f>Data!C179</f>
        <v>123</v>
      </c>
      <c r="F179">
        <f>Data!D179</f>
        <v>1</v>
      </c>
      <c r="G179" t="str">
        <f>IFERROR(VLOOKUP(Data!E179,LOV!M:N,2,FALSE),"")</f>
        <v>Haie</v>
      </c>
      <c r="H179" t="str">
        <f>Data!W179</f>
        <v>Aubépine sp.</v>
      </c>
      <c r="I179" t="str">
        <f>IFERROR(VLOOKUP(Data!H179,LOV!V:W,2,FALSE),"")</f>
        <v>Indéfini</v>
      </c>
      <c r="J179">
        <f>Data!I179</f>
        <v>0</v>
      </c>
      <c r="K179">
        <f>Data!J179</f>
        <v>0</v>
      </c>
      <c r="L179">
        <f>Data!K179</f>
        <v>1999</v>
      </c>
      <c r="M179" t="str">
        <f>IF(ISNUMBER(SEARCH("H",Data!$L179)),"OUI","NON")</f>
        <v>NON</v>
      </c>
      <c r="N179" t="str">
        <f>IF(ISNUMBER(SEARCH("P",Data!$L179)),"OUI","NON")</f>
        <v>NON</v>
      </c>
      <c r="O179" t="str">
        <f>IF(ISNUMBER(SEARCH("D",Data!$L179)),"OUI","NON")</f>
        <v>NON</v>
      </c>
      <c r="P179" t="str">
        <f>IF(ISNUMBER(SEARCH("C",Data!$L179)),"OUI","NON")</f>
        <v>NON</v>
      </c>
      <c r="Q179" t="str">
        <f>IF(ISNUMBER(SEARCH("T",Data!$L179)),"OUI","NON")</f>
        <v>NON</v>
      </c>
      <c r="R179" t="str">
        <f>IF(ISNUMBER(SEARCH("F",Data!$L179)),"OUI","NON")</f>
        <v>NON</v>
      </c>
      <c r="S179" t="str">
        <f>IF(ISNUMBER(SEARCH("R",Data!$L179)),"OUI","NON")</f>
        <v>NON</v>
      </c>
      <c r="T179" t="str">
        <f>IFERROR(VLOOKUP(Data!M179,LOV!G:H,2,FALSE),"")</f>
        <v/>
      </c>
      <c r="U179" t="str">
        <f>IFERROR(VLOOKUP(Data!N179,LOV!J:K,2,FALSE),"")</f>
        <v/>
      </c>
      <c r="V179" t="str">
        <f>IFERROR(VLOOKUP(Data!V179,LOV!P:Q,2,FALSE),"")</f>
        <v>Privé</v>
      </c>
      <c r="Y179" t="str">
        <f t="shared" si="2"/>
        <v>83012_123_1</v>
      </c>
    </row>
    <row r="180" spans="1:25">
      <c r="A180" t="str">
        <f>Data!A180</f>
        <v>DURBUY</v>
      </c>
      <c r="B180" t="str">
        <f>Data!S180</f>
        <v>DURBUY</v>
      </c>
      <c r="C180" t="str">
        <f>Data!T180</f>
        <v>RUE DU GIBET - lieu-dit "AU GIBET"</v>
      </c>
      <c r="D180">
        <f>Data!B180</f>
        <v>83012</v>
      </c>
      <c r="E180">
        <f>Data!C180</f>
        <v>124</v>
      </c>
      <c r="F180">
        <f>Data!D180</f>
        <v>1</v>
      </c>
      <c r="G180" t="str">
        <f>IFERROR(VLOOKUP(Data!E180,LOV!M:N,2,FALSE),"")</f>
        <v>Arbre</v>
      </c>
      <c r="H180" t="str">
        <f>Data!W180</f>
        <v>Tilleul à petites feuilles</v>
      </c>
      <c r="I180" t="str">
        <f>IFERROR(VLOOKUP(Data!H180,LOV!V:W,2,FALSE),"")</f>
        <v>Arbre ou haie sans tare ou défaut macroscopiquement visible</v>
      </c>
      <c r="J180">
        <f>Data!I180</f>
        <v>330</v>
      </c>
      <c r="K180">
        <f>Data!J180</f>
        <v>22</v>
      </c>
      <c r="L180">
        <f>Data!K180</f>
        <v>1999</v>
      </c>
      <c r="M180" t="str">
        <f>IF(ISNUMBER(SEARCH("H",Data!$L180)),"OUI","NON")</f>
        <v>NON</v>
      </c>
      <c r="N180" t="str">
        <f>IF(ISNUMBER(SEARCH("P",Data!$L180)),"OUI","NON")</f>
        <v>NON</v>
      </c>
      <c r="O180" t="str">
        <f>IF(ISNUMBER(SEARCH("D",Data!$L180)),"OUI","NON")</f>
        <v>OUI</v>
      </c>
      <c r="P180" t="str">
        <f>IF(ISNUMBER(SEARCH("C",Data!$L180)),"OUI","NON")</f>
        <v>NON</v>
      </c>
      <c r="Q180" t="str">
        <f>IF(ISNUMBER(SEARCH("T",Data!$L180)),"OUI","NON")</f>
        <v>NON</v>
      </c>
      <c r="R180" t="str">
        <f>IF(ISNUMBER(SEARCH("F",Data!$L180)),"OUI","NON")</f>
        <v>NON</v>
      </c>
      <c r="S180" t="str">
        <f>IF(ISNUMBER(SEARCH("R",Data!$L180)),"OUI","NON")</f>
        <v>NON</v>
      </c>
      <c r="T180" t="str">
        <f>IFERROR(VLOOKUP(Data!M180,LOV!G:H,2,FALSE),"")</f>
        <v>Isolé</v>
      </c>
      <c r="U180" t="str">
        <f>IFERROR(VLOOKUP(Data!N180,LOV!J:K,2,FALSE),"")</f>
        <v/>
      </c>
      <c r="V180" t="str">
        <f>IFERROR(VLOOKUP(Data!V180,LOV!P:Q,2,FALSE),"")</f>
        <v>Privé</v>
      </c>
      <c r="Y180" t="str">
        <f t="shared" si="2"/>
        <v>83012_124_1</v>
      </c>
    </row>
    <row r="181" spans="1:25">
      <c r="A181" t="str">
        <f>Data!A181</f>
        <v>DURBUY</v>
      </c>
      <c r="B181" t="str">
        <f>Data!S181</f>
        <v>BARVAUX-SUR-OURTHE</v>
      </c>
      <c r="C181" t="str">
        <f>Data!T181</f>
        <v>BOHON</v>
      </c>
      <c r="D181">
        <f>Data!B181</f>
        <v>83012</v>
      </c>
      <c r="E181">
        <f>Data!C181</f>
        <v>125</v>
      </c>
      <c r="F181">
        <f>Data!D181</f>
        <v>1</v>
      </c>
      <c r="G181" t="str">
        <f>IFERROR(VLOOKUP(Data!E181,LOV!M:N,2,FALSE),"")</f>
        <v>Haie</v>
      </c>
      <c r="H181" t="str">
        <f>Data!W181</f>
        <v>Aubépine sp.</v>
      </c>
      <c r="I181" t="str">
        <f>IFERROR(VLOOKUP(Data!H181,LOV!V:W,2,FALSE),"")</f>
        <v>Indéfini</v>
      </c>
      <c r="J181">
        <f>Data!I181</f>
        <v>0</v>
      </c>
      <c r="K181">
        <f>Data!J181</f>
        <v>0</v>
      </c>
      <c r="L181">
        <f>Data!K181</f>
        <v>1999</v>
      </c>
      <c r="M181" t="str">
        <f>IF(ISNUMBER(SEARCH("H",Data!$L181)),"OUI","NON")</f>
        <v>NON</v>
      </c>
      <c r="N181" t="str">
        <f>IF(ISNUMBER(SEARCH("P",Data!$L181)),"OUI","NON")</f>
        <v>NON</v>
      </c>
      <c r="O181" t="str">
        <f>IF(ISNUMBER(SEARCH("D",Data!$L181)),"OUI","NON")</f>
        <v>NON</v>
      </c>
      <c r="P181" t="str">
        <f>IF(ISNUMBER(SEARCH("C",Data!$L181)),"OUI","NON")</f>
        <v>NON</v>
      </c>
      <c r="Q181" t="str">
        <f>IF(ISNUMBER(SEARCH("T",Data!$L181)),"OUI","NON")</f>
        <v>NON</v>
      </c>
      <c r="R181" t="str">
        <f>IF(ISNUMBER(SEARCH("F",Data!$L181)),"OUI","NON")</f>
        <v>NON</v>
      </c>
      <c r="S181" t="str">
        <f>IF(ISNUMBER(SEARCH("R",Data!$L181)),"OUI","NON")</f>
        <v>NON</v>
      </c>
      <c r="T181" t="str">
        <f>IFERROR(VLOOKUP(Data!M181,LOV!G:H,2,FALSE),"")</f>
        <v/>
      </c>
      <c r="U181" t="str">
        <f>IFERROR(VLOOKUP(Data!N181,LOV!J:K,2,FALSE),"")</f>
        <v/>
      </c>
      <c r="V181" t="str">
        <f>IFERROR(VLOOKUP(Data!V181,LOV!P:Q,2,FALSE),"")</f>
        <v>Privé</v>
      </c>
      <c r="Y181" t="str">
        <f t="shared" si="2"/>
        <v>83012_125_1</v>
      </c>
    </row>
    <row r="182" spans="1:25">
      <c r="A182" t="str">
        <f>Data!A182</f>
        <v>DURBUY</v>
      </c>
      <c r="B182" t="str">
        <f>Data!S182</f>
        <v>BARVAUX-SUR-OURTHE</v>
      </c>
      <c r="C182" t="str">
        <f>Data!T182</f>
        <v>BOHON</v>
      </c>
      <c r="D182">
        <f>Data!B182</f>
        <v>83012</v>
      </c>
      <c r="E182">
        <f>Data!C182</f>
        <v>126</v>
      </c>
      <c r="F182">
        <f>Data!D182</f>
        <v>1</v>
      </c>
      <c r="G182" t="str">
        <f>IFERROR(VLOOKUP(Data!E182,LOV!M:N,2,FALSE),"")</f>
        <v>Haie</v>
      </c>
      <c r="H182" t="str">
        <f>Data!W182</f>
        <v>Aubépine sp.</v>
      </c>
      <c r="I182" t="str">
        <f>IFERROR(VLOOKUP(Data!H182,LOV!V:W,2,FALSE),"")</f>
        <v>Indéfini</v>
      </c>
      <c r="J182">
        <f>Data!I182</f>
        <v>0</v>
      </c>
      <c r="K182">
        <f>Data!J182</f>
        <v>0</v>
      </c>
      <c r="L182">
        <f>Data!K182</f>
        <v>1999</v>
      </c>
      <c r="M182" t="str">
        <f>IF(ISNUMBER(SEARCH("H",Data!$L182)),"OUI","NON")</f>
        <v>NON</v>
      </c>
      <c r="N182" t="str">
        <f>IF(ISNUMBER(SEARCH("P",Data!$L182)),"OUI","NON")</f>
        <v>NON</v>
      </c>
      <c r="O182" t="str">
        <f>IF(ISNUMBER(SEARCH("D",Data!$L182)),"OUI","NON")</f>
        <v>NON</v>
      </c>
      <c r="P182" t="str">
        <f>IF(ISNUMBER(SEARCH("C",Data!$L182)),"OUI","NON")</f>
        <v>NON</v>
      </c>
      <c r="Q182" t="str">
        <f>IF(ISNUMBER(SEARCH("T",Data!$L182)),"OUI","NON")</f>
        <v>NON</v>
      </c>
      <c r="R182" t="str">
        <f>IF(ISNUMBER(SEARCH("F",Data!$L182)),"OUI","NON")</f>
        <v>NON</v>
      </c>
      <c r="S182" t="str">
        <f>IF(ISNUMBER(SEARCH("R",Data!$L182)),"OUI","NON")</f>
        <v>NON</v>
      </c>
      <c r="T182" t="str">
        <f>IFERROR(VLOOKUP(Data!M182,LOV!G:H,2,FALSE),"")</f>
        <v/>
      </c>
      <c r="U182" t="str">
        <f>IFERROR(VLOOKUP(Data!N182,LOV!J:K,2,FALSE),"")</f>
        <v/>
      </c>
      <c r="V182" t="str">
        <f>IFERROR(VLOOKUP(Data!V182,LOV!P:Q,2,FALSE),"")</f>
        <v>Privé</v>
      </c>
      <c r="Y182" t="str">
        <f t="shared" si="2"/>
        <v>83012_126_1</v>
      </c>
    </row>
    <row r="183" spans="1:25">
      <c r="A183" t="str">
        <f>Data!A183</f>
        <v>DURBUY</v>
      </c>
      <c r="B183" t="str">
        <f>Data!S183</f>
        <v>BARVAUX-SUR-OURTHE</v>
      </c>
      <c r="C183" t="str">
        <f>Data!T183</f>
        <v>RUE DE HOTTEMME</v>
      </c>
      <c r="D183">
        <f>Data!B183</f>
        <v>83012</v>
      </c>
      <c r="E183">
        <f>Data!C183</f>
        <v>127</v>
      </c>
      <c r="F183">
        <f>Data!D183</f>
        <v>1</v>
      </c>
      <c r="G183" t="str">
        <f>IFERROR(VLOOKUP(Data!E183,LOV!M:N,2,FALSE),"")</f>
        <v>Arbre</v>
      </c>
      <c r="H183" t="str">
        <f>Data!W183</f>
        <v>Chêne pédonculé</v>
      </c>
      <c r="I183" t="str">
        <f>IFERROR(VLOOKUP(Data!H183,LOV!V:W,2,FALSE),"")</f>
        <v>Arbre ou haie sans tare ou défaut macroscopiquement visible</v>
      </c>
      <c r="J183">
        <f>Data!I183</f>
        <v>295</v>
      </c>
      <c r="K183">
        <f>Data!J183</f>
        <v>26</v>
      </c>
      <c r="L183">
        <f>Data!K183</f>
        <v>1999</v>
      </c>
      <c r="M183" t="str">
        <f>IF(ISNUMBER(SEARCH("H",Data!$L183)),"OUI","NON")</f>
        <v>NON</v>
      </c>
      <c r="N183" t="str">
        <f>IF(ISNUMBER(SEARCH("P",Data!$L183)),"OUI","NON")</f>
        <v>OUI</v>
      </c>
      <c r="O183" t="str">
        <f>IF(ISNUMBER(SEARCH("D",Data!$L183)),"OUI","NON")</f>
        <v>NON</v>
      </c>
      <c r="P183" t="str">
        <f>IF(ISNUMBER(SEARCH("C",Data!$L183)),"OUI","NON")</f>
        <v>NON</v>
      </c>
      <c r="Q183" t="str">
        <f>IF(ISNUMBER(SEARCH("T",Data!$L183)),"OUI","NON")</f>
        <v>NON</v>
      </c>
      <c r="R183" t="str">
        <f>IF(ISNUMBER(SEARCH("F",Data!$L183)),"OUI","NON")</f>
        <v>NON</v>
      </c>
      <c r="S183" t="str">
        <f>IF(ISNUMBER(SEARCH("R",Data!$L183)),"OUI","NON")</f>
        <v>NON</v>
      </c>
      <c r="T183" t="str">
        <f>IFERROR(VLOOKUP(Data!M183,LOV!G:H,2,FALSE),"")</f>
        <v>Isolé</v>
      </c>
      <c r="U183" t="str">
        <f>IFERROR(VLOOKUP(Data!N183,LOV!J:K,2,FALSE),"")</f>
        <v/>
      </c>
      <c r="V183" t="str">
        <f>IFERROR(VLOOKUP(Data!V183,LOV!P:Q,2,FALSE),"")</f>
        <v>Public</v>
      </c>
      <c r="Y183" t="str">
        <f t="shared" si="2"/>
        <v>83012_127_1</v>
      </c>
    </row>
    <row r="184" spans="1:25">
      <c r="A184" t="str">
        <f>Data!A184</f>
        <v>DURBUY</v>
      </c>
      <c r="B184" t="str">
        <f>Data!S184</f>
        <v>BARVAUX-SUR-OURTHE</v>
      </c>
      <c r="C184" t="str">
        <f>Data!T184</f>
        <v>RUE DE HOTTEMME</v>
      </c>
      <c r="D184">
        <f>Data!B184</f>
        <v>83012</v>
      </c>
      <c r="E184">
        <f>Data!C184</f>
        <v>128</v>
      </c>
      <c r="F184">
        <f>Data!D184</f>
        <v>1</v>
      </c>
      <c r="G184" t="str">
        <f>IFERROR(VLOOKUP(Data!E184,LOV!M:N,2,FALSE),"")</f>
        <v>Arbre</v>
      </c>
      <c r="H184" t="str">
        <f>Data!W184</f>
        <v>Platane commun</v>
      </c>
      <c r="I184" t="str">
        <f>IFERROR(VLOOKUP(Data!H184,LOV!V:W,2,FALSE),"")</f>
        <v>Arbre ou haie sans tare ou défaut macroscopiquement visible</v>
      </c>
      <c r="J184">
        <f>Data!I184</f>
        <v>185</v>
      </c>
      <c r="K184">
        <f>Data!J184</f>
        <v>19</v>
      </c>
      <c r="L184">
        <f>Data!K184</f>
        <v>1999</v>
      </c>
      <c r="M184" t="str">
        <f>IF(ISNUMBER(SEARCH("H",Data!$L184)),"OUI","NON")</f>
        <v>NON</v>
      </c>
      <c r="N184" t="str">
        <f>IF(ISNUMBER(SEARCH("P",Data!$L184)),"OUI","NON")</f>
        <v>OUI</v>
      </c>
      <c r="O184" t="str">
        <f>IF(ISNUMBER(SEARCH("D",Data!$L184)),"OUI","NON")</f>
        <v>NON</v>
      </c>
      <c r="P184" t="str">
        <f>IF(ISNUMBER(SEARCH("C",Data!$L184)),"OUI","NON")</f>
        <v>NON</v>
      </c>
      <c r="Q184" t="str">
        <f>IF(ISNUMBER(SEARCH("T",Data!$L184)),"OUI","NON")</f>
        <v>NON</v>
      </c>
      <c r="R184" t="str">
        <f>IF(ISNUMBER(SEARCH("F",Data!$L184)),"OUI","NON")</f>
        <v>NON</v>
      </c>
      <c r="S184" t="str">
        <f>IF(ISNUMBER(SEARCH("R",Data!$L184)),"OUI","NON")</f>
        <v>NON</v>
      </c>
      <c r="T184" t="str">
        <f>IFERROR(VLOOKUP(Data!M184,LOV!G:H,2,FALSE),"")</f>
        <v>Alignement</v>
      </c>
      <c r="U184" t="str">
        <f>IFERROR(VLOOKUP(Data!N184,LOV!J:K,2,FALSE),"")</f>
        <v>Voirie</v>
      </c>
      <c r="V184" t="str">
        <f>IFERROR(VLOOKUP(Data!V184,LOV!P:Q,2,FALSE),"")</f>
        <v>Public</v>
      </c>
      <c r="Y184" t="str">
        <f t="shared" si="2"/>
        <v>83012_128_1</v>
      </c>
    </row>
    <row r="185" spans="1:25">
      <c r="A185" t="str">
        <f>Data!A185</f>
        <v>DURBUY</v>
      </c>
      <c r="B185" t="str">
        <f>Data!S185</f>
        <v>BARVAUX-SUR-OURTHE</v>
      </c>
      <c r="C185" t="str">
        <f>Data!T185</f>
        <v>RUE DE HOTTEMME</v>
      </c>
      <c r="D185">
        <f>Data!B185</f>
        <v>83012</v>
      </c>
      <c r="E185">
        <f>Data!C185</f>
        <v>129</v>
      </c>
      <c r="F185">
        <f>Data!D185</f>
        <v>1</v>
      </c>
      <c r="G185" t="str">
        <f>IFERROR(VLOOKUP(Data!E185,LOV!M:N,2,FALSE),"")</f>
        <v>Haie</v>
      </c>
      <c r="H185" t="str">
        <f>Data!W185</f>
        <v>Aubépine sp.</v>
      </c>
      <c r="I185" t="str">
        <f>IFERROR(VLOOKUP(Data!H185,LOV!V:W,2,FALSE),"")</f>
        <v>Indéfini</v>
      </c>
      <c r="J185">
        <f>Data!I185</f>
        <v>0</v>
      </c>
      <c r="K185">
        <f>Data!J185</f>
        <v>0</v>
      </c>
      <c r="L185">
        <f>Data!K185</f>
        <v>1999</v>
      </c>
      <c r="M185" t="str">
        <f>IF(ISNUMBER(SEARCH("H",Data!$L185)),"OUI","NON")</f>
        <v>NON</v>
      </c>
      <c r="N185" t="str">
        <f>IF(ISNUMBER(SEARCH("P",Data!$L185)),"OUI","NON")</f>
        <v>NON</v>
      </c>
      <c r="O185" t="str">
        <f>IF(ISNUMBER(SEARCH("D",Data!$L185)),"OUI","NON")</f>
        <v>NON</v>
      </c>
      <c r="P185" t="str">
        <f>IF(ISNUMBER(SEARCH("C",Data!$L185)),"OUI","NON")</f>
        <v>NON</v>
      </c>
      <c r="Q185" t="str">
        <f>IF(ISNUMBER(SEARCH("T",Data!$L185)),"OUI","NON")</f>
        <v>NON</v>
      </c>
      <c r="R185" t="str">
        <f>IF(ISNUMBER(SEARCH("F",Data!$L185)),"OUI","NON")</f>
        <v>NON</v>
      </c>
      <c r="S185" t="str">
        <f>IF(ISNUMBER(SEARCH("R",Data!$L185)),"OUI","NON")</f>
        <v>NON</v>
      </c>
      <c r="T185" t="str">
        <f>IFERROR(VLOOKUP(Data!M185,LOV!G:H,2,FALSE),"")</f>
        <v/>
      </c>
      <c r="U185" t="str">
        <f>IFERROR(VLOOKUP(Data!N185,LOV!J:K,2,FALSE),"")</f>
        <v/>
      </c>
      <c r="V185" t="str">
        <f>IFERROR(VLOOKUP(Data!V185,LOV!P:Q,2,FALSE),"")</f>
        <v>Public</v>
      </c>
      <c r="Y185" t="str">
        <f t="shared" si="2"/>
        <v>83012_129_1</v>
      </c>
    </row>
    <row r="186" spans="1:25">
      <c r="A186" t="str">
        <f>Data!A186</f>
        <v>DURBUY</v>
      </c>
      <c r="B186" t="str">
        <f>Data!S186</f>
        <v>WERIS</v>
      </c>
      <c r="C186" t="str">
        <f>Data!T186</f>
        <v>RUE DES DOLMENS</v>
      </c>
      <c r="D186">
        <f>Data!B186</f>
        <v>83012</v>
      </c>
      <c r="E186">
        <f>Data!C186</f>
        <v>130</v>
      </c>
      <c r="F186">
        <f>Data!D186</f>
        <v>1</v>
      </c>
      <c r="G186" t="str">
        <f>IFERROR(VLOOKUP(Data!E186,LOV!M:N,2,FALSE),"")</f>
        <v>Arbre</v>
      </c>
      <c r="H186" t="str">
        <f>Data!W186</f>
        <v>Erable sycomore</v>
      </c>
      <c r="I186" t="str">
        <f>IFERROR(VLOOKUP(Data!H186,LOV!V:W,2,FALSE),"")</f>
        <v>Arbre ou haie sans tare ou défaut macroscopiquement visible</v>
      </c>
      <c r="J186">
        <f>Data!I186</f>
        <v>240</v>
      </c>
      <c r="K186">
        <f>Data!J186</f>
        <v>20</v>
      </c>
      <c r="L186">
        <f>Data!K186</f>
        <v>1999</v>
      </c>
      <c r="M186" t="str">
        <f>IF(ISNUMBER(SEARCH("H",Data!$L186)),"OUI","NON")</f>
        <v>NON</v>
      </c>
      <c r="N186" t="str">
        <f>IF(ISNUMBER(SEARCH("P",Data!$L186)),"OUI","NON")</f>
        <v>OUI</v>
      </c>
      <c r="O186" t="str">
        <f>IF(ISNUMBER(SEARCH("D",Data!$L186)),"OUI","NON")</f>
        <v>NON</v>
      </c>
      <c r="P186" t="str">
        <f>IF(ISNUMBER(SEARCH("C",Data!$L186)),"OUI","NON")</f>
        <v>NON</v>
      </c>
      <c r="Q186" t="str">
        <f>IF(ISNUMBER(SEARCH("T",Data!$L186)),"OUI","NON")</f>
        <v>NON</v>
      </c>
      <c r="R186" t="str">
        <f>IF(ISNUMBER(SEARCH("F",Data!$L186)),"OUI","NON")</f>
        <v>NON</v>
      </c>
      <c r="S186" t="str">
        <f>IF(ISNUMBER(SEARCH("R",Data!$L186)),"OUI","NON")</f>
        <v>NON</v>
      </c>
      <c r="T186" t="str">
        <f>IFERROR(VLOOKUP(Data!M186,LOV!G:H,2,FALSE),"")</f>
        <v>Alignement</v>
      </c>
      <c r="U186" t="str">
        <f>IFERROR(VLOOKUP(Data!N186,LOV!J:K,2,FALSE),"")</f>
        <v/>
      </c>
      <c r="V186" t="str">
        <f>IFERROR(VLOOKUP(Data!V186,LOV!P:Q,2,FALSE),"")</f>
        <v>Privé</v>
      </c>
      <c r="Y186" t="str">
        <f t="shared" si="2"/>
        <v>83012_130_1</v>
      </c>
    </row>
    <row r="187" spans="1:25">
      <c r="A187" t="str">
        <f>Data!A187</f>
        <v>DURBUY</v>
      </c>
      <c r="B187" t="str">
        <f>Data!S187</f>
        <v>WERIS</v>
      </c>
      <c r="C187" t="str">
        <f>Data!T187</f>
        <v>MORVILLE</v>
      </c>
      <c r="D187">
        <f>Data!B187</f>
        <v>83012</v>
      </c>
      <c r="E187">
        <f>Data!C187</f>
        <v>131</v>
      </c>
      <c r="F187">
        <f>Data!D187</f>
        <v>1</v>
      </c>
      <c r="G187" t="str">
        <f>IFERROR(VLOOKUP(Data!E187,LOV!M:N,2,FALSE),"")</f>
        <v>Arbre</v>
      </c>
      <c r="H187" t="str">
        <f>Data!W187</f>
        <v>Erable champêtre</v>
      </c>
      <c r="I187" t="str">
        <f>IFERROR(VLOOKUP(Data!H187,LOV!V:W,2,FALSE),"")</f>
        <v>Arbre ou haie sans tare ou défaut macroscopiquement visible</v>
      </c>
      <c r="J187">
        <f>Data!I187</f>
        <v>251</v>
      </c>
      <c r="K187">
        <f>Data!J187</f>
        <v>16</v>
      </c>
      <c r="L187">
        <f>Data!K187</f>
        <v>1999</v>
      </c>
      <c r="M187" t="str">
        <f>IF(ISNUMBER(SEARCH("H",Data!$L187)),"OUI","NON")</f>
        <v>NON</v>
      </c>
      <c r="N187" t="str">
        <f>IF(ISNUMBER(SEARCH("P",Data!$L187)),"OUI","NON")</f>
        <v>OUI</v>
      </c>
      <c r="O187" t="str">
        <f>IF(ISNUMBER(SEARCH("D",Data!$L187)),"OUI","NON")</f>
        <v>NON</v>
      </c>
      <c r="P187" t="str">
        <f>IF(ISNUMBER(SEARCH("C",Data!$L187)),"OUI","NON")</f>
        <v>NON</v>
      </c>
      <c r="Q187" t="str">
        <f>IF(ISNUMBER(SEARCH("T",Data!$L187)),"OUI","NON")</f>
        <v>OUI</v>
      </c>
      <c r="R187" t="str">
        <f>IF(ISNUMBER(SEARCH("F",Data!$L187)),"OUI","NON")</f>
        <v>NON</v>
      </c>
      <c r="S187" t="str">
        <f>IF(ISNUMBER(SEARCH("R",Data!$L187)),"OUI","NON")</f>
        <v>NON</v>
      </c>
      <c r="T187" t="str">
        <f>IFERROR(VLOOKUP(Data!M187,LOV!G:H,2,FALSE),"")</f>
        <v>Isolé</v>
      </c>
      <c r="U187" t="str">
        <f>IFERROR(VLOOKUP(Data!N187,LOV!J:K,2,FALSE),"")</f>
        <v/>
      </c>
      <c r="V187" t="str">
        <f>IFERROR(VLOOKUP(Data!V187,LOV!P:Q,2,FALSE),"")</f>
        <v>Privé</v>
      </c>
      <c r="Y187" t="str">
        <f t="shared" si="2"/>
        <v>83012_131_1</v>
      </c>
    </row>
    <row r="188" spans="1:25">
      <c r="A188" t="str">
        <f>Data!A188</f>
        <v>DURBUY</v>
      </c>
      <c r="B188" t="str">
        <f>Data!S188</f>
        <v>WERIS</v>
      </c>
      <c r="C188" t="str">
        <f>Data!T188</f>
        <v>MORVILLE</v>
      </c>
      <c r="D188">
        <f>Data!B188</f>
        <v>83012</v>
      </c>
      <c r="E188">
        <f>Data!C188</f>
        <v>132</v>
      </c>
      <c r="F188">
        <f>Data!D188</f>
        <v>1</v>
      </c>
      <c r="G188" t="str">
        <f>IFERROR(VLOOKUP(Data!E188,LOV!M:N,2,FALSE),"")</f>
        <v>Arbre</v>
      </c>
      <c r="H188" t="str">
        <f>Data!W188</f>
        <v>Marronnier d'Inde</v>
      </c>
      <c r="I188" t="str">
        <f>IFERROR(VLOOKUP(Data!H188,LOV!V:W,2,FALSE),"")</f>
        <v>Arbre ou haie sans tare ou défaut macroscopiquement visible</v>
      </c>
      <c r="J188">
        <f>Data!I188</f>
        <v>180</v>
      </c>
      <c r="K188">
        <f>Data!J188</f>
        <v>16</v>
      </c>
      <c r="L188">
        <f>Data!K188</f>
        <v>1999</v>
      </c>
      <c r="M188" t="str">
        <f>IF(ISNUMBER(SEARCH("H",Data!$L188)),"OUI","NON")</f>
        <v>NON</v>
      </c>
      <c r="N188" t="str">
        <f>IF(ISNUMBER(SEARCH("P",Data!$L188)),"OUI","NON")</f>
        <v>OUI</v>
      </c>
      <c r="O188" t="str">
        <f>IF(ISNUMBER(SEARCH("D",Data!$L188)),"OUI","NON")</f>
        <v>NON</v>
      </c>
      <c r="P188" t="str">
        <f>IF(ISNUMBER(SEARCH("C",Data!$L188)),"OUI","NON")</f>
        <v>NON</v>
      </c>
      <c r="Q188" t="str">
        <f>IF(ISNUMBER(SEARCH("T",Data!$L188)),"OUI","NON")</f>
        <v>NON</v>
      </c>
      <c r="R188" t="str">
        <f>IF(ISNUMBER(SEARCH("F",Data!$L188)),"OUI","NON")</f>
        <v>NON</v>
      </c>
      <c r="S188" t="str">
        <f>IF(ISNUMBER(SEARCH("R",Data!$L188)),"OUI","NON")</f>
        <v>NON</v>
      </c>
      <c r="T188" t="str">
        <f>IFERROR(VLOOKUP(Data!M188,LOV!G:H,2,FALSE),"")</f>
        <v>Groupe</v>
      </c>
      <c r="U188" t="str">
        <f>IFERROR(VLOOKUP(Data!N188,LOV!J:K,2,FALSE),"")</f>
        <v/>
      </c>
      <c r="V188" t="str">
        <f>IFERROR(VLOOKUP(Data!V188,LOV!P:Q,2,FALSE),"")</f>
        <v>Privé</v>
      </c>
      <c r="Y188" t="str">
        <f t="shared" si="2"/>
        <v>83012_132_1</v>
      </c>
    </row>
    <row r="189" spans="1:25">
      <c r="A189" t="str">
        <f>Data!A189</f>
        <v>DURBUY</v>
      </c>
      <c r="B189" t="str">
        <f>Data!S189</f>
        <v>WERIS</v>
      </c>
      <c r="C189" t="str">
        <f>Data!T189</f>
        <v>MORVILLE, 62</v>
      </c>
      <c r="D189">
        <f>Data!B189</f>
        <v>83012</v>
      </c>
      <c r="E189">
        <f>Data!C189</f>
        <v>133</v>
      </c>
      <c r="F189">
        <f>Data!D189</f>
        <v>1</v>
      </c>
      <c r="G189" t="str">
        <f>IFERROR(VLOOKUP(Data!E189,LOV!M:N,2,FALSE),"")</f>
        <v>Arbre</v>
      </c>
      <c r="H189" t="str">
        <f>Data!W189</f>
        <v>Frêne commun</v>
      </c>
      <c r="I189" t="str">
        <f>IFERROR(VLOOKUP(Data!H189,LOV!V:W,2,FALSE),"")</f>
        <v>Arbre ou haie sans tare ou défaut macroscopiquement visible</v>
      </c>
      <c r="J189">
        <f>Data!I189</f>
        <v>324</v>
      </c>
      <c r="K189">
        <f>Data!J189</f>
        <v>22</v>
      </c>
      <c r="L189">
        <f>Data!K189</f>
        <v>1999</v>
      </c>
      <c r="M189" t="str">
        <f>IF(ISNUMBER(SEARCH("H",Data!$L189)),"OUI","NON")</f>
        <v>NON</v>
      </c>
      <c r="N189" t="str">
        <f>IF(ISNUMBER(SEARCH("P",Data!$L189)),"OUI","NON")</f>
        <v>OUI</v>
      </c>
      <c r="O189" t="str">
        <f>IF(ISNUMBER(SEARCH("D",Data!$L189)),"OUI","NON")</f>
        <v>NON</v>
      </c>
      <c r="P189" t="str">
        <f>IF(ISNUMBER(SEARCH("C",Data!$L189)),"OUI","NON")</f>
        <v>NON</v>
      </c>
      <c r="Q189" t="str">
        <f>IF(ISNUMBER(SEARCH("T",Data!$L189)),"OUI","NON")</f>
        <v>NON</v>
      </c>
      <c r="R189" t="str">
        <f>IF(ISNUMBER(SEARCH("F",Data!$L189)),"OUI","NON")</f>
        <v>NON</v>
      </c>
      <c r="S189" t="str">
        <f>IF(ISNUMBER(SEARCH("R",Data!$L189)),"OUI","NON")</f>
        <v>NON</v>
      </c>
      <c r="T189" t="str">
        <f>IFERROR(VLOOKUP(Data!M189,LOV!G:H,2,FALSE),"")</f>
        <v>Isolé</v>
      </c>
      <c r="U189" t="str">
        <f>IFERROR(VLOOKUP(Data!N189,LOV!J:K,2,FALSE),"")</f>
        <v>Urbain</v>
      </c>
      <c r="V189" t="str">
        <f>IFERROR(VLOOKUP(Data!V189,LOV!P:Q,2,FALSE),"")</f>
        <v>Privé</v>
      </c>
      <c r="Y189" t="str">
        <f t="shared" si="2"/>
        <v>83012_133_1</v>
      </c>
    </row>
    <row r="190" spans="1:25">
      <c r="A190" t="str">
        <f>Data!A190</f>
        <v>DURBUY</v>
      </c>
      <c r="B190" t="str">
        <f>Data!S190</f>
        <v>WERIS</v>
      </c>
      <c r="C190" t="str">
        <f>Data!T190</f>
        <v>MORVILLE</v>
      </c>
      <c r="D190">
        <f>Data!B190</f>
        <v>83012</v>
      </c>
      <c r="E190">
        <f>Data!C190</f>
        <v>134</v>
      </c>
      <c r="F190">
        <f>Data!D190</f>
        <v>1</v>
      </c>
      <c r="G190" t="str">
        <f>IFERROR(VLOOKUP(Data!E190,LOV!M:N,2,FALSE),"")</f>
        <v>Haie</v>
      </c>
      <c r="H190" t="str">
        <f>Data!W190</f>
        <v>Erable champêtre</v>
      </c>
      <c r="I190" t="str">
        <f>IFERROR(VLOOKUP(Data!H190,LOV!V:W,2,FALSE),"")</f>
        <v>Indéfini</v>
      </c>
      <c r="J190">
        <f>Data!I190</f>
        <v>0</v>
      </c>
      <c r="K190">
        <f>Data!J190</f>
        <v>0</v>
      </c>
      <c r="L190">
        <f>Data!K190</f>
        <v>1999</v>
      </c>
      <c r="M190" t="str">
        <f>IF(ISNUMBER(SEARCH("H",Data!$L190)),"OUI","NON")</f>
        <v>NON</v>
      </c>
      <c r="N190" t="str">
        <f>IF(ISNUMBER(SEARCH("P",Data!$L190)),"OUI","NON")</f>
        <v>NON</v>
      </c>
      <c r="O190" t="str">
        <f>IF(ISNUMBER(SEARCH("D",Data!$L190)),"OUI","NON")</f>
        <v>NON</v>
      </c>
      <c r="P190" t="str">
        <f>IF(ISNUMBER(SEARCH("C",Data!$L190)),"OUI","NON")</f>
        <v>NON</v>
      </c>
      <c r="Q190" t="str">
        <f>IF(ISNUMBER(SEARCH("T",Data!$L190)),"OUI","NON")</f>
        <v>NON</v>
      </c>
      <c r="R190" t="str">
        <f>IF(ISNUMBER(SEARCH("F",Data!$L190)),"OUI","NON")</f>
        <v>NON</v>
      </c>
      <c r="S190" t="str">
        <f>IF(ISNUMBER(SEARCH("R",Data!$L190)),"OUI","NON")</f>
        <v>NON</v>
      </c>
      <c r="T190" t="str">
        <f>IFERROR(VLOOKUP(Data!M190,LOV!G:H,2,FALSE),"")</f>
        <v/>
      </c>
      <c r="U190" t="str">
        <f>IFERROR(VLOOKUP(Data!N190,LOV!J:K,2,FALSE),"")</f>
        <v/>
      </c>
      <c r="V190" t="str">
        <f>IFERROR(VLOOKUP(Data!V190,LOV!P:Q,2,FALSE),"")</f>
        <v>Privé</v>
      </c>
      <c r="Y190" t="str">
        <f t="shared" si="2"/>
        <v>83012_134_1</v>
      </c>
    </row>
    <row r="191" spans="1:25">
      <c r="A191" t="str">
        <f>Data!A191</f>
        <v>DURBUY</v>
      </c>
      <c r="B191" t="str">
        <f>Data!S191</f>
        <v>HEYD</v>
      </c>
      <c r="C191" t="str">
        <f>Data!T191</f>
        <v>A PIERI</v>
      </c>
      <c r="D191">
        <f>Data!B191</f>
        <v>83012</v>
      </c>
      <c r="E191">
        <f>Data!C191</f>
        <v>135</v>
      </c>
      <c r="F191">
        <f>Data!D191</f>
        <v>1</v>
      </c>
      <c r="G191" t="str">
        <f>IFERROR(VLOOKUP(Data!E191,LOV!M:N,2,FALSE),"")</f>
        <v>Haie</v>
      </c>
      <c r="H191" t="str">
        <f>Data!W191</f>
        <v>Noisetier commun</v>
      </c>
      <c r="I191" t="str">
        <f>IFERROR(VLOOKUP(Data!H191,LOV!V:W,2,FALSE),"")</f>
        <v>Indéfini</v>
      </c>
      <c r="J191">
        <f>Data!I191</f>
        <v>0</v>
      </c>
      <c r="K191">
        <f>Data!J191</f>
        <v>0</v>
      </c>
      <c r="L191">
        <f>Data!K191</f>
        <v>1999</v>
      </c>
      <c r="M191" t="str">
        <f>IF(ISNUMBER(SEARCH("H",Data!$L191)),"OUI","NON")</f>
        <v>NON</v>
      </c>
      <c r="N191" t="str">
        <f>IF(ISNUMBER(SEARCH("P",Data!$L191)),"OUI","NON")</f>
        <v>NON</v>
      </c>
      <c r="O191" t="str">
        <f>IF(ISNUMBER(SEARCH("D",Data!$L191)),"OUI","NON")</f>
        <v>NON</v>
      </c>
      <c r="P191" t="str">
        <f>IF(ISNUMBER(SEARCH("C",Data!$L191)),"OUI","NON")</f>
        <v>NON</v>
      </c>
      <c r="Q191" t="str">
        <f>IF(ISNUMBER(SEARCH("T",Data!$L191)),"OUI","NON")</f>
        <v>NON</v>
      </c>
      <c r="R191" t="str">
        <f>IF(ISNUMBER(SEARCH("F",Data!$L191)),"OUI","NON")</f>
        <v>NON</v>
      </c>
      <c r="S191" t="str">
        <f>IF(ISNUMBER(SEARCH("R",Data!$L191)),"OUI","NON")</f>
        <v>NON</v>
      </c>
      <c r="T191" t="str">
        <f>IFERROR(VLOOKUP(Data!M191,LOV!G:H,2,FALSE),"")</f>
        <v/>
      </c>
      <c r="U191" t="str">
        <f>IFERROR(VLOOKUP(Data!N191,LOV!J:K,2,FALSE),"")</f>
        <v/>
      </c>
      <c r="V191" t="str">
        <f>IFERROR(VLOOKUP(Data!V191,LOV!P:Q,2,FALSE),"")</f>
        <v>Privé</v>
      </c>
      <c r="Y191" t="str">
        <f t="shared" si="2"/>
        <v>83012_135_1</v>
      </c>
    </row>
    <row r="192" spans="1:25">
      <c r="A192" t="str">
        <f>Data!A192</f>
        <v>DURBUY</v>
      </c>
      <c r="B192" t="str">
        <f>Data!S192</f>
        <v>HEYD</v>
      </c>
      <c r="C192" t="str">
        <f>Data!T192</f>
        <v>TOUR</v>
      </c>
      <c r="D192">
        <f>Data!B192</f>
        <v>83012</v>
      </c>
      <c r="E192">
        <f>Data!C192</f>
        <v>136</v>
      </c>
      <c r="F192">
        <f>Data!D192</f>
        <v>1</v>
      </c>
      <c r="G192" t="str">
        <f>IFERROR(VLOOKUP(Data!E192,LOV!M:N,2,FALSE),"")</f>
        <v>Arbre</v>
      </c>
      <c r="H192" t="str">
        <f>Data!W192</f>
        <v>Chêne pédonculé</v>
      </c>
      <c r="I192" t="str">
        <f>IFERROR(VLOOKUP(Data!H192,LOV!V:W,2,FALSE),"")</f>
        <v>Arbre ou haie sans tare ou défaut macroscopiquement visible</v>
      </c>
      <c r="J192">
        <f>Data!I192</f>
        <v>242</v>
      </c>
      <c r="K192">
        <f>Data!J192</f>
        <v>21</v>
      </c>
      <c r="L192">
        <f>Data!K192</f>
        <v>1999</v>
      </c>
      <c r="M192" t="str">
        <f>IF(ISNUMBER(SEARCH("H",Data!$L192)),"OUI","NON")</f>
        <v>NON</v>
      </c>
      <c r="N192" t="str">
        <f>IF(ISNUMBER(SEARCH("P",Data!$L192)),"OUI","NON")</f>
        <v>OUI</v>
      </c>
      <c r="O192" t="str">
        <f>IF(ISNUMBER(SEARCH("D",Data!$L192)),"OUI","NON")</f>
        <v>NON</v>
      </c>
      <c r="P192" t="str">
        <f>IF(ISNUMBER(SEARCH("C",Data!$L192)),"OUI","NON")</f>
        <v>NON</v>
      </c>
      <c r="Q192" t="str">
        <f>IF(ISNUMBER(SEARCH("T",Data!$L192)),"OUI","NON")</f>
        <v>NON</v>
      </c>
      <c r="R192" t="str">
        <f>IF(ISNUMBER(SEARCH("F",Data!$L192)),"OUI","NON")</f>
        <v>NON</v>
      </c>
      <c r="S192" t="str">
        <f>IF(ISNUMBER(SEARCH("R",Data!$L192)),"OUI","NON")</f>
        <v>NON</v>
      </c>
      <c r="T192" t="str">
        <f>IFERROR(VLOOKUP(Data!M192,LOV!G:H,2,FALSE),"")</f>
        <v>Isolé</v>
      </c>
      <c r="U192" t="str">
        <f>IFERROR(VLOOKUP(Data!N192,LOV!J:K,2,FALSE),"")</f>
        <v/>
      </c>
      <c r="V192" t="str">
        <f>IFERROR(VLOOKUP(Data!V192,LOV!P:Q,2,FALSE),"")</f>
        <v>Privé</v>
      </c>
      <c r="Y192" t="str">
        <f t="shared" si="2"/>
        <v>83012_136_1</v>
      </c>
    </row>
    <row r="193" spans="1:25">
      <c r="A193" t="str">
        <f>Data!A193</f>
        <v>DURBUY</v>
      </c>
      <c r="B193" t="str">
        <f>Data!S193</f>
        <v>HEYD</v>
      </c>
      <c r="C193" t="str">
        <f>Data!T193</f>
        <v>A PIERI</v>
      </c>
      <c r="D193">
        <f>Data!B193</f>
        <v>83012</v>
      </c>
      <c r="E193">
        <f>Data!C193</f>
        <v>137</v>
      </c>
      <c r="F193">
        <f>Data!D193</f>
        <v>1</v>
      </c>
      <c r="G193" t="str">
        <f>IFERROR(VLOOKUP(Data!E193,LOV!M:N,2,FALSE),"")</f>
        <v>Haie</v>
      </c>
      <c r="H193" t="str">
        <f>Data!W193</f>
        <v>Aubépine sp.</v>
      </c>
      <c r="I193" t="str">
        <f>IFERROR(VLOOKUP(Data!H193,LOV!V:W,2,FALSE),"")</f>
        <v>Indéfini</v>
      </c>
      <c r="J193">
        <f>Data!I193</f>
        <v>0</v>
      </c>
      <c r="K193">
        <f>Data!J193</f>
        <v>0</v>
      </c>
      <c r="L193">
        <f>Data!K193</f>
        <v>1999</v>
      </c>
      <c r="M193" t="str">
        <f>IF(ISNUMBER(SEARCH("H",Data!$L193)),"OUI","NON")</f>
        <v>NON</v>
      </c>
      <c r="N193" t="str">
        <f>IF(ISNUMBER(SEARCH("P",Data!$L193)),"OUI","NON")</f>
        <v>NON</v>
      </c>
      <c r="O193" t="str">
        <f>IF(ISNUMBER(SEARCH("D",Data!$L193)),"OUI","NON")</f>
        <v>NON</v>
      </c>
      <c r="P193" t="str">
        <f>IF(ISNUMBER(SEARCH("C",Data!$L193)),"OUI","NON")</f>
        <v>NON</v>
      </c>
      <c r="Q193" t="str">
        <f>IF(ISNUMBER(SEARCH("T",Data!$L193)),"OUI","NON")</f>
        <v>NON</v>
      </c>
      <c r="R193" t="str">
        <f>IF(ISNUMBER(SEARCH("F",Data!$L193)),"OUI","NON")</f>
        <v>NON</v>
      </c>
      <c r="S193" t="str">
        <f>IF(ISNUMBER(SEARCH("R",Data!$L193)),"OUI","NON")</f>
        <v>NON</v>
      </c>
      <c r="T193" t="str">
        <f>IFERROR(VLOOKUP(Data!M193,LOV!G:H,2,FALSE),"")</f>
        <v/>
      </c>
      <c r="U193" t="str">
        <f>IFERROR(VLOOKUP(Data!N193,LOV!J:K,2,FALSE),"")</f>
        <v/>
      </c>
      <c r="V193" t="str">
        <f>IFERROR(VLOOKUP(Data!V193,LOV!P:Q,2,FALSE),"")</f>
        <v>Privé</v>
      </c>
      <c r="Y193" t="str">
        <f t="shared" si="2"/>
        <v>83012_137_1</v>
      </c>
    </row>
    <row r="194" spans="1:25">
      <c r="A194" t="str">
        <f>Data!A194</f>
        <v>DURBUY</v>
      </c>
      <c r="B194" t="str">
        <f>Data!S194</f>
        <v>HEYD</v>
      </c>
      <c r="C194" t="str">
        <f>Data!T194</f>
        <v>EL CWENE</v>
      </c>
      <c r="D194">
        <f>Data!B194</f>
        <v>83012</v>
      </c>
      <c r="E194">
        <f>Data!C194</f>
        <v>138</v>
      </c>
      <c r="F194">
        <f>Data!D194</f>
        <v>1</v>
      </c>
      <c r="G194" t="str">
        <f>IFERROR(VLOOKUP(Data!E194,LOV!M:N,2,FALSE),"")</f>
        <v>Arbre</v>
      </c>
      <c r="H194" t="str">
        <f>Data!W194</f>
        <v>Noyer commun</v>
      </c>
      <c r="I194" t="str">
        <f>IFERROR(VLOOKUP(Data!H194,LOV!V:W,2,FALSE),"")</f>
        <v>Arbre ou haie sans tare ou défaut macroscopiquement visible</v>
      </c>
      <c r="J194">
        <f>Data!I194</f>
        <v>240</v>
      </c>
      <c r="K194">
        <f>Data!J194</f>
        <v>17</v>
      </c>
      <c r="L194">
        <f>Data!K194</f>
        <v>1999</v>
      </c>
      <c r="M194" t="str">
        <f>IF(ISNUMBER(SEARCH("H",Data!$L194)),"OUI","NON")</f>
        <v>NON</v>
      </c>
      <c r="N194" t="str">
        <f>IF(ISNUMBER(SEARCH("P",Data!$L194)),"OUI","NON")</f>
        <v>OUI</v>
      </c>
      <c r="O194" t="str">
        <f>IF(ISNUMBER(SEARCH("D",Data!$L194)),"OUI","NON")</f>
        <v>NON</v>
      </c>
      <c r="P194" t="str">
        <f>IF(ISNUMBER(SEARCH("C",Data!$L194)),"OUI","NON")</f>
        <v>NON</v>
      </c>
      <c r="Q194" t="str">
        <f>IF(ISNUMBER(SEARCH("T",Data!$L194)),"OUI","NON")</f>
        <v>NON</v>
      </c>
      <c r="R194" t="str">
        <f>IF(ISNUMBER(SEARCH("F",Data!$L194)),"OUI","NON")</f>
        <v>NON</v>
      </c>
      <c r="S194" t="str">
        <f>IF(ISNUMBER(SEARCH("R",Data!$L194)),"OUI","NON")</f>
        <v>NON</v>
      </c>
      <c r="T194" t="str">
        <f>IFERROR(VLOOKUP(Data!M194,LOV!G:H,2,FALSE),"")</f>
        <v>Isolé</v>
      </c>
      <c r="U194" t="str">
        <f>IFERROR(VLOOKUP(Data!N194,LOV!J:K,2,FALSE),"")</f>
        <v/>
      </c>
      <c r="V194" t="str">
        <f>IFERROR(VLOOKUP(Data!V194,LOV!P:Q,2,FALSE),"")</f>
        <v>Privé</v>
      </c>
      <c r="Y194" t="str">
        <f t="shared" si="2"/>
        <v>83012_138_1</v>
      </c>
    </row>
    <row r="195" spans="1:25">
      <c r="A195" t="str">
        <f>Data!A195</f>
        <v>DURBUY</v>
      </c>
      <c r="B195" t="str">
        <f>Data!S195</f>
        <v>HEYD</v>
      </c>
      <c r="C195" t="str">
        <f>Data!T195</f>
        <v>ZONE PRECISEE DANS COMMENTAIRE</v>
      </c>
      <c r="D195">
        <f>Data!B195</f>
        <v>83012</v>
      </c>
      <c r="E195">
        <f>Data!C195</f>
        <v>139</v>
      </c>
      <c r="F195">
        <f>Data!D195</f>
        <v>1</v>
      </c>
      <c r="G195" t="str">
        <f>IFERROR(VLOOKUP(Data!E195,LOV!M:N,2,FALSE),"")</f>
        <v>Haie</v>
      </c>
      <c r="H195" t="str">
        <f>Data!W195</f>
        <v>Noisetier commun</v>
      </c>
      <c r="I195" t="str">
        <f>IFERROR(VLOOKUP(Data!H195,LOV!V:W,2,FALSE),"")</f>
        <v>Indéfini</v>
      </c>
      <c r="J195">
        <f>Data!I195</f>
        <v>0</v>
      </c>
      <c r="K195">
        <f>Data!J195</f>
        <v>0</v>
      </c>
      <c r="L195">
        <f>Data!K195</f>
        <v>1999</v>
      </c>
      <c r="M195" t="str">
        <f>IF(ISNUMBER(SEARCH("H",Data!$L195)),"OUI","NON")</f>
        <v>NON</v>
      </c>
      <c r="N195" t="str">
        <f>IF(ISNUMBER(SEARCH("P",Data!$L195)),"OUI","NON")</f>
        <v>NON</v>
      </c>
      <c r="O195" t="str">
        <f>IF(ISNUMBER(SEARCH("D",Data!$L195)),"OUI","NON")</f>
        <v>NON</v>
      </c>
      <c r="P195" t="str">
        <f>IF(ISNUMBER(SEARCH("C",Data!$L195)),"OUI","NON")</f>
        <v>NON</v>
      </c>
      <c r="Q195" t="str">
        <f>IF(ISNUMBER(SEARCH("T",Data!$L195)),"OUI","NON")</f>
        <v>NON</v>
      </c>
      <c r="R195" t="str">
        <f>IF(ISNUMBER(SEARCH("F",Data!$L195)),"OUI","NON")</f>
        <v>NON</v>
      </c>
      <c r="S195" t="str">
        <f>IF(ISNUMBER(SEARCH("R",Data!$L195)),"OUI","NON")</f>
        <v>NON</v>
      </c>
      <c r="T195" t="str">
        <f>IFERROR(VLOOKUP(Data!M195,LOV!G:H,2,FALSE),"")</f>
        <v/>
      </c>
      <c r="U195" t="str">
        <f>IFERROR(VLOOKUP(Data!N195,LOV!J:K,2,FALSE),"")</f>
        <v/>
      </c>
      <c r="V195" t="str">
        <f>IFERROR(VLOOKUP(Data!V195,LOV!P:Q,2,FALSE),"")</f>
        <v>Privé</v>
      </c>
      <c r="Y195" t="str">
        <f t="shared" ref="Y195:Y258" si="3">D195&amp;"_"&amp;E195&amp;"_"&amp;F195</f>
        <v>83012_139_1</v>
      </c>
    </row>
    <row r="196" spans="1:25">
      <c r="A196" t="str">
        <f>Data!A196</f>
        <v>DURBUY</v>
      </c>
      <c r="B196" t="str">
        <f>Data!S196</f>
        <v>SEPTON</v>
      </c>
      <c r="C196" t="str">
        <f>Data!T196</f>
        <v>PETITE SOMME</v>
      </c>
      <c r="D196">
        <f>Data!B196</f>
        <v>83012</v>
      </c>
      <c r="E196">
        <f>Data!C196</f>
        <v>28</v>
      </c>
      <c r="F196">
        <f>Data!D196</f>
        <v>4</v>
      </c>
      <c r="G196" t="str">
        <f>IFERROR(VLOOKUP(Data!E196,LOV!M:N,2,FALSE),"")</f>
        <v>Arbre</v>
      </c>
      <c r="H196" t="str">
        <f>Data!W196</f>
        <v>Erable plane</v>
      </c>
      <c r="I196" t="str">
        <f>IFERROR(VLOOKUP(Data!H196,LOV!V:W,2,FALSE),"")</f>
        <v>Arbre ou haie sans tare ou défaut macroscopiquement visible</v>
      </c>
      <c r="J196">
        <f>Data!I196</f>
        <v>375</v>
      </c>
      <c r="K196">
        <f>Data!J196</f>
        <v>20</v>
      </c>
      <c r="L196">
        <f>Data!K196</f>
        <v>1999</v>
      </c>
      <c r="M196" t="str">
        <f>IF(ISNUMBER(SEARCH("H",Data!$L196)),"OUI","NON")</f>
        <v>NON</v>
      </c>
      <c r="N196" t="str">
        <f>IF(ISNUMBER(SEARCH("P",Data!$L196)),"OUI","NON")</f>
        <v>OUI</v>
      </c>
      <c r="O196" t="str">
        <f>IF(ISNUMBER(SEARCH("D",Data!$L196)),"OUI","NON")</f>
        <v>NON</v>
      </c>
      <c r="P196" t="str">
        <f>IF(ISNUMBER(SEARCH("C",Data!$L196)),"OUI","NON")</f>
        <v>NON</v>
      </c>
      <c r="Q196" t="str">
        <f>IF(ISNUMBER(SEARCH("T",Data!$L196)),"OUI","NON")</f>
        <v>NON</v>
      </c>
      <c r="R196" t="str">
        <f>IF(ISNUMBER(SEARCH("F",Data!$L196)),"OUI","NON")</f>
        <v>NON</v>
      </c>
      <c r="S196" t="str">
        <f>IF(ISNUMBER(SEARCH("R",Data!$L196)),"OUI","NON")</f>
        <v>NON</v>
      </c>
      <c r="T196" t="str">
        <f>IFERROR(VLOOKUP(Data!M196,LOV!G:H,2,FALSE),"")</f>
        <v>Isolé</v>
      </c>
      <c r="U196" t="str">
        <f>IFERROR(VLOOKUP(Data!N196,LOV!J:K,2,FALSE),"")</f>
        <v>Parc</v>
      </c>
      <c r="V196" t="str">
        <f>IFERROR(VLOOKUP(Data!V196,LOV!P:Q,2,FALSE),"")</f>
        <v>Privé</v>
      </c>
      <c r="Y196" t="str">
        <f t="shared" si="3"/>
        <v>83012_28_4</v>
      </c>
    </row>
    <row r="197" spans="1:25">
      <c r="A197" t="str">
        <f>Data!A197</f>
        <v>DURBUY</v>
      </c>
      <c r="B197" t="str">
        <f>Data!S197</f>
        <v>BARVAUX-SUR-OURTHE</v>
      </c>
      <c r="C197" t="str">
        <f>Data!T197</f>
        <v>ROUTE DE DURBUY, 2</v>
      </c>
      <c r="D197">
        <f>Data!B197</f>
        <v>83012</v>
      </c>
      <c r="E197">
        <f>Data!C197</f>
        <v>21</v>
      </c>
      <c r="F197">
        <f>Data!D197</f>
        <v>1</v>
      </c>
      <c r="G197" t="str">
        <f>IFERROR(VLOOKUP(Data!E197,LOV!M:N,2,FALSE),"")</f>
        <v>Arbre</v>
      </c>
      <c r="H197" t="str">
        <f>Data!W197</f>
        <v>Noyer noir d'Amérique</v>
      </c>
      <c r="I197" t="str">
        <f>IFERROR(VLOOKUP(Data!H197,LOV!V:W,2,FALSE),"")</f>
        <v>Arbre ou haie sans tare ou défaut macroscopiquement visible</v>
      </c>
      <c r="J197">
        <f>Data!I197</f>
        <v>260</v>
      </c>
      <c r="K197">
        <f>Data!J197</f>
        <v>29</v>
      </c>
      <c r="L197">
        <f>Data!K197</f>
        <v>1999</v>
      </c>
      <c r="M197" t="str">
        <f>IF(ISNUMBER(SEARCH("H",Data!$L197)),"OUI","NON")</f>
        <v>NON</v>
      </c>
      <c r="N197" t="str">
        <f>IF(ISNUMBER(SEARCH("P",Data!$L197)),"OUI","NON")</f>
        <v>NON</v>
      </c>
      <c r="O197" t="str">
        <f>IF(ISNUMBER(SEARCH("D",Data!$L197)),"OUI","NON")</f>
        <v>OUI</v>
      </c>
      <c r="P197" t="str">
        <f>IF(ISNUMBER(SEARCH("C",Data!$L197)),"OUI","NON")</f>
        <v>NON</v>
      </c>
      <c r="Q197" t="str">
        <f>IF(ISNUMBER(SEARCH("T",Data!$L197)),"OUI","NON")</f>
        <v>NON</v>
      </c>
      <c r="R197" t="str">
        <f>IF(ISNUMBER(SEARCH("F",Data!$L197)),"OUI","NON")</f>
        <v>NON</v>
      </c>
      <c r="S197" t="str">
        <f>IF(ISNUMBER(SEARCH("R",Data!$L197)),"OUI","NON")</f>
        <v>NON</v>
      </c>
      <c r="T197" t="str">
        <f>IFERROR(VLOOKUP(Data!M197,LOV!G:H,2,FALSE),"")</f>
        <v>Groupe</v>
      </c>
      <c r="U197" t="str">
        <f>IFERROR(VLOOKUP(Data!N197,LOV!J:K,2,FALSE),"")</f>
        <v>Parc</v>
      </c>
      <c r="V197" t="str">
        <f>IFERROR(VLOOKUP(Data!V197,LOV!P:Q,2,FALSE),"")</f>
        <v>Privé</v>
      </c>
      <c r="Y197" t="str">
        <f t="shared" si="3"/>
        <v>83012_21_1</v>
      </c>
    </row>
    <row r="198" spans="1:25">
      <c r="A198" t="str">
        <f>Data!A198</f>
        <v>DURBUY</v>
      </c>
      <c r="B198" t="str">
        <f>Data!S198</f>
        <v>BARVAUX-SUR-OURTHE</v>
      </c>
      <c r="C198" t="str">
        <f>Data!T198</f>
        <v>ROUTE DE DURBUY, 2</v>
      </c>
      <c r="D198">
        <f>Data!B198</f>
        <v>83012</v>
      </c>
      <c r="E198">
        <f>Data!C198</f>
        <v>21</v>
      </c>
      <c r="F198">
        <f>Data!D198</f>
        <v>5</v>
      </c>
      <c r="G198" t="str">
        <f>IFERROR(VLOOKUP(Data!E198,LOV!M:N,2,FALSE),"")</f>
        <v>Arbre</v>
      </c>
      <c r="H198" t="str">
        <f>Data!W198</f>
        <v>Frêne commun</v>
      </c>
      <c r="I198" t="str">
        <f>IFERROR(VLOOKUP(Data!H198,LOV!V:W,2,FALSE),"")</f>
        <v>Arbre ou haie sans tare ou défaut macroscopiquement visible</v>
      </c>
      <c r="J198">
        <f>Data!I198</f>
        <v>329</v>
      </c>
      <c r="K198">
        <f>Data!J198</f>
        <v>26</v>
      </c>
      <c r="L198">
        <f>Data!K198</f>
        <v>1999</v>
      </c>
      <c r="M198" t="str">
        <f>IF(ISNUMBER(SEARCH("H",Data!$L198)),"OUI","NON")</f>
        <v>NON</v>
      </c>
      <c r="N198" t="str">
        <f>IF(ISNUMBER(SEARCH("P",Data!$L198)),"OUI","NON")</f>
        <v>OUI</v>
      </c>
      <c r="O198" t="str">
        <f>IF(ISNUMBER(SEARCH("D",Data!$L198)),"OUI","NON")</f>
        <v>NON</v>
      </c>
      <c r="P198" t="str">
        <f>IF(ISNUMBER(SEARCH("C",Data!$L198)),"OUI","NON")</f>
        <v>NON</v>
      </c>
      <c r="Q198" t="str">
        <f>IF(ISNUMBER(SEARCH("T",Data!$L198)),"OUI","NON")</f>
        <v>NON</v>
      </c>
      <c r="R198" t="str">
        <f>IF(ISNUMBER(SEARCH("F",Data!$L198)),"OUI","NON")</f>
        <v>NON</v>
      </c>
      <c r="S198" t="str">
        <f>IF(ISNUMBER(SEARCH("R",Data!$L198)),"OUI","NON")</f>
        <v>NON</v>
      </c>
      <c r="T198" t="str">
        <f>IFERROR(VLOOKUP(Data!M198,LOV!G:H,2,FALSE),"")</f>
        <v>Isolé</v>
      </c>
      <c r="U198" t="str">
        <f>IFERROR(VLOOKUP(Data!N198,LOV!J:K,2,FALSE),"")</f>
        <v>Parc</v>
      </c>
      <c r="V198" t="str">
        <f>IFERROR(VLOOKUP(Data!V198,LOV!P:Q,2,FALSE),"")</f>
        <v>Privé</v>
      </c>
      <c r="Y198" t="str">
        <f t="shared" si="3"/>
        <v>83012_21_5</v>
      </c>
    </row>
    <row r="199" spans="1:25">
      <c r="A199" t="str">
        <f>Data!A199</f>
        <v>DURBUY</v>
      </c>
      <c r="B199" t="str">
        <f>Data!S199</f>
        <v>BARVAUX-SUR-OURTHE</v>
      </c>
      <c r="C199" t="str">
        <f>Data!T199</f>
        <v>ROUTE DE DURBUY, 2</v>
      </c>
      <c r="D199">
        <f>Data!B199</f>
        <v>83012</v>
      </c>
      <c r="E199">
        <f>Data!C199</f>
        <v>21</v>
      </c>
      <c r="F199">
        <f>Data!D199</f>
        <v>8</v>
      </c>
      <c r="G199" t="str">
        <f>IFERROR(VLOOKUP(Data!E199,LOV!M:N,2,FALSE),"")</f>
        <v>Arbre</v>
      </c>
      <c r="H199" t="str">
        <f>Data!W199</f>
        <v>Frêne pleureur</v>
      </c>
      <c r="I199" t="str">
        <f>IFERROR(VLOOKUP(Data!H199,LOV!V:W,2,FALSE),"")</f>
        <v>Arbre ou haie présentant des malformations ou troubles de la croissance ne mettant pas en cause sa stabilité ni sa longévité de tout ou partie</v>
      </c>
      <c r="J199">
        <f>Data!I199</f>
        <v>197</v>
      </c>
      <c r="K199">
        <f>Data!J199</f>
        <v>12</v>
      </c>
      <c r="L199">
        <f>Data!K199</f>
        <v>1999</v>
      </c>
      <c r="M199" t="str">
        <f>IF(ISNUMBER(SEARCH("H",Data!$L199)),"OUI","NON")</f>
        <v>NON</v>
      </c>
      <c r="N199" t="str">
        <f>IF(ISNUMBER(SEARCH("P",Data!$L199)),"OUI","NON")</f>
        <v>NON</v>
      </c>
      <c r="O199" t="str">
        <f>IF(ISNUMBER(SEARCH("D",Data!$L199)),"OUI","NON")</f>
        <v>OUI</v>
      </c>
      <c r="P199" t="str">
        <f>IF(ISNUMBER(SEARCH("C",Data!$L199)),"OUI","NON")</f>
        <v>NON</v>
      </c>
      <c r="Q199" t="str">
        <f>IF(ISNUMBER(SEARCH("T",Data!$L199)),"OUI","NON")</f>
        <v>NON</v>
      </c>
      <c r="R199" t="str">
        <f>IF(ISNUMBER(SEARCH("F",Data!$L199)),"OUI","NON")</f>
        <v>NON</v>
      </c>
      <c r="S199" t="str">
        <f>IF(ISNUMBER(SEARCH("R",Data!$L199)),"OUI","NON")</f>
        <v>NON</v>
      </c>
      <c r="T199" t="str">
        <f>IFERROR(VLOOKUP(Data!M199,LOV!G:H,2,FALSE),"")</f>
        <v>Isolé</v>
      </c>
      <c r="U199" t="str">
        <f>IFERROR(VLOOKUP(Data!N199,LOV!J:K,2,FALSE),"")</f>
        <v>Parc</v>
      </c>
      <c r="V199" t="str">
        <f>IFERROR(VLOOKUP(Data!V199,LOV!P:Q,2,FALSE),"")</f>
        <v>Privé</v>
      </c>
      <c r="Y199" t="str">
        <f t="shared" si="3"/>
        <v>83012_21_8</v>
      </c>
    </row>
    <row r="200" spans="1:25">
      <c r="A200" t="str">
        <f>Data!A200</f>
        <v>DURBUY</v>
      </c>
      <c r="B200" t="str">
        <f>Data!S200</f>
        <v>BENDE</v>
      </c>
      <c r="C200" t="str">
        <f>Data!T200</f>
        <v>DREVE DU CENTENAIRE - JENNERET</v>
      </c>
      <c r="D200">
        <f>Data!B200</f>
        <v>83012</v>
      </c>
      <c r="E200">
        <f>Data!C200</f>
        <v>22</v>
      </c>
      <c r="F200">
        <f>Data!D200</f>
        <v>6</v>
      </c>
      <c r="G200" t="str">
        <f>IFERROR(VLOOKUP(Data!E200,LOV!M:N,2,FALSE),"")</f>
        <v>Arbre</v>
      </c>
      <c r="H200" t="str">
        <f>Data!W200</f>
        <v>Frêne quadrangulaire</v>
      </c>
      <c r="I200" t="str">
        <f>IFERROR(VLOOKUP(Data!H200,LOV!V:W,2,FALSE),"")</f>
        <v>Arbre ou haie présentant des malformations ou troubles de la croissance ne mettant pas en cause sa stabilité ni sa longévité de tout ou partie</v>
      </c>
      <c r="J200">
        <f>Data!I200</f>
        <v>127</v>
      </c>
      <c r="K200">
        <f>Data!J200</f>
        <v>20</v>
      </c>
      <c r="L200">
        <f>Data!K200</f>
        <v>1999</v>
      </c>
      <c r="M200" t="str">
        <f>IF(ISNUMBER(SEARCH("H",Data!$L200)),"OUI","NON")</f>
        <v>NON</v>
      </c>
      <c r="N200" t="str">
        <f>IF(ISNUMBER(SEARCH("P",Data!$L200)),"OUI","NON")</f>
        <v>NON</v>
      </c>
      <c r="O200" t="str">
        <f>IF(ISNUMBER(SEARCH("D",Data!$L200)),"OUI","NON")</f>
        <v>OUI</v>
      </c>
      <c r="P200" t="str">
        <f>IF(ISNUMBER(SEARCH("C",Data!$L200)),"OUI","NON")</f>
        <v>NON</v>
      </c>
      <c r="Q200" t="str">
        <f>IF(ISNUMBER(SEARCH("T",Data!$L200)),"OUI","NON")</f>
        <v>NON</v>
      </c>
      <c r="R200" t="str">
        <f>IF(ISNUMBER(SEARCH("F",Data!$L200)),"OUI","NON")</f>
        <v>NON</v>
      </c>
      <c r="S200" t="str">
        <f>IF(ISNUMBER(SEARCH("R",Data!$L200)),"OUI","NON")</f>
        <v>NON</v>
      </c>
      <c r="T200" t="str">
        <f>IFERROR(VLOOKUP(Data!M200,LOV!G:H,2,FALSE),"")</f>
        <v>Isolé</v>
      </c>
      <c r="U200" t="str">
        <f>IFERROR(VLOOKUP(Data!N200,LOV!J:K,2,FALSE),"")</f>
        <v>Forêt</v>
      </c>
      <c r="V200" t="str">
        <f>IFERROR(VLOOKUP(Data!V200,LOV!P:Q,2,FALSE),"")</f>
        <v>Privé</v>
      </c>
      <c r="Y200" t="str">
        <f t="shared" si="3"/>
        <v>83012_22_6</v>
      </c>
    </row>
    <row r="201" spans="1:25">
      <c r="A201" t="str">
        <f>Data!A201</f>
        <v>DURBUY</v>
      </c>
      <c r="B201" t="str">
        <f>Data!S201</f>
        <v>BENDE</v>
      </c>
      <c r="C201" t="str">
        <f>Data!T201</f>
        <v>DREVE DU CENTENAIRE - JENNERET</v>
      </c>
      <c r="D201">
        <f>Data!B201</f>
        <v>83012</v>
      </c>
      <c r="E201">
        <f>Data!C201</f>
        <v>22</v>
      </c>
      <c r="F201">
        <f>Data!D201</f>
        <v>13</v>
      </c>
      <c r="G201" t="str">
        <f>IFERROR(VLOOKUP(Data!E201,LOV!M:N,2,FALSE),"")</f>
        <v>Arbre</v>
      </c>
      <c r="H201" t="str">
        <f>Data!W201</f>
        <v>Châtaigner commun</v>
      </c>
      <c r="I201" t="str">
        <f>IFERROR(VLOOKUP(Data!H201,LOV!V:W,2,FALSE),"")</f>
        <v>Arbre ou haie présentant des malformations ou troubles de la croissance ne mettant pas en cause sa stabilité ni sa longévité de tout ou partie</v>
      </c>
      <c r="J201">
        <f>Data!I201</f>
        <v>412</v>
      </c>
      <c r="K201">
        <f>Data!J201</f>
        <v>0</v>
      </c>
      <c r="L201">
        <f>Data!K201</f>
        <v>1999</v>
      </c>
      <c r="M201" t="str">
        <f>IF(ISNUMBER(SEARCH("H",Data!$L201)),"OUI","NON")</f>
        <v>NON</v>
      </c>
      <c r="N201" t="str">
        <f>IF(ISNUMBER(SEARCH("P",Data!$L201)),"OUI","NON")</f>
        <v>OUI</v>
      </c>
      <c r="O201" t="str">
        <f>IF(ISNUMBER(SEARCH("D",Data!$L201)),"OUI","NON")</f>
        <v>NON</v>
      </c>
      <c r="P201" t="str">
        <f>IF(ISNUMBER(SEARCH("C",Data!$L201)),"OUI","NON")</f>
        <v>NON</v>
      </c>
      <c r="Q201" t="str">
        <f>IF(ISNUMBER(SEARCH("T",Data!$L201)),"OUI","NON")</f>
        <v>NON</v>
      </c>
      <c r="R201" t="str">
        <f>IF(ISNUMBER(SEARCH("F",Data!$L201)),"OUI","NON")</f>
        <v>NON</v>
      </c>
      <c r="S201" t="str">
        <f>IF(ISNUMBER(SEARCH("R",Data!$L201)),"OUI","NON")</f>
        <v>NON</v>
      </c>
      <c r="T201" t="str">
        <f>IFERROR(VLOOKUP(Data!M201,LOV!G:H,2,FALSE),"")</f>
        <v>Isolé</v>
      </c>
      <c r="U201" t="str">
        <f>IFERROR(VLOOKUP(Data!N201,LOV!J:K,2,FALSE),"")</f>
        <v>Parc</v>
      </c>
      <c r="V201" t="str">
        <f>IFERROR(VLOOKUP(Data!V201,LOV!P:Q,2,FALSE),"")</f>
        <v>Privé</v>
      </c>
      <c r="Y201" t="str">
        <f t="shared" si="3"/>
        <v>83012_22_13</v>
      </c>
    </row>
    <row r="202" spans="1:25">
      <c r="A202" t="str">
        <f>Data!A202</f>
        <v>DURBUY</v>
      </c>
      <c r="B202" t="str">
        <f>Data!S202</f>
        <v>BENDE</v>
      </c>
      <c r="C202" t="str">
        <f>Data!T202</f>
        <v>A L'EAU</v>
      </c>
      <c r="D202">
        <f>Data!B202</f>
        <v>83012</v>
      </c>
      <c r="E202">
        <f>Data!C202</f>
        <v>50</v>
      </c>
      <c r="F202">
        <f>Data!D202</f>
        <v>1</v>
      </c>
      <c r="G202" t="str">
        <f>IFERROR(VLOOKUP(Data!E202,LOV!M:N,2,FALSE),"")</f>
        <v>Arbre</v>
      </c>
      <c r="H202" t="str">
        <f>Data!W202</f>
        <v>Metasequoia</v>
      </c>
      <c r="I202" t="str">
        <f>IFERROR(VLOOKUP(Data!H202,LOV!V:W,2,FALSE),"")</f>
        <v>Arbre ou haie sans tare ou défaut macroscopiquement visible</v>
      </c>
      <c r="J202">
        <f>Data!I202</f>
        <v>166</v>
      </c>
      <c r="K202">
        <f>Data!J202</f>
        <v>20</v>
      </c>
      <c r="L202">
        <f>Data!K202</f>
        <v>1999</v>
      </c>
      <c r="M202" t="str">
        <f>IF(ISNUMBER(SEARCH("H",Data!$L202)),"OUI","NON")</f>
        <v>NON</v>
      </c>
      <c r="N202" t="str">
        <f>IF(ISNUMBER(SEARCH("P",Data!$L202)),"OUI","NON")</f>
        <v>NON</v>
      </c>
      <c r="O202" t="str">
        <f>IF(ISNUMBER(SEARCH("D",Data!$L202)),"OUI","NON")</f>
        <v>OUI</v>
      </c>
      <c r="P202" t="str">
        <f>IF(ISNUMBER(SEARCH("C",Data!$L202)),"OUI","NON")</f>
        <v>NON</v>
      </c>
      <c r="Q202" t="str">
        <f>IF(ISNUMBER(SEARCH("T",Data!$L202)),"OUI","NON")</f>
        <v>NON</v>
      </c>
      <c r="R202" t="str">
        <f>IF(ISNUMBER(SEARCH("F",Data!$L202)),"OUI","NON")</f>
        <v>NON</v>
      </c>
      <c r="S202" t="str">
        <f>IF(ISNUMBER(SEARCH("R",Data!$L202)),"OUI","NON")</f>
        <v>NON</v>
      </c>
      <c r="T202" t="str">
        <f>IFERROR(VLOOKUP(Data!M202,LOV!G:H,2,FALSE),"")</f>
        <v>Isolé</v>
      </c>
      <c r="U202" t="str">
        <f>IFERROR(VLOOKUP(Data!N202,LOV!J:K,2,FALSE),"")</f>
        <v/>
      </c>
      <c r="V202" t="str">
        <f>IFERROR(VLOOKUP(Data!V202,LOV!P:Q,2,FALSE),"")</f>
        <v>Privé</v>
      </c>
      <c r="Y202" t="str">
        <f t="shared" si="3"/>
        <v>83012_50_1</v>
      </c>
    </row>
    <row r="203" spans="1:25">
      <c r="A203" t="str">
        <f>Data!A203</f>
        <v>DURBUY</v>
      </c>
      <c r="B203" t="str">
        <f>Data!S203</f>
        <v>TOHOGNE</v>
      </c>
      <c r="C203" t="str">
        <f>Data!T203</f>
        <v>TIER DEL CREUX</v>
      </c>
      <c r="D203">
        <f>Data!B203</f>
        <v>83012</v>
      </c>
      <c r="E203">
        <f>Data!C203</f>
        <v>55</v>
      </c>
      <c r="F203">
        <f>Data!D203</f>
        <v>1</v>
      </c>
      <c r="G203" t="str">
        <f>IFERROR(VLOOKUP(Data!E203,LOV!M:N,2,FALSE),"")</f>
        <v>Arbre</v>
      </c>
      <c r="H203" t="str">
        <f>Data!W203</f>
        <v>Tilleul de Hollande</v>
      </c>
      <c r="I203" t="str">
        <f>IFERROR(VLOOKUP(Data!H203,LOV!V:W,2,FALSE),"")</f>
        <v>Arbre ou haie sans tare ou défaut macroscopiquement visible</v>
      </c>
      <c r="J203">
        <f>Data!I203</f>
        <v>165</v>
      </c>
      <c r="K203">
        <f>Data!J203</f>
        <v>17</v>
      </c>
      <c r="L203">
        <f>Data!K203</f>
        <v>1999</v>
      </c>
      <c r="M203" t="str">
        <f>IF(ISNUMBER(SEARCH("H",Data!$L203)),"OUI","NON")</f>
        <v>NON</v>
      </c>
      <c r="N203" t="str">
        <f>IF(ISNUMBER(SEARCH("P",Data!$L203)),"OUI","NON")</f>
        <v>OUI</v>
      </c>
      <c r="O203" t="str">
        <f>IF(ISNUMBER(SEARCH("D",Data!$L203)),"OUI","NON")</f>
        <v>NON</v>
      </c>
      <c r="P203" t="str">
        <f>IF(ISNUMBER(SEARCH("C",Data!$L203)),"OUI","NON")</f>
        <v>NON</v>
      </c>
      <c r="Q203" t="str">
        <f>IF(ISNUMBER(SEARCH("T",Data!$L203)),"OUI","NON")</f>
        <v>NON</v>
      </c>
      <c r="R203" t="str">
        <f>IF(ISNUMBER(SEARCH("F",Data!$L203)),"OUI","NON")</f>
        <v>OUI</v>
      </c>
      <c r="S203" t="str">
        <f>IF(ISNUMBER(SEARCH("R",Data!$L203)),"OUI","NON")</f>
        <v>NON</v>
      </c>
      <c r="T203" t="str">
        <f>IFERROR(VLOOKUP(Data!M203,LOV!G:H,2,FALSE),"")</f>
        <v>Groupe</v>
      </c>
      <c r="U203" t="str">
        <f>IFERROR(VLOOKUP(Data!N203,LOV!J:K,2,FALSE),"")</f>
        <v/>
      </c>
      <c r="V203" t="str">
        <f>IFERROR(VLOOKUP(Data!V203,LOV!P:Q,2,FALSE),"")</f>
        <v>Public</v>
      </c>
      <c r="Y203" t="str">
        <f t="shared" si="3"/>
        <v>83012_55_1</v>
      </c>
    </row>
    <row r="204" spans="1:25">
      <c r="A204" t="str">
        <f>Data!A204</f>
        <v>DURBUY</v>
      </c>
      <c r="B204" t="str">
        <f>Data!S204</f>
        <v>VILLERS-SAINTE-GERTRUDE</v>
      </c>
      <c r="C204" t="str">
        <f>Data!T204</f>
        <v>GRAND BRU</v>
      </c>
      <c r="D204">
        <f>Data!B204</f>
        <v>83012</v>
      </c>
      <c r="E204">
        <f>Data!C204</f>
        <v>100</v>
      </c>
      <c r="F204">
        <f>Data!D204</f>
        <v>1</v>
      </c>
      <c r="G204" t="str">
        <f>IFERROR(VLOOKUP(Data!E204,LOV!M:N,2,FALSE),"")</f>
        <v>Arbre</v>
      </c>
      <c r="H204" t="str">
        <f>Data!W204</f>
        <v>Charme commun</v>
      </c>
      <c r="I204" t="str">
        <f>IFERROR(VLOOKUP(Data!H204,LOV!V:W,2,FALSE),"")</f>
        <v>Arbre ou haie sans tare ou défaut macroscopiquement visible</v>
      </c>
      <c r="J204">
        <f>Data!I204</f>
        <v>200</v>
      </c>
      <c r="K204">
        <f>Data!J204</f>
        <v>15</v>
      </c>
      <c r="L204">
        <f>Data!K204</f>
        <v>1999</v>
      </c>
      <c r="M204" t="str">
        <f>IF(ISNUMBER(SEARCH("H",Data!$L204)),"OUI","NON")</f>
        <v>NON</v>
      </c>
      <c r="N204" t="str">
        <f>IF(ISNUMBER(SEARCH("P",Data!$L204)),"OUI","NON")</f>
        <v>OUI</v>
      </c>
      <c r="O204" t="str">
        <f>IF(ISNUMBER(SEARCH("D",Data!$L204)),"OUI","NON")</f>
        <v>NON</v>
      </c>
      <c r="P204" t="str">
        <f>IF(ISNUMBER(SEARCH("C",Data!$L204)),"OUI","NON")</f>
        <v>NON</v>
      </c>
      <c r="Q204" t="str">
        <f>IF(ISNUMBER(SEARCH("T",Data!$L204)),"OUI","NON")</f>
        <v>OUI</v>
      </c>
      <c r="R204" t="str">
        <f>IF(ISNUMBER(SEARCH("F",Data!$L204)),"OUI","NON")</f>
        <v>NON</v>
      </c>
      <c r="S204" t="str">
        <f>IF(ISNUMBER(SEARCH("R",Data!$L204)),"OUI","NON")</f>
        <v>NON</v>
      </c>
      <c r="T204" t="str">
        <f>IFERROR(VLOOKUP(Data!M204,LOV!G:H,2,FALSE),"")</f>
        <v>Isolé</v>
      </c>
      <c r="U204" t="str">
        <f>IFERROR(VLOOKUP(Data!N204,LOV!J:K,2,FALSE),"")</f>
        <v/>
      </c>
      <c r="V204" t="str">
        <f>IFERROR(VLOOKUP(Data!V204,LOV!P:Q,2,FALSE),"")</f>
        <v>Privé</v>
      </c>
      <c r="Y204" t="str">
        <f t="shared" si="3"/>
        <v>83012_100_1</v>
      </c>
    </row>
    <row r="205" spans="1:25">
      <c r="A205" t="str">
        <f>Data!A205</f>
        <v>DURBUY</v>
      </c>
      <c r="B205" t="str">
        <f>Data!S205</f>
        <v>VILLERS-SAINTE-GERTRUDE</v>
      </c>
      <c r="C205" t="str">
        <f>Data!T205</f>
        <v>RUE DU MILLENAIRE, 1</v>
      </c>
      <c r="D205">
        <f>Data!B205</f>
        <v>83012</v>
      </c>
      <c r="E205">
        <f>Data!C205</f>
        <v>102</v>
      </c>
      <c r="F205">
        <f>Data!D205</f>
        <v>3</v>
      </c>
      <c r="G205" t="str">
        <f>IFERROR(VLOOKUP(Data!E205,LOV!M:N,2,FALSE),"")</f>
        <v>Arbre</v>
      </c>
      <c r="H205" t="str">
        <f>Data!W205</f>
        <v>Sapin d'Espagne</v>
      </c>
      <c r="I205" t="str">
        <f>IFERROR(VLOOKUP(Data!H205,LOV!V:W,2,FALSE),"")</f>
        <v>Arbre ou haie présentant des blessures ou défauts pouvant nuire à sa cropissance et à sa longévité</v>
      </c>
      <c r="J205">
        <f>Data!I205</f>
        <v>288</v>
      </c>
      <c r="K205">
        <f>Data!J205</f>
        <v>23</v>
      </c>
      <c r="L205">
        <f>Data!K205</f>
        <v>1999</v>
      </c>
      <c r="M205" t="str">
        <f>IF(ISNUMBER(SEARCH("H",Data!$L205)),"OUI","NON")</f>
        <v>NON</v>
      </c>
      <c r="N205" t="str">
        <f>IF(ISNUMBER(SEARCH("P",Data!$L205)),"OUI","NON")</f>
        <v>NON</v>
      </c>
      <c r="O205" t="str">
        <f>IF(ISNUMBER(SEARCH("D",Data!$L205)),"OUI","NON")</f>
        <v>OUI</v>
      </c>
      <c r="P205" t="str">
        <f>IF(ISNUMBER(SEARCH("C",Data!$L205)),"OUI","NON")</f>
        <v>NON</v>
      </c>
      <c r="Q205" t="str">
        <f>IF(ISNUMBER(SEARCH("T",Data!$L205)),"OUI","NON")</f>
        <v>OUI</v>
      </c>
      <c r="R205" t="str">
        <f>IF(ISNUMBER(SEARCH("F",Data!$L205)),"OUI","NON")</f>
        <v>NON</v>
      </c>
      <c r="S205" t="str">
        <f>IF(ISNUMBER(SEARCH("R",Data!$L205)),"OUI","NON")</f>
        <v>NON</v>
      </c>
      <c r="T205" t="str">
        <f>IFERROR(VLOOKUP(Data!M205,LOV!G:H,2,FALSE),"")</f>
        <v>Isolé</v>
      </c>
      <c r="U205" t="str">
        <f>IFERROR(VLOOKUP(Data!N205,LOV!J:K,2,FALSE),"")</f>
        <v>Parc</v>
      </c>
      <c r="V205" t="str">
        <f>IFERROR(VLOOKUP(Data!V205,LOV!P:Q,2,FALSE),"")</f>
        <v>Privé</v>
      </c>
      <c r="Y205" t="str">
        <f t="shared" si="3"/>
        <v>83012_102_3</v>
      </c>
    </row>
    <row r="206" spans="1:25">
      <c r="A206" t="str">
        <f>Data!A206</f>
        <v>DURBUY</v>
      </c>
      <c r="B206" t="str">
        <f>Data!S206</f>
        <v>VILLERS-SAINTE-GERTRUDE</v>
      </c>
      <c r="C206" t="str">
        <f>Data!T206</f>
        <v>RUE DU MILLENAIRE, 1</v>
      </c>
      <c r="D206">
        <f>Data!B206</f>
        <v>83012</v>
      </c>
      <c r="E206">
        <f>Data!C206</f>
        <v>102</v>
      </c>
      <c r="F206">
        <f>Data!D206</f>
        <v>10</v>
      </c>
      <c r="G206" t="str">
        <f>IFERROR(VLOOKUP(Data!E206,LOV!M:N,2,FALSE),"")</f>
        <v>Arbre</v>
      </c>
      <c r="H206" t="str">
        <f>Data!W206</f>
        <v>Tilleul à grandes feuilles</v>
      </c>
      <c r="I206" t="str">
        <f>IFERROR(VLOOKUP(Data!H206,LOV!V:W,2,FALSE),"")</f>
        <v>Arbre ou hae ayant subi une taille (silhouette) mais qui ne porte pas atteinte à sa stabilité et à sa longévité</v>
      </c>
      <c r="J206">
        <f>Data!I206</f>
        <v>234</v>
      </c>
      <c r="K206">
        <f>Data!J206</f>
        <v>16</v>
      </c>
      <c r="L206">
        <f>Data!K206</f>
        <v>1999</v>
      </c>
      <c r="M206" t="str">
        <f>IF(ISNUMBER(SEARCH("H",Data!$L206)),"OUI","NON")</f>
        <v>NON</v>
      </c>
      <c r="N206" t="str">
        <f>IF(ISNUMBER(SEARCH("P",Data!$L206)),"OUI","NON")</f>
        <v>OUI</v>
      </c>
      <c r="O206" t="str">
        <f>IF(ISNUMBER(SEARCH("D",Data!$L206)),"OUI","NON")</f>
        <v>NON</v>
      </c>
      <c r="P206" t="str">
        <f>IF(ISNUMBER(SEARCH("C",Data!$L206)),"OUI","NON")</f>
        <v>NON</v>
      </c>
      <c r="Q206" t="str">
        <f>IF(ISNUMBER(SEARCH("T",Data!$L206)),"OUI","NON")</f>
        <v>NON</v>
      </c>
      <c r="R206" t="str">
        <f>IF(ISNUMBER(SEARCH("F",Data!$L206)),"OUI","NON")</f>
        <v>NON</v>
      </c>
      <c r="S206" t="str">
        <f>IF(ISNUMBER(SEARCH("R",Data!$L206)),"OUI","NON")</f>
        <v>NON</v>
      </c>
      <c r="T206" t="str">
        <f>IFERROR(VLOOKUP(Data!M206,LOV!G:H,2,FALSE),"")</f>
        <v>Isolé</v>
      </c>
      <c r="U206" t="str">
        <f>IFERROR(VLOOKUP(Data!N206,LOV!J:K,2,FALSE),"")</f>
        <v>Parc</v>
      </c>
      <c r="V206" t="str">
        <f>IFERROR(VLOOKUP(Data!V206,LOV!P:Q,2,FALSE),"")</f>
        <v>Privé</v>
      </c>
      <c r="Y206" t="str">
        <f t="shared" si="3"/>
        <v>83012_102_10</v>
      </c>
    </row>
    <row r="207" spans="1:25">
      <c r="A207" t="str">
        <f>Data!A207</f>
        <v>DURBUY</v>
      </c>
      <c r="B207" t="str">
        <f>Data!S207</f>
        <v>BARVAUX-SUR-OURTHE</v>
      </c>
      <c r="C207" t="str">
        <f>Data!T207</f>
        <v>DOMAINE DE HOTTEMME</v>
      </c>
      <c r="D207">
        <f>Data!B207</f>
        <v>83012</v>
      </c>
      <c r="E207">
        <f>Data!C207</f>
        <v>103</v>
      </c>
      <c r="F207">
        <f>Data!D207</f>
        <v>5</v>
      </c>
      <c r="G207" t="str">
        <f>IFERROR(VLOOKUP(Data!E207,LOV!M:N,2,FALSE),"")</f>
        <v>Arbre</v>
      </c>
      <c r="H207" t="str">
        <f>Data!W207</f>
        <v>Hêtre pleureur</v>
      </c>
      <c r="I207" t="str">
        <f>IFERROR(VLOOKUP(Data!H207,LOV!V:W,2,FALSE),"")</f>
        <v>Arbre ou haie sans tare ou défaut macroscopiquement visible</v>
      </c>
      <c r="J207">
        <f>Data!I207</f>
        <v>196</v>
      </c>
      <c r="K207">
        <f>Data!J207</f>
        <v>18</v>
      </c>
      <c r="L207">
        <f>Data!K207</f>
        <v>1999</v>
      </c>
      <c r="M207" t="str">
        <f>IF(ISNUMBER(SEARCH("H",Data!$L207)),"OUI","NON")</f>
        <v>NON</v>
      </c>
      <c r="N207" t="str">
        <f>IF(ISNUMBER(SEARCH("P",Data!$L207)),"OUI","NON")</f>
        <v>OUI</v>
      </c>
      <c r="O207" t="str">
        <f>IF(ISNUMBER(SEARCH("D",Data!$L207)),"OUI","NON")</f>
        <v>NON</v>
      </c>
      <c r="P207" t="str">
        <f>IF(ISNUMBER(SEARCH("C",Data!$L207)),"OUI","NON")</f>
        <v>NON</v>
      </c>
      <c r="Q207" t="str">
        <f>IF(ISNUMBER(SEARCH("T",Data!$L207)),"OUI","NON")</f>
        <v>NON</v>
      </c>
      <c r="R207" t="str">
        <f>IF(ISNUMBER(SEARCH("F",Data!$L207)),"OUI","NON")</f>
        <v>NON</v>
      </c>
      <c r="S207" t="str">
        <f>IF(ISNUMBER(SEARCH("R",Data!$L207)),"OUI","NON")</f>
        <v>NON</v>
      </c>
      <c r="T207" t="str">
        <f>IFERROR(VLOOKUP(Data!M207,LOV!G:H,2,FALSE),"")</f>
        <v>Isolé</v>
      </c>
      <c r="U207" t="str">
        <f>IFERROR(VLOOKUP(Data!N207,LOV!J:K,2,FALSE),"")</f>
        <v>Parc</v>
      </c>
      <c r="V207" t="str">
        <f>IFERROR(VLOOKUP(Data!V207,LOV!P:Q,2,FALSE),"")</f>
        <v>Public</v>
      </c>
      <c r="Y207" t="str">
        <f t="shared" si="3"/>
        <v>83012_103_5</v>
      </c>
    </row>
    <row r="208" spans="1:25">
      <c r="A208" t="str">
        <f>Data!A208</f>
        <v>DURBUY</v>
      </c>
      <c r="B208" t="str">
        <f>Data!S208</f>
        <v>BARVAUX-SUR-OURTHE</v>
      </c>
      <c r="C208" t="str">
        <f>Data!T208</f>
        <v>DOMAINE DE HOTTEMME</v>
      </c>
      <c r="D208">
        <f>Data!B208</f>
        <v>83012</v>
      </c>
      <c r="E208">
        <f>Data!C208</f>
        <v>103</v>
      </c>
      <c r="F208">
        <f>Data!D208</f>
        <v>8</v>
      </c>
      <c r="G208" t="str">
        <f>IFERROR(VLOOKUP(Data!E208,LOV!M:N,2,FALSE),"")</f>
        <v>Arbre</v>
      </c>
      <c r="H208" t="str">
        <f>Data!W208</f>
        <v>Poirier pleureur à feuilles de saule</v>
      </c>
      <c r="I208" t="str">
        <f>IFERROR(VLOOKUP(Data!H208,LOV!V:W,2,FALSE),"")</f>
        <v>Arbre ou haie présentant des malformations ou troubles de la croissance ne mettant pas en cause sa stabilité ni sa longévité de tout ou partie</v>
      </c>
      <c r="J208">
        <f>Data!I208</f>
        <v>53</v>
      </c>
      <c r="K208">
        <f>Data!J208</f>
        <v>3</v>
      </c>
      <c r="L208">
        <f>Data!K208</f>
        <v>1999</v>
      </c>
      <c r="M208" t="str">
        <f>IF(ISNUMBER(SEARCH("H",Data!$L208)),"OUI","NON")</f>
        <v>NON</v>
      </c>
      <c r="N208" t="str">
        <f>IF(ISNUMBER(SEARCH("P",Data!$L208)),"OUI","NON")</f>
        <v>NON</v>
      </c>
      <c r="O208" t="str">
        <f>IF(ISNUMBER(SEARCH("D",Data!$L208)),"OUI","NON")</f>
        <v>OUI</v>
      </c>
      <c r="P208" t="str">
        <f>IF(ISNUMBER(SEARCH("C",Data!$L208)),"OUI","NON")</f>
        <v>NON</v>
      </c>
      <c r="Q208" t="str">
        <f>IF(ISNUMBER(SEARCH("T",Data!$L208)),"OUI","NON")</f>
        <v>NON</v>
      </c>
      <c r="R208" t="str">
        <f>IF(ISNUMBER(SEARCH("F",Data!$L208)),"OUI","NON")</f>
        <v>NON</v>
      </c>
      <c r="S208" t="str">
        <f>IF(ISNUMBER(SEARCH("R",Data!$L208)),"OUI","NON")</f>
        <v>NON</v>
      </c>
      <c r="T208" t="str">
        <f>IFERROR(VLOOKUP(Data!M208,LOV!G:H,2,FALSE),"")</f>
        <v>Isolé</v>
      </c>
      <c r="U208" t="str">
        <f>IFERROR(VLOOKUP(Data!N208,LOV!J:K,2,FALSE),"")</f>
        <v>Parc</v>
      </c>
      <c r="V208" t="str">
        <f>IFERROR(VLOOKUP(Data!V208,LOV!P:Q,2,FALSE),"")</f>
        <v>Public</v>
      </c>
      <c r="Y208" t="str">
        <f t="shared" si="3"/>
        <v>83012_103_8</v>
      </c>
    </row>
    <row r="209" spans="1:25">
      <c r="A209" t="str">
        <f>Data!A209</f>
        <v>DURBUY</v>
      </c>
      <c r="B209" t="str">
        <f>Data!S209</f>
        <v>BARVAUX-SUR-OURTHE</v>
      </c>
      <c r="C209" t="str">
        <f>Data!T209</f>
        <v>DOMAINE DE HOTTEMME</v>
      </c>
      <c r="D209">
        <f>Data!B209</f>
        <v>83012</v>
      </c>
      <c r="E209">
        <f>Data!C209</f>
        <v>103</v>
      </c>
      <c r="F209">
        <f>Data!D209</f>
        <v>12</v>
      </c>
      <c r="G209" t="str">
        <f>IFERROR(VLOOKUP(Data!E209,LOV!M:N,2,FALSE),"")</f>
        <v>Arbre</v>
      </c>
      <c r="H209" t="str">
        <f>Data!W209</f>
        <v>Chêne pédonculé</v>
      </c>
      <c r="I209" t="str">
        <f>IFERROR(VLOOKUP(Data!H209,LOV!V:W,2,FALSE),"")</f>
        <v>Arbre ou haie sans tare ou défaut macroscopiquement visible</v>
      </c>
      <c r="J209">
        <f>Data!I209</f>
        <v>222</v>
      </c>
      <c r="K209">
        <f>Data!J209</f>
        <v>18</v>
      </c>
      <c r="L209">
        <f>Data!K209</f>
        <v>1999</v>
      </c>
      <c r="M209" t="str">
        <f>IF(ISNUMBER(SEARCH("H",Data!$L209)),"OUI","NON")</f>
        <v>NON</v>
      </c>
      <c r="N209" t="str">
        <f>IF(ISNUMBER(SEARCH("P",Data!$L209)),"OUI","NON")</f>
        <v>OUI</v>
      </c>
      <c r="O209" t="str">
        <f>IF(ISNUMBER(SEARCH("D",Data!$L209)),"OUI","NON")</f>
        <v>NON</v>
      </c>
      <c r="P209" t="str">
        <f>IF(ISNUMBER(SEARCH("C",Data!$L209)),"OUI","NON")</f>
        <v>NON</v>
      </c>
      <c r="Q209" t="str">
        <f>IF(ISNUMBER(SEARCH("T",Data!$L209)),"OUI","NON")</f>
        <v>NON</v>
      </c>
      <c r="R209" t="str">
        <f>IF(ISNUMBER(SEARCH("F",Data!$L209)),"OUI","NON")</f>
        <v>NON</v>
      </c>
      <c r="S209" t="str">
        <f>IF(ISNUMBER(SEARCH("R",Data!$L209)),"OUI","NON")</f>
        <v>NON</v>
      </c>
      <c r="T209" t="str">
        <f>IFERROR(VLOOKUP(Data!M209,LOV!G:H,2,FALSE),"")</f>
        <v>Isolé</v>
      </c>
      <c r="U209" t="str">
        <f>IFERROR(VLOOKUP(Data!N209,LOV!J:K,2,FALSE),"")</f>
        <v>Parc</v>
      </c>
      <c r="V209" t="str">
        <f>IFERROR(VLOOKUP(Data!V209,LOV!P:Q,2,FALSE),"")</f>
        <v>Public</v>
      </c>
      <c r="Y209" t="str">
        <f t="shared" si="3"/>
        <v>83012_103_12</v>
      </c>
    </row>
    <row r="210" spans="1:25">
      <c r="A210" t="str">
        <f>Data!A210</f>
        <v>DURBUY</v>
      </c>
      <c r="B210" t="str">
        <f>Data!S210</f>
        <v>BARVAUX-SUR-OURTHE</v>
      </c>
      <c r="C210" t="str">
        <f>Data!T210</f>
        <v>DOMAINE DE HOTTEMME</v>
      </c>
      <c r="D210">
        <f>Data!B210</f>
        <v>83012</v>
      </c>
      <c r="E210">
        <f>Data!C210</f>
        <v>103</v>
      </c>
      <c r="F210">
        <f>Data!D210</f>
        <v>15</v>
      </c>
      <c r="G210" t="str">
        <f>IFERROR(VLOOKUP(Data!E210,LOV!M:N,2,FALSE),"")</f>
        <v>Arbre</v>
      </c>
      <c r="H210" t="str">
        <f>Data!W210</f>
        <v>Sapinette d'Orient</v>
      </c>
      <c r="I210" t="str">
        <f>IFERROR(VLOOKUP(Data!H210,LOV!V:W,2,FALSE),"")</f>
        <v>Arbre ou haie sans tare ou défaut macroscopiquement visible</v>
      </c>
      <c r="J210">
        <f>Data!I210</f>
        <v>195</v>
      </c>
      <c r="K210">
        <f>Data!J210</f>
        <v>0</v>
      </c>
      <c r="L210">
        <f>Data!K210</f>
        <v>1999</v>
      </c>
      <c r="M210" t="str">
        <f>IF(ISNUMBER(SEARCH("H",Data!$L210)),"OUI","NON")</f>
        <v>NON</v>
      </c>
      <c r="N210" t="str">
        <f>IF(ISNUMBER(SEARCH("P",Data!$L210)),"OUI","NON")</f>
        <v>NON</v>
      </c>
      <c r="O210" t="str">
        <f>IF(ISNUMBER(SEARCH("D",Data!$L210)),"OUI","NON")</f>
        <v>OUI</v>
      </c>
      <c r="P210" t="str">
        <f>IF(ISNUMBER(SEARCH("C",Data!$L210)),"OUI","NON")</f>
        <v>NON</v>
      </c>
      <c r="Q210" t="str">
        <f>IF(ISNUMBER(SEARCH("T",Data!$L210)),"OUI","NON")</f>
        <v>NON</v>
      </c>
      <c r="R210" t="str">
        <f>IF(ISNUMBER(SEARCH("F",Data!$L210)),"OUI","NON")</f>
        <v>NON</v>
      </c>
      <c r="S210" t="str">
        <f>IF(ISNUMBER(SEARCH("R",Data!$L210)),"OUI","NON")</f>
        <v>NON</v>
      </c>
      <c r="T210" t="str">
        <f>IFERROR(VLOOKUP(Data!M210,LOV!G:H,2,FALSE),"")</f>
        <v>Isolé</v>
      </c>
      <c r="U210" t="str">
        <f>IFERROR(VLOOKUP(Data!N210,LOV!J:K,2,FALSE),"")</f>
        <v>Parc</v>
      </c>
      <c r="V210" t="str">
        <f>IFERROR(VLOOKUP(Data!V210,LOV!P:Q,2,FALSE),"")</f>
        <v>Public</v>
      </c>
      <c r="Y210" t="str">
        <f t="shared" si="3"/>
        <v>83012_103_15</v>
      </c>
    </row>
    <row r="211" spans="1:25">
      <c r="A211" t="str">
        <f>Data!A211</f>
        <v>DURBUY</v>
      </c>
      <c r="B211" t="str">
        <f>Data!S211</f>
        <v>HEYD</v>
      </c>
      <c r="C211" t="str">
        <f>Data!T211</f>
        <v>TOUR - lieu-dit "BELLEVUE"</v>
      </c>
      <c r="D211">
        <f>Data!B211</f>
        <v>83012</v>
      </c>
      <c r="E211">
        <f>Data!C211</f>
        <v>106</v>
      </c>
      <c r="F211">
        <f>Data!D211</f>
        <v>1</v>
      </c>
      <c r="G211" t="str">
        <f>IFERROR(VLOOKUP(Data!E211,LOV!M:N,2,FALSE),"")</f>
        <v>Arbre</v>
      </c>
      <c r="H211" t="str">
        <f>Data!W211</f>
        <v>Frêne commun</v>
      </c>
      <c r="I211" t="str">
        <f>IFERROR(VLOOKUP(Data!H211,LOV!V:W,2,FALSE),"")</f>
        <v>Arbre ou haie sans tare ou défaut macroscopiquement visible</v>
      </c>
      <c r="J211">
        <f>Data!I211</f>
        <v>291</v>
      </c>
      <c r="K211">
        <f>Data!J211</f>
        <v>25</v>
      </c>
      <c r="L211">
        <f>Data!K211</f>
        <v>1999</v>
      </c>
      <c r="M211" t="str">
        <f>IF(ISNUMBER(SEARCH("H",Data!$L211)),"OUI","NON")</f>
        <v>NON</v>
      </c>
      <c r="N211" t="str">
        <f>IF(ISNUMBER(SEARCH("P",Data!$L211)),"OUI","NON")</f>
        <v>OUI</v>
      </c>
      <c r="O211" t="str">
        <f>IF(ISNUMBER(SEARCH("D",Data!$L211)),"OUI","NON")</f>
        <v>NON</v>
      </c>
      <c r="P211" t="str">
        <f>IF(ISNUMBER(SEARCH("C",Data!$L211)),"OUI","NON")</f>
        <v>NON</v>
      </c>
      <c r="Q211" t="str">
        <f>IF(ISNUMBER(SEARCH("T",Data!$L211)),"OUI","NON")</f>
        <v>NON</v>
      </c>
      <c r="R211" t="str">
        <f>IF(ISNUMBER(SEARCH("F",Data!$L211)),"OUI","NON")</f>
        <v>NON</v>
      </c>
      <c r="S211" t="str">
        <f>IF(ISNUMBER(SEARCH("R",Data!$L211)),"OUI","NON")</f>
        <v>NON</v>
      </c>
      <c r="T211" t="str">
        <f>IFERROR(VLOOKUP(Data!M211,LOV!G:H,2,FALSE),"")</f>
        <v>Isolé</v>
      </c>
      <c r="U211" t="str">
        <f>IFERROR(VLOOKUP(Data!N211,LOV!J:K,2,FALSE),"")</f>
        <v/>
      </c>
      <c r="V211" t="str">
        <f>IFERROR(VLOOKUP(Data!V211,LOV!P:Q,2,FALSE),"")</f>
        <v>Privé</v>
      </c>
      <c r="Y211" t="str">
        <f t="shared" si="3"/>
        <v>83012_106_1</v>
      </c>
    </row>
    <row r="212" spans="1:25">
      <c r="A212" t="str">
        <f>Data!A212</f>
        <v>DURBUY</v>
      </c>
      <c r="B212" t="str">
        <f>Data!S212</f>
        <v>DURBUY</v>
      </c>
      <c r="C212" t="str">
        <f>Data!T212</f>
        <v>RUE DU COMTE THEODULE D'URSEL, 40</v>
      </c>
      <c r="D212">
        <f>Data!B212</f>
        <v>83012</v>
      </c>
      <c r="E212">
        <f>Data!C212</f>
        <v>109</v>
      </c>
      <c r="F212">
        <f>Data!D212</f>
        <v>1</v>
      </c>
      <c r="G212" t="str">
        <f>IFERROR(VLOOKUP(Data!E212,LOV!M:N,2,FALSE),"")</f>
        <v>Arbre</v>
      </c>
      <c r="H212" t="str">
        <f>Data!W212</f>
        <v>Frêne commun</v>
      </c>
      <c r="I212" t="str">
        <f>IFERROR(VLOOKUP(Data!H212,LOV!V:W,2,FALSE),"")</f>
        <v>Arbre ou haie sans tare ou défaut macroscopiquement visible</v>
      </c>
      <c r="J212">
        <f>Data!I212</f>
        <v>387</v>
      </c>
      <c r="K212">
        <f>Data!J212</f>
        <v>21</v>
      </c>
      <c r="L212">
        <f>Data!K212</f>
        <v>1999</v>
      </c>
      <c r="M212" t="str">
        <f>IF(ISNUMBER(SEARCH("H",Data!$L212)),"OUI","NON")</f>
        <v>NON</v>
      </c>
      <c r="N212" t="str">
        <f>IF(ISNUMBER(SEARCH("P",Data!$L212)),"OUI","NON")</f>
        <v>OUI</v>
      </c>
      <c r="O212" t="str">
        <f>IF(ISNUMBER(SEARCH("D",Data!$L212)),"OUI","NON")</f>
        <v>NON</v>
      </c>
      <c r="P212" t="str">
        <f>IF(ISNUMBER(SEARCH("C",Data!$L212)),"OUI","NON")</f>
        <v>NON</v>
      </c>
      <c r="Q212" t="str">
        <f>IF(ISNUMBER(SEARCH("T",Data!$L212)),"OUI","NON")</f>
        <v>NON</v>
      </c>
      <c r="R212" t="str">
        <f>IF(ISNUMBER(SEARCH("F",Data!$L212)),"OUI","NON")</f>
        <v>NON</v>
      </c>
      <c r="S212" t="str">
        <f>IF(ISNUMBER(SEARCH("R",Data!$L212)),"OUI","NON")</f>
        <v>NON</v>
      </c>
      <c r="T212" t="str">
        <f>IFERROR(VLOOKUP(Data!M212,LOV!G:H,2,FALSE),"")</f>
        <v>Isolé</v>
      </c>
      <c r="U212" t="str">
        <f>IFERROR(VLOOKUP(Data!N212,LOV!J:K,2,FALSE),"")</f>
        <v>Urbain</v>
      </c>
      <c r="V212" t="str">
        <f>IFERROR(VLOOKUP(Data!V212,LOV!P:Q,2,FALSE),"")</f>
        <v>Privé</v>
      </c>
      <c r="Y212" t="str">
        <f t="shared" si="3"/>
        <v>83012_109_1</v>
      </c>
    </row>
    <row r="213" spans="1:25">
      <c r="A213" t="str">
        <f>Data!A213</f>
        <v>DURBUY</v>
      </c>
      <c r="B213" t="str">
        <f>Data!S213</f>
        <v>HEYD</v>
      </c>
      <c r="C213" t="str">
        <f>Data!T213</f>
        <v>AISNE</v>
      </c>
      <c r="D213">
        <f>Data!B213</f>
        <v>83012</v>
      </c>
      <c r="E213">
        <f>Data!C213</f>
        <v>146</v>
      </c>
      <c r="F213">
        <f>Data!D213</f>
        <v>1</v>
      </c>
      <c r="G213" t="str">
        <f>IFERROR(VLOOKUP(Data!E213,LOV!M:N,2,FALSE),"")</f>
        <v>Arbre</v>
      </c>
      <c r="H213" t="str">
        <f>Data!W213</f>
        <v>Chêne pédonculé</v>
      </c>
      <c r="I213" t="str">
        <f>IFERROR(VLOOKUP(Data!H213,LOV!V:W,2,FALSE),"")</f>
        <v>Arbre ou haie sans tare ou défaut macroscopiquement visible</v>
      </c>
      <c r="J213">
        <f>Data!I213</f>
        <v>242</v>
      </c>
      <c r="K213">
        <f>Data!J213</f>
        <v>18</v>
      </c>
      <c r="L213">
        <f>Data!K213</f>
        <v>1999</v>
      </c>
      <c r="M213" t="str">
        <f>IF(ISNUMBER(SEARCH("H",Data!$L213)),"OUI","NON")</f>
        <v>NON</v>
      </c>
      <c r="N213" t="str">
        <f>IF(ISNUMBER(SEARCH("P",Data!$L213)),"OUI","NON")</f>
        <v>NON</v>
      </c>
      <c r="O213" t="str">
        <f>IF(ISNUMBER(SEARCH("D",Data!$L213)),"OUI","NON")</f>
        <v>NON</v>
      </c>
      <c r="P213" t="str">
        <f>IF(ISNUMBER(SEARCH("C",Data!$L213)),"OUI","NON")</f>
        <v>NON</v>
      </c>
      <c r="Q213" t="str">
        <f>IF(ISNUMBER(SEARCH("T",Data!$L213)),"OUI","NON")</f>
        <v>NON</v>
      </c>
      <c r="R213" t="str">
        <f>IF(ISNUMBER(SEARCH("F",Data!$L213)),"OUI","NON")</f>
        <v>OUI</v>
      </c>
      <c r="S213" t="str">
        <f>IF(ISNUMBER(SEARCH("R",Data!$L213)),"OUI","NON")</f>
        <v>NON</v>
      </c>
      <c r="T213" t="str">
        <f>IFERROR(VLOOKUP(Data!M213,LOV!G:H,2,FALSE),"")</f>
        <v>Isolé</v>
      </c>
      <c r="U213" t="str">
        <f>IFERROR(VLOOKUP(Data!N213,LOV!J:K,2,FALSE),"")</f>
        <v/>
      </c>
      <c r="V213" t="str">
        <f>IFERROR(VLOOKUP(Data!V213,LOV!P:Q,2,FALSE),"")</f>
        <v>Privé</v>
      </c>
      <c r="Y213" t="str">
        <f t="shared" si="3"/>
        <v>83012_146_1</v>
      </c>
    </row>
    <row r="214" spans="1:25">
      <c r="A214" t="str">
        <f>Data!A214</f>
        <v>DURBUY</v>
      </c>
      <c r="B214" t="str">
        <f>Data!S214</f>
        <v>IZIER</v>
      </c>
      <c r="C214" t="str">
        <f>Data!T214</f>
        <v>RUE DE L'ARGOTE</v>
      </c>
      <c r="D214">
        <f>Data!B214</f>
        <v>83012</v>
      </c>
      <c r="E214">
        <f>Data!C214</f>
        <v>151</v>
      </c>
      <c r="F214">
        <f>Data!D214</f>
        <v>1</v>
      </c>
      <c r="G214" t="str">
        <f>IFERROR(VLOOKUP(Data!E214,LOV!M:N,2,FALSE),"")</f>
        <v>Arbre</v>
      </c>
      <c r="H214" t="str">
        <f>Data!W214</f>
        <v>Marronnier d'Inde</v>
      </c>
      <c r="I214" t="str">
        <f>IFERROR(VLOOKUP(Data!H214,LOV!V:W,2,FALSE),"")</f>
        <v>Arbre ou haie présentant des malformations ou troubles de la croissance ne mettant pas en cause sa stabilité ni sa longévité de tout ou partie</v>
      </c>
      <c r="J214">
        <f>Data!I214</f>
        <v>200</v>
      </c>
      <c r="K214">
        <f>Data!J214</f>
        <v>16</v>
      </c>
      <c r="L214">
        <f>Data!K214</f>
        <v>1999</v>
      </c>
      <c r="M214" t="str">
        <f>IF(ISNUMBER(SEARCH("H",Data!$L214)),"OUI","NON")</f>
        <v>OUI</v>
      </c>
      <c r="N214" t="str">
        <f>IF(ISNUMBER(SEARCH("P",Data!$L214)),"OUI","NON")</f>
        <v>NON</v>
      </c>
      <c r="O214" t="str">
        <f>IF(ISNUMBER(SEARCH("D",Data!$L214)),"OUI","NON")</f>
        <v>NON</v>
      </c>
      <c r="P214" t="str">
        <f>IF(ISNUMBER(SEARCH("C",Data!$L214)),"OUI","NON")</f>
        <v>NON</v>
      </c>
      <c r="Q214" t="str">
        <f>IF(ISNUMBER(SEARCH("T",Data!$L214)),"OUI","NON")</f>
        <v>NON</v>
      </c>
      <c r="R214" t="str">
        <f>IF(ISNUMBER(SEARCH("F",Data!$L214)),"OUI","NON")</f>
        <v>NON</v>
      </c>
      <c r="S214" t="str">
        <f>IF(ISNUMBER(SEARCH("R",Data!$L214)),"OUI","NON")</f>
        <v>NON</v>
      </c>
      <c r="T214" t="str">
        <f>IFERROR(VLOOKUP(Data!M214,LOV!G:H,2,FALSE),"")</f>
        <v>Groupe</v>
      </c>
      <c r="U214" t="str">
        <f>IFERROR(VLOOKUP(Data!N214,LOV!J:K,2,FALSE),"")</f>
        <v>Urbain</v>
      </c>
      <c r="V214" t="str">
        <f>IFERROR(VLOOKUP(Data!V214,LOV!P:Q,2,FALSE),"")</f>
        <v>Privé</v>
      </c>
      <c r="Y214" t="str">
        <f t="shared" si="3"/>
        <v>83012_151_1</v>
      </c>
    </row>
    <row r="215" spans="1:25">
      <c r="A215" t="str">
        <f>Data!A215</f>
        <v>DURBUY</v>
      </c>
      <c r="B215" t="str">
        <f>Data!S215</f>
        <v>IZIER</v>
      </c>
      <c r="C215" t="str">
        <f>Data!T215</f>
        <v>RUE L'AGENT</v>
      </c>
      <c r="D215">
        <f>Data!B215</f>
        <v>83012</v>
      </c>
      <c r="E215">
        <f>Data!C215</f>
        <v>157</v>
      </c>
      <c r="F215">
        <f>Data!D215</f>
        <v>1</v>
      </c>
      <c r="G215" t="str">
        <f>IFERROR(VLOOKUP(Data!E215,LOV!M:N,2,FALSE),"")</f>
        <v>Haie</v>
      </c>
      <c r="H215" t="str">
        <f>Data!W215</f>
        <v>Noisetier commun</v>
      </c>
      <c r="I215" t="str">
        <f>IFERROR(VLOOKUP(Data!H215,LOV!V:W,2,FALSE),"")</f>
        <v>Indéfini</v>
      </c>
      <c r="J215">
        <f>Data!I215</f>
        <v>0</v>
      </c>
      <c r="K215">
        <f>Data!J215</f>
        <v>0</v>
      </c>
      <c r="L215">
        <f>Data!K215</f>
        <v>1999</v>
      </c>
      <c r="M215" t="str">
        <f>IF(ISNUMBER(SEARCH("H",Data!$L215)),"OUI","NON")</f>
        <v>NON</v>
      </c>
      <c r="N215" t="str">
        <f>IF(ISNUMBER(SEARCH("P",Data!$L215)),"OUI","NON")</f>
        <v>NON</v>
      </c>
      <c r="O215" t="str">
        <f>IF(ISNUMBER(SEARCH("D",Data!$L215)),"OUI","NON")</f>
        <v>NON</v>
      </c>
      <c r="P215" t="str">
        <f>IF(ISNUMBER(SEARCH("C",Data!$L215)),"OUI","NON")</f>
        <v>NON</v>
      </c>
      <c r="Q215" t="str">
        <f>IF(ISNUMBER(SEARCH("T",Data!$L215)),"OUI","NON")</f>
        <v>NON</v>
      </c>
      <c r="R215" t="str">
        <f>IF(ISNUMBER(SEARCH("F",Data!$L215)),"OUI","NON")</f>
        <v>NON</v>
      </c>
      <c r="S215" t="str">
        <f>IF(ISNUMBER(SEARCH("R",Data!$L215)),"OUI","NON")</f>
        <v>NON</v>
      </c>
      <c r="T215" t="str">
        <f>IFERROR(VLOOKUP(Data!M215,LOV!G:H,2,FALSE),"")</f>
        <v/>
      </c>
      <c r="U215" t="str">
        <f>IFERROR(VLOOKUP(Data!N215,LOV!J:K,2,FALSE),"")</f>
        <v/>
      </c>
      <c r="V215" t="str">
        <f>IFERROR(VLOOKUP(Data!V215,LOV!P:Q,2,FALSE),"")</f>
        <v>Public</v>
      </c>
      <c r="Y215" t="str">
        <f t="shared" si="3"/>
        <v>83012_157_1</v>
      </c>
    </row>
    <row r="216" spans="1:25">
      <c r="A216" t="str">
        <f>Data!A216</f>
        <v>DURBUY</v>
      </c>
      <c r="B216" t="str">
        <f>Data!S216</f>
        <v>WERIS</v>
      </c>
      <c r="C216" t="str">
        <f>Data!T216</f>
        <v>RUE DES DOLMENS, 25</v>
      </c>
      <c r="D216">
        <f>Data!B216</f>
        <v>83012</v>
      </c>
      <c r="E216">
        <f>Data!C216</f>
        <v>161</v>
      </c>
      <c r="F216">
        <f>Data!D216</f>
        <v>3</v>
      </c>
      <c r="G216" t="str">
        <f>IFERROR(VLOOKUP(Data!E216,LOV!M:N,2,FALSE),"")</f>
        <v>Arbre</v>
      </c>
      <c r="H216" t="str">
        <f>Data!W216</f>
        <v>If commun</v>
      </c>
      <c r="I216" t="str">
        <f>IFERROR(VLOOKUP(Data!H216,LOV!V:W,2,FALSE),"")</f>
        <v>Arbre ou haie sans tare ou défaut macroscopiquement visible</v>
      </c>
      <c r="J216">
        <f>Data!I216</f>
        <v>220</v>
      </c>
      <c r="K216">
        <f>Data!J216</f>
        <v>8</v>
      </c>
      <c r="L216">
        <f>Data!K216</f>
        <v>1999</v>
      </c>
      <c r="M216" t="str">
        <f>IF(ISNUMBER(SEARCH("H",Data!$L216)),"OUI","NON")</f>
        <v>NON</v>
      </c>
      <c r="N216" t="str">
        <f>IF(ISNUMBER(SEARCH("P",Data!$L216)),"OUI","NON")</f>
        <v>NON</v>
      </c>
      <c r="O216" t="str">
        <f>IF(ISNUMBER(SEARCH("D",Data!$L216)),"OUI","NON")</f>
        <v>OUI</v>
      </c>
      <c r="P216" t="str">
        <f>IF(ISNUMBER(SEARCH("C",Data!$L216)),"OUI","NON")</f>
        <v>NON</v>
      </c>
      <c r="Q216" t="str">
        <f>IF(ISNUMBER(SEARCH("T",Data!$L216)),"OUI","NON")</f>
        <v>OUI</v>
      </c>
      <c r="R216" t="str">
        <f>IF(ISNUMBER(SEARCH("F",Data!$L216)),"OUI","NON")</f>
        <v>NON</v>
      </c>
      <c r="S216" t="str">
        <f>IF(ISNUMBER(SEARCH("R",Data!$L216)),"OUI","NON")</f>
        <v>NON</v>
      </c>
      <c r="T216" t="str">
        <f>IFERROR(VLOOKUP(Data!M216,LOV!G:H,2,FALSE),"")</f>
        <v>Isolé</v>
      </c>
      <c r="U216" t="str">
        <f>IFERROR(VLOOKUP(Data!N216,LOV!J:K,2,FALSE),"")</f>
        <v>Parc</v>
      </c>
      <c r="V216" t="str">
        <f>IFERROR(VLOOKUP(Data!V216,LOV!P:Q,2,FALSE),"")</f>
        <v>Privé</v>
      </c>
      <c r="Y216" t="str">
        <f t="shared" si="3"/>
        <v>83012_161_3</v>
      </c>
    </row>
    <row r="217" spans="1:25">
      <c r="A217" t="str">
        <f>Data!A217</f>
        <v>DURBUY</v>
      </c>
      <c r="B217" t="str">
        <f>Data!S217</f>
        <v>WERIS</v>
      </c>
      <c r="C217" t="str">
        <f>Data!T217</f>
        <v>RUE DU MONT - lieu-dit "AUX ECOULEES"</v>
      </c>
      <c r="D217">
        <f>Data!B217</f>
        <v>83012</v>
      </c>
      <c r="E217">
        <f>Data!C217</f>
        <v>163</v>
      </c>
      <c r="F217">
        <f>Data!D217</f>
        <v>1</v>
      </c>
      <c r="G217" t="str">
        <f>IFERROR(VLOOKUP(Data!E217,LOV!M:N,2,FALSE),"")</f>
        <v>Haie</v>
      </c>
      <c r="H217" t="str">
        <f>Data!W217</f>
        <v>Noisetier commun</v>
      </c>
      <c r="I217" t="str">
        <f>IFERROR(VLOOKUP(Data!H217,LOV!V:W,2,FALSE),"")</f>
        <v>Indéfini</v>
      </c>
      <c r="J217">
        <f>Data!I217</f>
        <v>0</v>
      </c>
      <c r="K217">
        <f>Data!J217</f>
        <v>0</v>
      </c>
      <c r="L217">
        <f>Data!K217</f>
        <v>1999</v>
      </c>
      <c r="M217" t="str">
        <f>IF(ISNUMBER(SEARCH("H",Data!$L217)),"OUI","NON")</f>
        <v>NON</v>
      </c>
      <c r="N217" t="str">
        <f>IF(ISNUMBER(SEARCH("P",Data!$L217)),"OUI","NON")</f>
        <v>NON</v>
      </c>
      <c r="O217" t="str">
        <f>IF(ISNUMBER(SEARCH("D",Data!$L217)),"OUI","NON")</f>
        <v>NON</v>
      </c>
      <c r="P217" t="str">
        <f>IF(ISNUMBER(SEARCH("C",Data!$L217)),"OUI","NON")</f>
        <v>NON</v>
      </c>
      <c r="Q217" t="str">
        <f>IF(ISNUMBER(SEARCH("T",Data!$L217)),"OUI","NON")</f>
        <v>NON</v>
      </c>
      <c r="R217" t="str">
        <f>IF(ISNUMBER(SEARCH("F",Data!$L217)),"OUI","NON")</f>
        <v>NON</v>
      </c>
      <c r="S217" t="str">
        <f>IF(ISNUMBER(SEARCH("R",Data!$L217)),"OUI","NON")</f>
        <v>NON</v>
      </c>
      <c r="T217" t="str">
        <f>IFERROR(VLOOKUP(Data!M217,LOV!G:H,2,FALSE),"")</f>
        <v/>
      </c>
      <c r="U217" t="str">
        <f>IFERROR(VLOOKUP(Data!N217,LOV!J:K,2,FALSE),"")</f>
        <v/>
      </c>
      <c r="V217" t="str">
        <f>IFERROR(VLOOKUP(Data!V217,LOV!P:Q,2,FALSE),"")</f>
        <v>Privé</v>
      </c>
      <c r="Y217" t="str">
        <f t="shared" si="3"/>
        <v>83012_163_1</v>
      </c>
    </row>
    <row r="218" spans="1:25">
      <c r="A218" t="str">
        <f>Data!A218</f>
        <v>DURBUY</v>
      </c>
      <c r="B218" t="str">
        <f>Data!S218</f>
        <v>WERIS</v>
      </c>
      <c r="C218" t="str">
        <f>Data!T218</f>
        <v>ROUTE D'EREZEE</v>
      </c>
      <c r="D218">
        <f>Data!B218</f>
        <v>83012</v>
      </c>
      <c r="E218">
        <f>Data!C218</f>
        <v>168</v>
      </c>
      <c r="F218">
        <f>Data!D218</f>
        <v>1</v>
      </c>
      <c r="G218" t="str">
        <f>IFERROR(VLOOKUP(Data!E218,LOV!M:N,2,FALSE),"")</f>
        <v>Arbre</v>
      </c>
      <c r="H218" t="str">
        <f>Data!W218</f>
        <v>Chêne pédonculé</v>
      </c>
      <c r="I218" t="str">
        <f>IFERROR(VLOOKUP(Data!H218,LOV!V:W,2,FALSE),"")</f>
        <v>Arbre ou haie sans tare ou défaut macroscopiquement visible</v>
      </c>
      <c r="J218">
        <f>Data!I218</f>
        <v>263</v>
      </c>
      <c r="K218">
        <f>Data!J218</f>
        <v>18</v>
      </c>
      <c r="L218">
        <f>Data!K218</f>
        <v>1999</v>
      </c>
      <c r="M218" t="str">
        <f>IF(ISNUMBER(SEARCH("H",Data!$L218)),"OUI","NON")</f>
        <v>OUI</v>
      </c>
      <c r="N218" t="str">
        <f>IF(ISNUMBER(SEARCH("P",Data!$L218)),"OUI","NON")</f>
        <v>OUI</v>
      </c>
      <c r="O218" t="str">
        <f>IF(ISNUMBER(SEARCH("D",Data!$L218)),"OUI","NON")</f>
        <v>NON</v>
      </c>
      <c r="P218" t="str">
        <f>IF(ISNUMBER(SEARCH("C",Data!$L218)),"OUI","NON")</f>
        <v>NON</v>
      </c>
      <c r="Q218" t="str">
        <f>IF(ISNUMBER(SEARCH("T",Data!$L218)),"OUI","NON")</f>
        <v>NON</v>
      </c>
      <c r="R218" t="str">
        <f>IF(ISNUMBER(SEARCH("F",Data!$L218)),"OUI","NON")</f>
        <v>NON</v>
      </c>
      <c r="S218" t="str">
        <f>IF(ISNUMBER(SEARCH("R",Data!$L218)),"OUI","NON")</f>
        <v>NON</v>
      </c>
      <c r="T218" t="str">
        <f>IFERROR(VLOOKUP(Data!M218,LOV!G:H,2,FALSE),"")</f>
        <v>Groupe</v>
      </c>
      <c r="U218" t="str">
        <f>IFERROR(VLOOKUP(Data!N218,LOV!J:K,2,FALSE),"")</f>
        <v/>
      </c>
      <c r="V218" t="str">
        <f>IFERROR(VLOOKUP(Data!V218,LOV!P:Q,2,FALSE),"")</f>
        <v>Public</v>
      </c>
      <c r="Y218" t="str">
        <f t="shared" si="3"/>
        <v>83012_168_1</v>
      </c>
    </row>
    <row r="219" spans="1:25">
      <c r="A219" t="str">
        <f>Data!A219</f>
        <v>DURBUY</v>
      </c>
      <c r="B219" t="str">
        <f>Data!S219</f>
        <v>GRANDHAN</v>
      </c>
      <c r="C219" t="str">
        <f>Data!T219</f>
        <v>BOIS DE GRANDHAN</v>
      </c>
      <c r="D219">
        <f>Data!B219</f>
        <v>83012</v>
      </c>
      <c r="E219">
        <f>Data!C219</f>
        <v>182</v>
      </c>
      <c r="F219">
        <f>Data!D219</f>
        <v>1</v>
      </c>
      <c r="G219" t="str">
        <f>IFERROR(VLOOKUP(Data!E219,LOV!M:N,2,FALSE),"")</f>
        <v>Arbre</v>
      </c>
      <c r="H219" t="str">
        <f>Data!W219</f>
        <v>Chêne sessile</v>
      </c>
      <c r="I219" t="str">
        <f>IFERROR(VLOOKUP(Data!H219,LOV!V:W,2,FALSE),"")</f>
        <v>Arbre ou haie sans tare ou défaut macroscopiquement visible</v>
      </c>
      <c r="J219">
        <f>Data!I219</f>
        <v>184</v>
      </c>
      <c r="K219">
        <f>Data!J219</f>
        <v>12</v>
      </c>
      <c r="L219">
        <f>Data!K219</f>
        <v>2007</v>
      </c>
      <c r="M219" t="str">
        <f>IF(ISNUMBER(SEARCH("H",Data!$L219)),"OUI","NON")</f>
        <v>NON</v>
      </c>
      <c r="N219" t="str">
        <f>IF(ISNUMBER(SEARCH("P",Data!$L219)),"OUI","NON")</f>
        <v>NON</v>
      </c>
      <c r="O219" t="str">
        <f>IF(ISNUMBER(SEARCH("D",Data!$L219)),"OUI","NON")</f>
        <v>NON</v>
      </c>
      <c r="P219" t="str">
        <f>IF(ISNUMBER(SEARCH("C",Data!$L219)),"OUI","NON")</f>
        <v>NON</v>
      </c>
      <c r="Q219" t="str">
        <f>IF(ISNUMBER(SEARCH("T",Data!$L219)),"OUI","NON")</f>
        <v>NON</v>
      </c>
      <c r="R219" t="str">
        <f>IF(ISNUMBER(SEARCH("F",Data!$L219)),"OUI","NON")</f>
        <v>OUI</v>
      </c>
      <c r="S219" t="str">
        <f>IF(ISNUMBER(SEARCH("R",Data!$L219)),"OUI","NON")</f>
        <v>NON</v>
      </c>
      <c r="T219" t="str">
        <f>IFERROR(VLOOKUP(Data!M219,LOV!G:H,2,FALSE),"")</f>
        <v>Isolé</v>
      </c>
      <c r="U219" t="str">
        <f>IFERROR(VLOOKUP(Data!N219,LOV!J:K,2,FALSE),"")</f>
        <v>Forêt</v>
      </c>
      <c r="V219" t="str">
        <f>IFERROR(VLOOKUP(Data!V219,LOV!P:Q,2,FALSE),"")</f>
        <v>Privé</v>
      </c>
      <c r="Y219" t="str">
        <f t="shared" si="3"/>
        <v>83012_182_1</v>
      </c>
    </row>
    <row r="220" spans="1:25">
      <c r="A220" t="str">
        <f>Data!A220</f>
        <v>DURBUY</v>
      </c>
      <c r="B220" t="str">
        <f>Data!S220</f>
        <v>DURBUY</v>
      </c>
      <c r="C220" t="str">
        <f>Data!T220</f>
        <v>lieu-dit "HAIE DES VEAUX"</v>
      </c>
      <c r="D220">
        <f>Data!B220</f>
        <v>83012</v>
      </c>
      <c r="E220">
        <f>Data!C220</f>
        <v>183</v>
      </c>
      <c r="F220">
        <f>Data!D220</f>
        <v>1</v>
      </c>
      <c r="G220" t="str">
        <f>IFERROR(VLOOKUP(Data!E220,LOV!M:N,2,FALSE),"")</f>
        <v>Arbre</v>
      </c>
      <c r="H220" t="str">
        <f>Data!W220</f>
        <v>Hêtre commun</v>
      </c>
      <c r="I220" t="str">
        <f>IFERROR(VLOOKUP(Data!H220,LOV!V:W,2,FALSE),"")</f>
        <v>Arbre ou haie présentant des blessures ou défauts pouvant nuire à sa cropissance et à sa longévité</v>
      </c>
      <c r="J220">
        <f>Data!I220</f>
        <v>554</v>
      </c>
      <c r="K220">
        <f>Data!J220</f>
        <v>25</v>
      </c>
      <c r="L220">
        <f>Data!K220</f>
        <v>2010</v>
      </c>
      <c r="M220" t="str">
        <f>IF(ISNUMBER(SEARCH("H",Data!$L220)),"OUI","NON")</f>
        <v>OUI</v>
      </c>
      <c r="N220" t="str">
        <f>IF(ISNUMBER(SEARCH("P",Data!$L220)),"OUI","NON")</f>
        <v>OUI</v>
      </c>
      <c r="O220" t="str">
        <f>IF(ISNUMBER(SEARCH("D",Data!$L220)),"OUI","NON")</f>
        <v>NON</v>
      </c>
      <c r="P220" t="str">
        <f>IF(ISNUMBER(SEARCH("C",Data!$L220)),"OUI","NON")</f>
        <v>NON</v>
      </c>
      <c r="Q220" t="str">
        <f>IF(ISNUMBER(SEARCH("T",Data!$L220)),"OUI","NON")</f>
        <v>OUI</v>
      </c>
      <c r="R220" t="str">
        <f>IF(ISNUMBER(SEARCH("F",Data!$L220)),"OUI","NON")</f>
        <v>NON</v>
      </c>
      <c r="S220" t="str">
        <f>IF(ISNUMBER(SEARCH("R",Data!$L220)),"OUI","NON")</f>
        <v>NON</v>
      </c>
      <c r="T220" t="str">
        <f>IFERROR(VLOOKUP(Data!M220,LOV!G:H,2,FALSE),"")</f>
        <v>Isolé</v>
      </c>
      <c r="U220" t="str">
        <f>IFERROR(VLOOKUP(Data!N220,LOV!J:K,2,FALSE),"")</f>
        <v>Forêt</v>
      </c>
      <c r="V220" t="str">
        <f>IFERROR(VLOOKUP(Data!V220,LOV!P:Q,2,FALSE),"")</f>
        <v>Privé</v>
      </c>
      <c r="Y220" t="str">
        <f t="shared" si="3"/>
        <v>83012_183_1</v>
      </c>
    </row>
    <row r="221" spans="1:25">
      <c r="A221" t="str">
        <f>Data!A221</f>
        <v>DURBUY</v>
      </c>
      <c r="B221" t="str">
        <f>Data!S221</f>
        <v>HEYD</v>
      </c>
      <c r="C221" t="str">
        <f>Data!T221</f>
        <v>ROWE DE BATY, 29</v>
      </c>
      <c r="D221">
        <f>Data!B221</f>
        <v>83012</v>
      </c>
      <c r="E221">
        <f>Data!C221</f>
        <v>140</v>
      </c>
      <c r="F221">
        <f>Data!D221</f>
        <v>1</v>
      </c>
      <c r="G221" t="str">
        <f>IFERROR(VLOOKUP(Data!E221,LOV!M:N,2,FALSE),"")</f>
        <v>Arbre</v>
      </c>
      <c r="H221" t="str">
        <f>Data!W221</f>
        <v>Marronnier d'Inde</v>
      </c>
      <c r="I221" t="str">
        <f>IFERROR(VLOOKUP(Data!H221,LOV!V:W,2,FALSE),"")</f>
        <v>Arbre ou haie sans tare ou défaut macroscopiquement visible</v>
      </c>
      <c r="J221">
        <f>Data!I221</f>
        <v>492</v>
      </c>
      <c r="K221">
        <f>Data!J221</f>
        <v>25</v>
      </c>
      <c r="L221">
        <f>Data!K221</f>
        <v>1999</v>
      </c>
      <c r="M221" t="str">
        <f>IF(ISNUMBER(SEARCH("H",Data!$L221)),"OUI","NON")</f>
        <v>NON</v>
      </c>
      <c r="N221" t="str">
        <f>IF(ISNUMBER(SEARCH("P",Data!$L221)),"OUI","NON")</f>
        <v>OUI</v>
      </c>
      <c r="O221" t="str">
        <f>IF(ISNUMBER(SEARCH("D",Data!$L221)),"OUI","NON")</f>
        <v>NON</v>
      </c>
      <c r="P221" t="str">
        <f>IF(ISNUMBER(SEARCH("C",Data!$L221)),"OUI","NON")</f>
        <v>NON</v>
      </c>
      <c r="Q221" t="str">
        <f>IF(ISNUMBER(SEARCH("T",Data!$L221)),"OUI","NON")</f>
        <v>NON</v>
      </c>
      <c r="R221" t="str">
        <f>IF(ISNUMBER(SEARCH("F",Data!$L221)),"OUI","NON")</f>
        <v>NON</v>
      </c>
      <c r="S221" t="str">
        <f>IF(ISNUMBER(SEARCH("R",Data!$L221)),"OUI","NON")</f>
        <v>NON</v>
      </c>
      <c r="T221" t="str">
        <f>IFERROR(VLOOKUP(Data!M221,LOV!G:H,2,FALSE),"")</f>
        <v>Isolé</v>
      </c>
      <c r="U221" t="str">
        <f>IFERROR(VLOOKUP(Data!N221,LOV!J:K,2,FALSE),"")</f>
        <v>Urbain</v>
      </c>
      <c r="V221" t="str">
        <f>IFERROR(VLOOKUP(Data!V221,LOV!P:Q,2,FALSE),"")</f>
        <v>Public</v>
      </c>
      <c r="Y221" t="str">
        <f t="shared" si="3"/>
        <v>83012_140_1</v>
      </c>
    </row>
    <row r="222" spans="1:25">
      <c r="A222" t="str">
        <f>Data!A222</f>
        <v>DURBUY</v>
      </c>
      <c r="B222" t="str">
        <f>Data!S222</f>
        <v>HEYD</v>
      </c>
      <c r="C222" t="str">
        <f>Data!T222</f>
        <v>ROWE DE BATY</v>
      </c>
      <c r="D222">
        <f>Data!B222</f>
        <v>83012</v>
      </c>
      <c r="E222">
        <f>Data!C222</f>
        <v>141</v>
      </c>
      <c r="F222">
        <f>Data!D222</f>
        <v>1</v>
      </c>
      <c r="G222" t="str">
        <f>IFERROR(VLOOKUP(Data!E222,LOV!M:N,2,FALSE),"")</f>
        <v>Arbre</v>
      </c>
      <c r="H222" t="str">
        <f>Data!W222</f>
        <v>Tilleul de Hollande</v>
      </c>
      <c r="I222" t="str">
        <f>IFERROR(VLOOKUP(Data!H222,LOV!V:W,2,FALSE),"")</f>
        <v>Arbre ou haie sans tare ou défaut macroscopiquement visible</v>
      </c>
      <c r="J222">
        <f>Data!I222</f>
        <v>226</v>
      </c>
      <c r="K222">
        <f>Data!J222</f>
        <v>20</v>
      </c>
      <c r="L222">
        <f>Data!K222</f>
        <v>1999</v>
      </c>
      <c r="M222" t="str">
        <f>IF(ISNUMBER(SEARCH("H",Data!$L222)),"OUI","NON")</f>
        <v>NON</v>
      </c>
      <c r="N222" t="str">
        <f>IF(ISNUMBER(SEARCH("P",Data!$L222)),"OUI","NON")</f>
        <v>NON</v>
      </c>
      <c r="O222" t="str">
        <f>IF(ISNUMBER(SEARCH("D",Data!$L222)),"OUI","NON")</f>
        <v>NON</v>
      </c>
      <c r="P222" t="str">
        <f>IF(ISNUMBER(SEARCH("C",Data!$L222)),"OUI","NON")</f>
        <v>NON</v>
      </c>
      <c r="Q222" t="str">
        <f>IF(ISNUMBER(SEARCH("T",Data!$L222)),"OUI","NON")</f>
        <v>NON</v>
      </c>
      <c r="R222" t="str">
        <f>IF(ISNUMBER(SEARCH("F",Data!$L222)),"OUI","NON")</f>
        <v>OUI</v>
      </c>
      <c r="S222" t="str">
        <f>IF(ISNUMBER(SEARCH("R",Data!$L222)),"OUI","NON")</f>
        <v>NON</v>
      </c>
      <c r="T222" t="str">
        <f>IFERROR(VLOOKUP(Data!M222,LOV!G:H,2,FALSE),"")</f>
        <v>Isolé</v>
      </c>
      <c r="U222" t="str">
        <f>IFERROR(VLOOKUP(Data!N222,LOV!J:K,2,FALSE),"")</f>
        <v>Urbain</v>
      </c>
      <c r="V222" t="str">
        <f>IFERROR(VLOOKUP(Data!V222,LOV!P:Q,2,FALSE),"")</f>
        <v>Public</v>
      </c>
      <c r="Y222" t="str">
        <f t="shared" si="3"/>
        <v>83012_141_1</v>
      </c>
    </row>
    <row r="223" spans="1:25">
      <c r="A223" t="str">
        <f>Data!A223</f>
        <v>DURBUY</v>
      </c>
      <c r="B223" t="str">
        <f>Data!S223</f>
        <v>HEYD</v>
      </c>
      <c r="C223" t="str">
        <f>Data!T223</f>
        <v>BIHAY</v>
      </c>
      <c r="D223">
        <f>Data!B223</f>
        <v>83012</v>
      </c>
      <c r="E223">
        <f>Data!C223</f>
        <v>142</v>
      </c>
      <c r="F223">
        <f>Data!D223</f>
        <v>1</v>
      </c>
      <c r="G223" t="str">
        <f>IFERROR(VLOOKUP(Data!E223,LOV!M:N,2,FALSE),"")</f>
        <v>Arbre</v>
      </c>
      <c r="H223" t="str">
        <f>Data!W223</f>
        <v>Tilleul à grandes feuilles</v>
      </c>
      <c r="I223" t="str">
        <f>IFERROR(VLOOKUP(Data!H223,LOV!V:W,2,FALSE),"")</f>
        <v>Arbre ou haie sans tare ou défaut macroscopiquement visible</v>
      </c>
      <c r="J223">
        <f>Data!I223</f>
        <v>206</v>
      </c>
      <c r="K223">
        <f>Data!J223</f>
        <v>31</v>
      </c>
      <c r="L223">
        <f>Data!K223</f>
        <v>1999</v>
      </c>
      <c r="M223" t="str">
        <f>IF(ISNUMBER(SEARCH("H",Data!$L223)),"OUI","NON")</f>
        <v>NON</v>
      </c>
      <c r="N223" t="str">
        <f>IF(ISNUMBER(SEARCH("P",Data!$L223)),"OUI","NON")</f>
        <v>OUI</v>
      </c>
      <c r="O223" t="str">
        <f>IF(ISNUMBER(SEARCH("D",Data!$L223)),"OUI","NON")</f>
        <v>NON</v>
      </c>
      <c r="P223" t="str">
        <f>IF(ISNUMBER(SEARCH("C",Data!$L223)),"OUI","NON")</f>
        <v>NON</v>
      </c>
      <c r="Q223" t="str">
        <f>IF(ISNUMBER(SEARCH("T",Data!$L223)),"OUI","NON")</f>
        <v>NON</v>
      </c>
      <c r="R223" t="str">
        <f>IF(ISNUMBER(SEARCH("F",Data!$L223)),"OUI","NON")</f>
        <v>NON</v>
      </c>
      <c r="S223" t="str">
        <f>IF(ISNUMBER(SEARCH("R",Data!$L223)),"OUI","NON")</f>
        <v>NON</v>
      </c>
      <c r="T223" t="str">
        <f>IFERROR(VLOOKUP(Data!M223,LOV!G:H,2,FALSE),"")</f>
        <v>Isolé</v>
      </c>
      <c r="U223" t="str">
        <f>IFERROR(VLOOKUP(Data!N223,LOV!J:K,2,FALSE),"")</f>
        <v>Urbain</v>
      </c>
      <c r="V223" t="str">
        <f>IFERROR(VLOOKUP(Data!V223,LOV!P:Q,2,FALSE),"")</f>
        <v>Public</v>
      </c>
      <c r="Y223" t="str">
        <f t="shared" si="3"/>
        <v>83012_142_1</v>
      </c>
    </row>
    <row r="224" spans="1:25">
      <c r="A224" t="str">
        <f>Data!A224</f>
        <v>DURBUY</v>
      </c>
      <c r="B224" t="str">
        <f>Data!S224</f>
        <v>HEYD</v>
      </c>
      <c r="C224" t="str">
        <f>Data!T224</f>
        <v>LIGNELY</v>
      </c>
      <c r="D224">
        <f>Data!B224</f>
        <v>83012</v>
      </c>
      <c r="E224">
        <f>Data!C224</f>
        <v>143</v>
      </c>
      <c r="F224">
        <f>Data!D224</f>
        <v>1</v>
      </c>
      <c r="G224" t="str">
        <f>IFERROR(VLOOKUP(Data!E224,LOV!M:N,2,FALSE),"")</f>
        <v>Arbre</v>
      </c>
      <c r="H224" t="str">
        <f>Data!W224</f>
        <v>Charme commun</v>
      </c>
      <c r="I224" t="str">
        <f>IFERROR(VLOOKUP(Data!H224,LOV!V:W,2,FALSE),"")</f>
        <v>Arbre ou haie sans tare ou défaut macroscopiquement visible</v>
      </c>
      <c r="J224">
        <f>Data!I224</f>
        <v>185</v>
      </c>
      <c r="K224">
        <f>Data!J224</f>
        <v>14</v>
      </c>
      <c r="L224">
        <f>Data!K224</f>
        <v>1999</v>
      </c>
      <c r="M224" t="str">
        <f>IF(ISNUMBER(SEARCH("H",Data!$L224)),"OUI","NON")</f>
        <v>NON</v>
      </c>
      <c r="N224" t="str">
        <f>IF(ISNUMBER(SEARCH("P",Data!$L224)),"OUI","NON")</f>
        <v>OUI</v>
      </c>
      <c r="O224" t="str">
        <f>IF(ISNUMBER(SEARCH("D",Data!$L224)),"OUI","NON")</f>
        <v>NON</v>
      </c>
      <c r="P224" t="str">
        <f>IF(ISNUMBER(SEARCH("C",Data!$L224)),"OUI","NON")</f>
        <v>NON</v>
      </c>
      <c r="Q224" t="str">
        <f>IF(ISNUMBER(SEARCH("T",Data!$L224)),"OUI","NON")</f>
        <v>NON</v>
      </c>
      <c r="R224" t="str">
        <f>IF(ISNUMBER(SEARCH("F",Data!$L224)),"OUI","NON")</f>
        <v>NON</v>
      </c>
      <c r="S224" t="str">
        <f>IF(ISNUMBER(SEARCH("R",Data!$L224)),"OUI","NON")</f>
        <v>NON</v>
      </c>
      <c r="T224" t="str">
        <f>IFERROR(VLOOKUP(Data!M224,LOV!G:H,2,FALSE),"")</f>
        <v>Isolé</v>
      </c>
      <c r="U224" t="str">
        <f>IFERROR(VLOOKUP(Data!N224,LOV!J:K,2,FALSE),"")</f>
        <v>Urbain</v>
      </c>
      <c r="V224" t="str">
        <f>IFERROR(VLOOKUP(Data!V224,LOV!P:Q,2,FALSE),"")</f>
        <v>Privé</v>
      </c>
      <c r="Y224" t="str">
        <f t="shared" si="3"/>
        <v>83012_143_1</v>
      </c>
    </row>
    <row r="225" spans="1:25">
      <c r="A225" t="str">
        <f>Data!A225</f>
        <v>DURBUY</v>
      </c>
      <c r="B225" t="str">
        <f>Data!S225</f>
        <v>HEYD</v>
      </c>
      <c r="C225" t="str">
        <f>Data!T225</f>
        <v>NINANE</v>
      </c>
      <c r="D225">
        <f>Data!B225</f>
        <v>83012</v>
      </c>
      <c r="E225">
        <f>Data!C225</f>
        <v>144</v>
      </c>
      <c r="F225">
        <f>Data!D225</f>
        <v>1</v>
      </c>
      <c r="G225" t="str">
        <f>IFERROR(VLOOKUP(Data!E225,LOV!M:N,2,FALSE),"")</f>
        <v>Arbre</v>
      </c>
      <c r="H225" t="str">
        <f>Data!W225</f>
        <v>Tilleul à grandes feuilles</v>
      </c>
      <c r="I225" t="str">
        <f>IFERROR(VLOOKUP(Data!H225,LOV!V:W,2,FALSE),"")</f>
        <v>Arbre ou haie présentant des malformations ou troubles de la croissance ne mettant pas en cause sa stabilité ni sa longévité de tout ou partie</v>
      </c>
      <c r="J225">
        <f>Data!I225</f>
        <v>220</v>
      </c>
      <c r="K225">
        <f>Data!J225</f>
        <v>20</v>
      </c>
      <c r="L225">
        <f>Data!K225</f>
        <v>1999</v>
      </c>
      <c r="M225" t="str">
        <f>IF(ISNUMBER(SEARCH("H",Data!$L225)),"OUI","NON")</f>
        <v>NON</v>
      </c>
      <c r="N225" t="str">
        <f>IF(ISNUMBER(SEARCH("P",Data!$L225)),"OUI","NON")</f>
        <v>OUI</v>
      </c>
      <c r="O225" t="str">
        <f>IF(ISNUMBER(SEARCH("D",Data!$L225)),"OUI","NON")</f>
        <v>NON</v>
      </c>
      <c r="P225" t="str">
        <f>IF(ISNUMBER(SEARCH("C",Data!$L225)),"OUI","NON")</f>
        <v>NON</v>
      </c>
      <c r="Q225" t="str">
        <f>IF(ISNUMBER(SEARCH("T",Data!$L225)),"OUI","NON")</f>
        <v>NON</v>
      </c>
      <c r="R225" t="str">
        <f>IF(ISNUMBER(SEARCH("F",Data!$L225)),"OUI","NON")</f>
        <v>NON</v>
      </c>
      <c r="S225" t="str">
        <f>IF(ISNUMBER(SEARCH("R",Data!$L225)),"OUI","NON")</f>
        <v>NON</v>
      </c>
      <c r="T225" t="str">
        <f>IFERROR(VLOOKUP(Data!M225,LOV!G:H,2,FALSE),"")</f>
        <v>Alignement</v>
      </c>
      <c r="U225" t="str">
        <f>IFERROR(VLOOKUP(Data!N225,LOV!J:K,2,FALSE),"")</f>
        <v>Voirie</v>
      </c>
      <c r="V225" t="str">
        <f>IFERROR(VLOOKUP(Data!V225,LOV!P:Q,2,FALSE),"")</f>
        <v>Privé</v>
      </c>
      <c r="Y225" t="str">
        <f t="shared" si="3"/>
        <v>83012_144_1</v>
      </c>
    </row>
    <row r="226" spans="1:25">
      <c r="A226" t="str">
        <f>Data!A226</f>
        <v>DURBUY</v>
      </c>
      <c r="B226" t="str">
        <f>Data!S226</f>
        <v>HEYD</v>
      </c>
      <c r="C226" t="str">
        <f>Data!T226</f>
        <v>AISNE</v>
      </c>
      <c r="D226">
        <f>Data!B226</f>
        <v>83012</v>
      </c>
      <c r="E226">
        <f>Data!C226</f>
        <v>145</v>
      </c>
      <c r="F226">
        <f>Data!D226</f>
        <v>1</v>
      </c>
      <c r="G226" t="str">
        <f>IFERROR(VLOOKUP(Data!E226,LOV!M:N,2,FALSE),"")</f>
        <v>Arbre</v>
      </c>
      <c r="H226" t="str">
        <f>Data!W226</f>
        <v>Chêne pédonculé</v>
      </c>
      <c r="I226" t="str">
        <f>IFERROR(VLOOKUP(Data!H226,LOV!V:W,2,FALSE),"")</f>
        <v>Arbre ou haie présentant des malformations ou troubles de la croissance ne mettant pas en cause sa stabilité ni sa longévité de tout ou partie</v>
      </c>
      <c r="J226">
        <f>Data!I226</f>
        <v>342</v>
      </c>
      <c r="K226">
        <f>Data!J226</f>
        <v>20</v>
      </c>
      <c r="L226">
        <f>Data!K226</f>
        <v>1999</v>
      </c>
      <c r="M226" t="str">
        <f>IF(ISNUMBER(SEARCH("H",Data!$L226)),"OUI","NON")</f>
        <v>NON</v>
      </c>
      <c r="N226" t="str">
        <f>IF(ISNUMBER(SEARCH("P",Data!$L226)),"OUI","NON")</f>
        <v>OUI</v>
      </c>
      <c r="O226" t="str">
        <f>IF(ISNUMBER(SEARCH("D",Data!$L226)),"OUI","NON")</f>
        <v>NON</v>
      </c>
      <c r="P226" t="str">
        <f>IF(ISNUMBER(SEARCH("C",Data!$L226)),"OUI","NON")</f>
        <v>NON</v>
      </c>
      <c r="Q226" t="str">
        <f>IF(ISNUMBER(SEARCH("T",Data!$L226)),"OUI","NON")</f>
        <v>NON</v>
      </c>
      <c r="R226" t="str">
        <f>IF(ISNUMBER(SEARCH("F",Data!$L226)),"OUI","NON")</f>
        <v>NON</v>
      </c>
      <c r="S226" t="str">
        <f>IF(ISNUMBER(SEARCH("R",Data!$L226)),"OUI","NON")</f>
        <v>NON</v>
      </c>
      <c r="T226" t="str">
        <f>IFERROR(VLOOKUP(Data!M226,LOV!G:H,2,FALSE),"")</f>
        <v>Isolé</v>
      </c>
      <c r="U226" t="str">
        <f>IFERROR(VLOOKUP(Data!N226,LOV!J:K,2,FALSE),"")</f>
        <v>Voirie</v>
      </c>
      <c r="V226" t="str">
        <f>IFERROR(VLOOKUP(Data!V226,LOV!P:Q,2,FALSE),"")</f>
        <v>Privé</v>
      </c>
      <c r="Y226" t="str">
        <f t="shared" si="3"/>
        <v>83012_145_1</v>
      </c>
    </row>
    <row r="227" spans="1:25">
      <c r="A227" t="str">
        <f>Data!A227</f>
        <v>DURBUY</v>
      </c>
      <c r="B227" t="str">
        <f>Data!S227</f>
        <v>HEYD</v>
      </c>
      <c r="C227" t="str">
        <f>Data!T227</f>
        <v>AISNE</v>
      </c>
      <c r="D227">
        <f>Data!B227</f>
        <v>83012</v>
      </c>
      <c r="E227">
        <f>Data!C227</f>
        <v>147</v>
      </c>
      <c r="F227">
        <f>Data!D227</f>
        <v>1</v>
      </c>
      <c r="G227" t="str">
        <f>IFERROR(VLOOKUP(Data!E227,LOV!M:N,2,FALSE),"")</f>
        <v>Arbre</v>
      </c>
      <c r="H227" t="str">
        <f>Data!W227</f>
        <v>Tilleul à grandes feuilles</v>
      </c>
      <c r="I227" t="str">
        <f>IFERROR(VLOOKUP(Data!H227,LOV!V:W,2,FALSE),"")</f>
        <v>Arbre ou haie sans tare ou défaut macroscopiquement visible</v>
      </c>
      <c r="J227">
        <f>Data!I227</f>
        <v>310</v>
      </c>
      <c r="K227">
        <f>Data!J227</f>
        <v>22</v>
      </c>
      <c r="L227">
        <f>Data!K227</f>
        <v>1999</v>
      </c>
      <c r="M227" t="str">
        <f>IF(ISNUMBER(SEARCH("H",Data!$L227)),"OUI","NON")</f>
        <v>NON</v>
      </c>
      <c r="N227" t="str">
        <f>IF(ISNUMBER(SEARCH("P",Data!$L227)),"OUI","NON")</f>
        <v>OUI</v>
      </c>
      <c r="O227" t="str">
        <f>IF(ISNUMBER(SEARCH("D",Data!$L227)),"OUI","NON")</f>
        <v>NON</v>
      </c>
      <c r="P227" t="str">
        <f>IF(ISNUMBER(SEARCH("C",Data!$L227)),"OUI","NON")</f>
        <v>NON</v>
      </c>
      <c r="Q227" t="str">
        <f>IF(ISNUMBER(SEARCH("T",Data!$L227)),"OUI","NON")</f>
        <v>NON</v>
      </c>
      <c r="R227" t="str">
        <f>IF(ISNUMBER(SEARCH("F",Data!$L227)),"OUI","NON")</f>
        <v>NON</v>
      </c>
      <c r="S227" t="str">
        <f>IF(ISNUMBER(SEARCH("R",Data!$L227)),"OUI","NON")</f>
        <v>NON</v>
      </c>
      <c r="T227" t="str">
        <f>IFERROR(VLOOKUP(Data!M227,LOV!G:H,2,FALSE),"")</f>
        <v>Isolé</v>
      </c>
      <c r="U227" t="str">
        <f>IFERROR(VLOOKUP(Data!N227,LOV!J:K,2,FALSE),"")</f>
        <v/>
      </c>
      <c r="V227" t="str">
        <f>IFERROR(VLOOKUP(Data!V227,LOV!P:Q,2,FALSE),"")</f>
        <v>Privé</v>
      </c>
      <c r="Y227" t="str">
        <f t="shared" si="3"/>
        <v>83012_147_1</v>
      </c>
    </row>
    <row r="228" spans="1:25">
      <c r="A228" t="str">
        <f>Data!A228</f>
        <v>DURBUY</v>
      </c>
      <c r="B228" t="str">
        <f>Data!S228</f>
        <v>HEYD</v>
      </c>
      <c r="C228" t="str">
        <f>Data!T228</f>
        <v>A PAHIS</v>
      </c>
      <c r="D228">
        <f>Data!B228</f>
        <v>83012</v>
      </c>
      <c r="E228">
        <f>Data!C228</f>
        <v>148</v>
      </c>
      <c r="F228">
        <f>Data!D228</f>
        <v>1</v>
      </c>
      <c r="G228" t="str">
        <f>IFERROR(VLOOKUP(Data!E228,LOV!M:N,2,FALSE),"")</f>
        <v>Arbre</v>
      </c>
      <c r="H228" t="str">
        <f>Data!W228</f>
        <v>Chêne pédonculé</v>
      </c>
      <c r="I228" t="str">
        <f>IFERROR(VLOOKUP(Data!H228,LOV!V:W,2,FALSE),"")</f>
        <v>Arbre ou haie présentant des malformations ou troubles de la croissance ne mettant pas en cause sa stabilité ni sa longévité de tout ou partie</v>
      </c>
      <c r="J228">
        <f>Data!I228</f>
        <v>360</v>
      </c>
      <c r="K228">
        <f>Data!J228</f>
        <v>21</v>
      </c>
      <c r="L228">
        <f>Data!K228</f>
        <v>1999</v>
      </c>
      <c r="M228" t="str">
        <f>IF(ISNUMBER(SEARCH("H",Data!$L228)),"OUI","NON")</f>
        <v>NON</v>
      </c>
      <c r="N228" t="str">
        <f>IF(ISNUMBER(SEARCH("P",Data!$L228)),"OUI","NON")</f>
        <v>OUI</v>
      </c>
      <c r="O228" t="str">
        <f>IF(ISNUMBER(SEARCH("D",Data!$L228)),"OUI","NON")</f>
        <v>NON</v>
      </c>
      <c r="P228" t="str">
        <f>IF(ISNUMBER(SEARCH("C",Data!$L228)),"OUI","NON")</f>
        <v>NON</v>
      </c>
      <c r="Q228" t="str">
        <f>IF(ISNUMBER(SEARCH("T",Data!$L228)),"OUI","NON")</f>
        <v>NON</v>
      </c>
      <c r="R228" t="str">
        <f>IF(ISNUMBER(SEARCH("F",Data!$L228)),"OUI","NON")</f>
        <v>NON</v>
      </c>
      <c r="S228" t="str">
        <f>IF(ISNUMBER(SEARCH("R",Data!$L228)),"OUI","NON")</f>
        <v>NON</v>
      </c>
      <c r="T228" t="str">
        <f>IFERROR(VLOOKUP(Data!M228,LOV!G:H,2,FALSE),"")</f>
        <v>Isolé</v>
      </c>
      <c r="U228" t="str">
        <f>IFERROR(VLOOKUP(Data!N228,LOV!J:K,2,FALSE),"")</f>
        <v/>
      </c>
      <c r="V228" t="str">
        <f>IFERROR(VLOOKUP(Data!V228,LOV!P:Q,2,FALSE),"")</f>
        <v>Privé</v>
      </c>
      <c r="Y228" t="str">
        <f t="shared" si="3"/>
        <v>83012_148_1</v>
      </c>
    </row>
    <row r="229" spans="1:25">
      <c r="A229" t="str">
        <f>Data!A229</f>
        <v>DURBUY</v>
      </c>
      <c r="B229" t="str">
        <f>Data!S229</f>
        <v>VILLERS-SAINTE-GERTRUDE</v>
      </c>
      <c r="C229" t="str">
        <f>Data!T229</f>
        <v>RUE GILLES BOUVET</v>
      </c>
      <c r="D229">
        <f>Data!B229</f>
        <v>83012</v>
      </c>
      <c r="E229">
        <f>Data!C229</f>
        <v>149</v>
      </c>
      <c r="F229">
        <f>Data!D229</f>
        <v>1</v>
      </c>
      <c r="G229" t="str">
        <f>IFERROR(VLOOKUP(Data!E229,LOV!M:N,2,FALSE),"")</f>
        <v>Arbre</v>
      </c>
      <c r="H229" t="str">
        <f>Data!W229</f>
        <v>Chêne pédonculé</v>
      </c>
      <c r="I229" t="str">
        <f>IFERROR(VLOOKUP(Data!H229,LOV!V:W,2,FALSE),"")</f>
        <v>Arbre ou haie sans tare ou défaut macroscopiquement visible</v>
      </c>
      <c r="J229">
        <f>Data!I229</f>
        <v>241</v>
      </c>
      <c r="K229">
        <f>Data!J229</f>
        <v>21</v>
      </c>
      <c r="L229">
        <f>Data!K229</f>
        <v>1999</v>
      </c>
      <c r="M229" t="str">
        <f>IF(ISNUMBER(SEARCH("H",Data!$L229)),"OUI","NON")</f>
        <v>NON</v>
      </c>
      <c r="N229" t="str">
        <f>IF(ISNUMBER(SEARCH("P",Data!$L229)),"OUI","NON")</f>
        <v>OUI</v>
      </c>
      <c r="O229" t="str">
        <f>IF(ISNUMBER(SEARCH("D",Data!$L229)),"OUI","NON")</f>
        <v>NON</v>
      </c>
      <c r="P229" t="str">
        <f>IF(ISNUMBER(SEARCH("C",Data!$L229)),"OUI","NON")</f>
        <v>NON</v>
      </c>
      <c r="Q229" t="str">
        <f>IF(ISNUMBER(SEARCH("T",Data!$L229)),"OUI","NON")</f>
        <v>NON</v>
      </c>
      <c r="R229" t="str">
        <f>IF(ISNUMBER(SEARCH("F",Data!$L229)),"OUI","NON")</f>
        <v>NON</v>
      </c>
      <c r="S229" t="str">
        <f>IF(ISNUMBER(SEARCH("R",Data!$L229)),"OUI","NON")</f>
        <v>NON</v>
      </c>
      <c r="T229" t="str">
        <f>IFERROR(VLOOKUP(Data!M229,LOV!G:H,2,FALSE),"")</f>
        <v>Isolé</v>
      </c>
      <c r="U229" t="str">
        <f>IFERROR(VLOOKUP(Data!N229,LOV!J:K,2,FALSE),"")</f>
        <v/>
      </c>
      <c r="V229" t="str">
        <f>IFERROR(VLOOKUP(Data!V229,LOV!P:Q,2,FALSE),"")</f>
        <v>Privé</v>
      </c>
      <c r="Y229" t="str">
        <f t="shared" si="3"/>
        <v>83012_149_1</v>
      </c>
    </row>
    <row r="230" spans="1:25">
      <c r="A230" t="str">
        <f>Data!A230</f>
        <v>DURBUY</v>
      </c>
      <c r="B230" t="str">
        <f>Data!S230</f>
        <v>IZIER</v>
      </c>
      <c r="C230" t="str">
        <f>Data!T230</f>
        <v>RUE DE LA BRASSINE - lieu-dit "CWENEREU"</v>
      </c>
      <c r="D230">
        <f>Data!B230</f>
        <v>83012</v>
      </c>
      <c r="E230">
        <f>Data!C230</f>
        <v>150</v>
      </c>
      <c r="F230">
        <f>Data!D230</f>
        <v>1</v>
      </c>
      <c r="G230" t="str">
        <f>IFERROR(VLOOKUP(Data!E230,LOV!M:N,2,FALSE),"")</f>
        <v>Haie</v>
      </c>
      <c r="H230" t="str">
        <f>Data!W230</f>
        <v>Aubépine sp.</v>
      </c>
      <c r="I230" t="str">
        <f>IFERROR(VLOOKUP(Data!H230,LOV!V:W,2,FALSE),"")</f>
        <v>Indéfini</v>
      </c>
      <c r="J230">
        <f>Data!I230</f>
        <v>0</v>
      </c>
      <c r="K230">
        <f>Data!J230</f>
        <v>0</v>
      </c>
      <c r="L230">
        <f>Data!K230</f>
        <v>1999</v>
      </c>
      <c r="M230" t="str">
        <f>IF(ISNUMBER(SEARCH("H",Data!$L230)),"OUI","NON")</f>
        <v>NON</v>
      </c>
      <c r="N230" t="str">
        <f>IF(ISNUMBER(SEARCH("P",Data!$L230)),"OUI","NON")</f>
        <v>NON</v>
      </c>
      <c r="O230" t="str">
        <f>IF(ISNUMBER(SEARCH("D",Data!$L230)),"OUI","NON")</f>
        <v>NON</v>
      </c>
      <c r="P230" t="str">
        <f>IF(ISNUMBER(SEARCH("C",Data!$L230)),"OUI","NON")</f>
        <v>NON</v>
      </c>
      <c r="Q230" t="str">
        <f>IF(ISNUMBER(SEARCH("T",Data!$L230)),"OUI","NON")</f>
        <v>NON</v>
      </c>
      <c r="R230" t="str">
        <f>IF(ISNUMBER(SEARCH("F",Data!$L230)),"OUI","NON")</f>
        <v>NON</v>
      </c>
      <c r="S230" t="str">
        <f>IF(ISNUMBER(SEARCH("R",Data!$L230)),"OUI","NON")</f>
        <v>NON</v>
      </c>
      <c r="T230" t="str">
        <f>IFERROR(VLOOKUP(Data!M230,LOV!G:H,2,FALSE),"")</f>
        <v/>
      </c>
      <c r="U230" t="str">
        <f>IFERROR(VLOOKUP(Data!N230,LOV!J:K,2,FALSE),"")</f>
        <v/>
      </c>
      <c r="V230" t="str">
        <f>IFERROR(VLOOKUP(Data!V230,LOV!P:Q,2,FALSE),"")</f>
        <v>Privé</v>
      </c>
      <c r="Y230" t="str">
        <f t="shared" si="3"/>
        <v>83012_150_1</v>
      </c>
    </row>
    <row r="231" spans="1:25">
      <c r="A231" t="str">
        <f>Data!A231</f>
        <v>DURBUY</v>
      </c>
      <c r="B231" t="str">
        <f>Data!S231</f>
        <v>IZIER</v>
      </c>
      <c r="C231" t="str">
        <f>Data!T231</f>
        <v>LES CREUHETES</v>
      </c>
      <c r="D231">
        <f>Data!B231</f>
        <v>83012</v>
      </c>
      <c r="E231">
        <f>Data!C231</f>
        <v>152</v>
      </c>
      <c r="F231">
        <f>Data!D231</f>
        <v>1</v>
      </c>
      <c r="G231" t="str">
        <f>IFERROR(VLOOKUP(Data!E231,LOV!M:N,2,FALSE),"")</f>
        <v>Arbre</v>
      </c>
      <c r="H231" t="str">
        <f>Data!W231</f>
        <v>Chêne pédonculé</v>
      </c>
      <c r="I231" t="str">
        <f>IFERROR(VLOOKUP(Data!H231,LOV!V:W,2,FALSE),"")</f>
        <v>Arbre ou haie sans tare ou défaut macroscopiquement visible</v>
      </c>
      <c r="J231">
        <f>Data!I231</f>
        <v>380</v>
      </c>
      <c r="K231">
        <f>Data!J231</f>
        <v>20</v>
      </c>
      <c r="L231">
        <f>Data!K231</f>
        <v>1999</v>
      </c>
      <c r="M231" t="str">
        <f>IF(ISNUMBER(SEARCH("H",Data!$L231)),"OUI","NON")</f>
        <v>NON</v>
      </c>
      <c r="N231" t="str">
        <f>IF(ISNUMBER(SEARCH("P",Data!$L231)),"OUI","NON")</f>
        <v>OUI</v>
      </c>
      <c r="O231" t="str">
        <f>IF(ISNUMBER(SEARCH("D",Data!$L231)),"OUI","NON")</f>
        <v>NON</v>
      </c>
      <c r="P231" t="str">
        <f>IF(ISNUMBER(SEARCH("C",Data!$L231)),"OUI","NON")</f>
        <v>NON</v>
      </c>
      <c r="Q231" t="str">
        <f>IF(ISNUMBER(SEARCH("T",Data!$L231)),"OUI","NON")</f>
        <v>NON</v>
      </c>
      <c r="R231" t="str">
        <f>IF(ISNUMBER(SEARCH("F",Data!$L231)),"OUI","NON")</f>
        <v>NON</v>
      </c>
      <c r="S231" t="str">
        <f>IF(ISNUMBER(SEARCH("R",Data!$L231)),"OUI","NON")</f>
        <v>NON</v>
      </c>
      <c r="T231" t="str">
        <f>IFERROR(VLOOKUP(Data!M231,LOV!G:H,2,FALSE),"")</f>
        <v>Isolé</v>
      </c>
      <c r="U231" t="str">
        <f>IFERROR(VLOOKUP(Data!N231,LOV!J:K,2,FALSE),"")</f>
        <v/>
      </c>
      <c r="V231" t="str">
        <f>IFERROR(VLOOKUP(Data!V231,LOV!P:Q,2,FALSE),"")</f>
        <v>Privé</v>
      </c>
      <c r="Y231" t="str">
        <f t="shared" si="3"/>
        <v>83012_152_1</v>
      </c>
    </row>
    <row r="232" spans="1:25">
      <c r="A232" t="str">
        <f>Data!A232</f>
        <v>DURBUY</v>
      </c>
      <c r="B232" t="str">
        <f>Data!S232</f>
        <v>IZIER</v>
      </c>
      <c r="C232" t="str">
        <f>Data!T232</f>
        <v>ZONE PRECISEE DANS COMMENTAIRE</v>
      </c>
      <c r="D232">
        <f>Data!B232</f>
        <v>83012</v>
      </c>
      <c r="E232">
        <f>Data!C232</f>
        <v>153</v>
      </c>
      <c r="F232">
        <f>Data!D232</f>
        <v>1</v>
      </c>
      <c r="G232" t="str">
        <f>IFERROR(VLOOKUP(Data!E232,LOV!M:N,2,FALSE),"")</f>
        <v>Haie</v>
      </c>
      <c r="H232" t="str">
        <f>Data!W232</f>
        <v>Aubépine sp.</v>
      </c>
      <c r="I232" t="str">
        <f>IFERROR(VLOOKUP(Data!H232,LOV!V:W,2,FALSE),"")</f>
        <v>Indéfini</v>
      </c>
      <c r="J232">
        <f>Data!I232</f>
        <v>0</v>
      </c>
      <c r="K232">
        <f>Data!J232</f>
        <v>0</v>
      </c>
      <c r="L232">
        <f>Data!K232</f>
        <v>1999</v>
      </c>
      <c r="M232" t="str">
        <f>IF(ISNUMBER(SEARCH("H",Data!$L232)),"OUI","NON")</f>
        <v>NON</v>
      </c>
      <c r="N232" t="str">
        <f>IF(ISNUMBER(SEARCH("P",Data!$L232)),"OUI","NON")</f>
        <v>NON</v>
      </c>
      <c r="O232" t="str">
        <f>IF(ISNUMBER(SEARCH("D",Data!$L232)),"OUI","NON")</f>
        <v>NON</v>
      </c>
      <c r="P232" t="str">
        <f>IF(ISNUMBER(SEARCH("C",Data!$L232)),"OUI","NON")</f>
        <v>NON</v>
      </c>
      <c r="Q232" t="str">
        <f>IF(ISNUMBER(SEARCH("T",Data!$L232)),"OUI","NON")</f>
        <v>NON</v>
      </c>
      <c r="R232" t="str">
        <f>IF(ISNUMBER(SEARCH("F",Data!$L232)),"OUI","NON")</f>
        <v>NON</v>
      </c>
      <c r="S232" t="str">
        <f>IF(ISNUMBER(SEARCH("R",Data!$L232)),"OUI","NON")</f>
        <v>NON</v>
      </c>
      <c r="T232" t="str">
        <f>IFERROR(VLOOKUP(Data!M232,LOV!G:H,2,FALSE),"")</f>
        <v/>
      </c>
      <c r="U232" t="str">
        <f>IFERROR(VLOOKUP(Data!N232,LOV!J:K,2,FALSE),"")</f>
        <v/>
      </c>
      <c r="V232" t="str">
        <f>IFERROR(VLOOKUP(Data!V232,LOV!P:Q,2,FALSE),"")</f>
        <v>Privé</v>
      </c>
      <c r="Y232" t="str">
        <f t="shared" si="3"/>
        <v>83012_153_1</v>
      </c>
    </row>
    <row r="233" spans="1:25">
      <c r="A233" t="str">
        <f>Data!A233</f>
        <v>DURBUY</v>
      </c>
      <c r="B233" t="str">
        <f>Data!S233</f>
        <v>IZIER</v>
      </c>
      <c r="C233" t="str">
        <f>Data!T233</f>
        <v>ZONE PRECISEE DANS COMMENTAIRE</v>
      </c>
      <c r="D233">
        <f>Data!B233</f>
        <v>83012</v>
      </c>
      <c r="E233">
        <f>Data!C233</f>
        <v>154</v>
      </c>
      <c r="F233">
        <f>Data!D233</f>
        <v>1</v>
      </c>
      <c r="G233" t="str">
        <f>IFERROR(VLOOKUP(Data!E233,LOV!M:N,2,FALSE),"")</f>
        <v>Haie</v>
      </c>
      <c r="H233" t="str">
        <f>Data!W233</f>
        <v>Aubépine sp.</v>
      </c>
      <c r="I233" t="str">
        <f>IFERROR(VLOOKUP(Data!H233,LOV!V:W,2,FALSE),"")</f>
        <v>Indéfini</v>
      </c>
      <c r="J233">
        <f>Data!I233</f>
        <v>0</v>
      </c>
      <c r="K233">
        <f>Data!J233</f>
        <v>0</v>
      </c>
      <c r="L233">
        <f>Data!K233</f>
        <v>1999</v>
      </c>
      <c r="M233" t="str">
        <f>IF(ISNUMBER(SEARCH("H",Data!$L233)),"OUI","NON")</f>
        <v>NON</v>
      </c>
      <c r="N233" t="str">
        <f>IF(ISNUMBER(SEARCH("P",Data!$L233)),"OUI","NON")</f>
        <v>NON</v>
      </c>
      <c r="O233" t="str">
        <f>IF(ISNUMBER(SEARCH("D",Data!$L233)),"OUI","NON")</f>
        <v>NON</v>
      </c>
      <c r="P233" t="str">
        <f>IF(ISNUMBER(SEARCH("C",Data!$L233)),"OUI","NON")</f>
        <v>NON</v>
      </c>
      <c r="Q233" t="str">
        <f>IF(ISNUMBER(SEARCH("T",Data!$L233)),"OUI","NON")</f>
        <v>NON</v>
      </c>
      <c r="R233" t="str">
        <f>IF(ISNUMBER(SEARCH("F",Data!$L233)),"OUI","NON")</f>
        <v>NON</v>
      </c>
      <c r="S233" t="str">
        <f>IF(ISNUMBER(SEARCH("R",Data!$L233)),"OUI","NON")</f>
        <v>NON</v>
      </c>
      <c r="T233" t="str">
        <f>IFERROR(VLOOKUP(Data!M233,LOV!G:H,2,FALSE),"")</f>
        <v/>
      </c>
      <c r="U233" t="str">
        <f>IFERROR(VLOOKUP(Data!N233,LOV!J:K,2,FALSE),"")</f>
        <v/>
      </c>
      <c r="V233" t="str">
        <f>IFERROR(VLOOKUP(Data!V233,LOV!P:Q,2,FALSE),"")</f>
        <v>Privé</v>
      </c>
      <c r="Y233" t="str">
        <f t="shared" si="3"/>
        <v>83012_154_1</v>
      </c>
    </row>
    <row r="234" spans="1:25">
      <c r="A234" t="str">
        <f>Data!A234</f>
        <v>DURBUY</v>
      </c>
      <c r="B234" t="str">
        <f>Data!S234</f>
        <v>IZIER</v>
      </c>
      <c r="C234" t="str">
        <f>Data!T234</f>
        <v>RUE DU BOIS - lieu-dit "LE BOULAC"</v>
      </c>
      <c r="D234">
        <f>Data!B234</f>
        <v>83012</v>
      </c>
      <c r="E234">
        <f>Data!C234</f>
        <v>155</v>
      </c>
      <c r="F234">
        <f>Data!D234</f>
        <v>1</v>
      </c>
      <c r="G234" t="str">
        <f>IFERROR(VLOOKUP(Data!E234,LOV!M:N,2,FALSE),"")</f>
        <v>Haie</v>
      </c>
      <c r="H234" t="str">
        <f>Data!W234</f>
        <v>Hêtre commun</v>
      </c>
      <c r="I234" t="str">
        <f>IFERROR(VLOOKUP(Data!H234,LOV!V:W,2,FALSE),"")</f>
        <v>Indéfini</v>
      </c>
      <c r="J234">
        <f>Data!I234</f>
        <v>0</v>
      </c>
      <c r="K234">
        <f>Data!J234</f>
        <v>0</v>
      </c>
      <c r="L234">
        <f>Data!K234</f>
        <v>1999</v>
      </c>
      <c r="M234" t="str">
        <f>IF(ISNUMBER(SEARCH("H",Data!$L234)),"OUI","NON")</f>
        <v>NON</v>
      </c>
      <c r="N234" t="str">
        <f>IF(ISNUMBER(SEARCH("P",Data!$L234)),"OUI","NON")</f>
        <v>NON</v>
      </c>
      <c r="O234" t="str">
        <f>IF(ISNUMBER(SEARCH("D",Data!$L234)),"OUI","NON")</f>
        <v>NON</v>
      </c>
      <c r="P234" t="str">
        <f>IF(ISNUMBER(SEARCH("C",Data!$L234)),"OUI","NON")</f>
        <v>NON</v>
      </c>
      <c r="Q234" t="str">
        <f>IF(ISNUMBER(SEARCH("T",Data!$L234)),"OUI","NON")</f>
        <v>NON</v>
      </c>
      <c r="R234" t="str">
        <f>IF(ISNUMBER(SEARCH("F",Data!$L234)),"OUI","NON")</f>
        <v>NON</v>
      </c>
      <c r="S234" t="str">
        <f>IF(ISNUMBER(SEARCH("R",Data!$L234)),"OUI","NON")</f>
        <v>NON</v>
      </c>
      <c r="T234" t="str">
        <f>IFERROR(VLOOKUP(Data!M234,LOV!G:H,2,FALSE),"")</f>
        <v/>
      </c>
      <c r="U234" t="str">
        <f>IFERROR(VLOOKUP(Data!N234,LOV!J:K,2,FALSE),"")</f>
        <v/>
      </c>
      <c r="V234" t="str">
        <f>IFERROR(VLOOKUP(Data!V234,LOV!P:Q,2,FALSE),"")</f>
        <v>Privé</v>
      </c>
      <c r="Y234" t="str">
        <f t="shared" si="3"/>
        <v>83012_155_1</v>
      </c>
    </row>
    <row r="235" spans="1:25">
      <c r="A235" t="str">
        <f>Data!A235</f>
        <v>DURBUY</v>
      </c>
      <c r="B235" t="str">
        <f>Data!S235</f>
        <v>IZIER</v>
      </c>
      <c r="C235" t="str">
        <f>Data!T235</f>
        <v>RUE ROCHETTES GRANDES, 16</v>
      </c>
      <c r="D235">
        <f>Data!B235</f>
        <v>83012</v>
      </c>
      <c r="E235">
        <f>Data!C235</f>
        <v>156</v>
      </c>
      <c r="F235">
        <f>Data!D235</f>
        <v>1</v>
      </c>
      <c r="G235" t="str">
        <f>IFERROR(VLOOKUP(Data!E235,LOV!M:N,2,FALSE),"")</f>
        <v>Arbre</v>
      </c>
      <c r="H235" t="str">
        <f>Data!W235</f>
        <v>Hêtre commun</v>
      </c>
      <c r="I235" t="str">
        <f>IFERROR(VLOOKUP(Data!H235,LOV!V:W,2,FALSE),"")</f>
        <v>Arbre ou haie sans tare ou défaut macroscopiquement visible</v>
      </c>
      <c r="J235">
        <f>Data!I235</f>
        <v>270</v>
      </c>
      <c r="K235">
        <f>Data!J235</f>
        <v>17</v>
      </c>
      <c r="L235">
        <f>Data!K235</f>
        <v>1999</v>
      </c>
      <c r="M235" t="str">
        <f>IF(ISNUMBER(SEARCH("H",Data!$L235)),"OUI","NON")</f>
        <v>NON</v>
      </c>
      <c r="N235" t="str">
        <f>IF(ISNUMBER(SEARCH("P",Data!$L235)),"OUI","NON")</f>
        <v>OUI</v>
      </c>
      <c r="O235" t="str">
        <f>IF(ISNUMBER(SEARCH("D",Data!$L235)),"OUI","NON")</f>
        <v>NON</v>
      </c>
      <c r="P235" t="str">
        <f>IF(ISNUMBER(SEARCH("C",Data!$L235)),"OUI","NON")</f>
        <v>NON</v>
      </c>
      <c r="Q235" t="str">
        <f>IF(ISNUMBER(SEARCH("T",Data!$L235)),"OUI","NON")</f>
        <v>NON</v>
      </c>
      <c r="R235" t="str">
        <f>IF(ISNUMBER(SEARCH("F",Data!$L235)),"OUI","NON")</f>
        <v>OUI</v>
      </c>
      <c r="S235" t="str">
        <f>IF(ISNUMBER(SEARCH("R",Data!$L235)),"OUI","NON")</f>
        <v>NON</v>
      </c>
      <c r="T235" t="str">
        <f>IFERROR(VLOOKUP(Data!M235,LOV!G:H,2,FALSE),"")</f>
        <v>Isolé</v>
      </c>
      <c r="U235" t="str">
        <f>IFERROR(VLOOKUP(Data!N235,LOV!J:K,2,FALSE),"")</f>
        <v/>
      </c>
      <c r="V235" t="str">
        <f>IFERROR(VLOOKUP(Data!V235,LOV!P:Q,2,FALSE),"")</f>
        <v>Privé</v>
      </c>
      <c r="Y235" t="str">
        <f t="shared" si="3"/>
        <v>83012_156_1</v>
      </c>
    </row>
    <row r="236" spans="1:25">
      <c r="A236" t="str">
        <f>Data!A236</f>
        <v>DURBUY</v>
      </c>
      <c r="B236" t="str">
        <f>Data!S236</f>
        <v>IZIER</v>
      </c>
      <c r="C236" t="str">
        <f>Data!T236</f>
        <v>ZONE PRECISEE DANS COMMENTAIRE</v>
      </c>
      <c r="D236">
        <f>Data!B236</f>
        <v>83012</v>
      </c>
      <c r="E236">
        <f>Data!C236</f>
        <v>158</v>
      </c>
      <c r="F236">
        <f>Data!D236</f>
        <v>1</v>
      </c>
      <c r="G236" t="str">
        <f>IFERROR(VLOOKUP(Data!E236,LOV!M:N,2,FALSE),"")</f>
        <v>Haie</v>
      </c>
      <c r="H236" t="str">
        <f>Data!W236</f>
        <v>Noisetier commun</v>
      </c>
      <c r="I236" t="str">
        <f>IFERROR(VLOOKUP(Data!H236,LOV!V:W,2,FALSE),"")</f>
        <v>Indéfini</v>
      </c>
      <c r="J236">
        <f>Data!I236</f>
        <v>0</v>
      </c>
      <c r="K236">
        <f>Data!J236</f>
        <v>0</v>
      </c>
      <c r="L236">
        <f>Data!K236</f>
        <v>1999</v>
      </c>
      <c r="M236" t="str">
        <f>IF(ISNUMBER(SEARCH("H",Data!$L236)),"OUI","NON")</f>
        <v>NON</v>
      </c>
      <c r="N236" t="str">
        <f>IF(ISNUMBER(SEARCH("P",Data!$L236)),"OUI","NON")</f>
        <v>NON</v>
      </c>
      <c r="O236" t="str">
        <f>IF(ISNUMBER(SEARCH("D",Data!$L236)),"OUI","NON")</f>
        <v>NON</v>
      </c>
      <c r="P236" t="str">
        <f>IF(ISNUMBER(SEARCH("C",Data!$L236)),"OUI","NON")</f>
        <v>NON</v>
      </c>
      <c r="Q236" t="str">
        <f>IF(ISNUMBER(SEARCH("T",Data!$L236)),"OUI","NON")</f>
        <v>NON</v>
      </c>
      <c r="R236" t="str">
        <f>IF(ISNUMBER(SEARCH("F",Data!$L236)),"OUI","NON")</f>
        <v>NON</v>
      </c>
      <c r="S236" t="str">
        <f>IF(ISNUMBER(SEARCH("R",Data!$L236)),"OUI","NON")</f>
        <v>NON</v>
      </c>
      <c r="T236" t="str">
        <f>IFERROR(VLOOKUP(Data!M236,LOV!G:H,2,FALSE),"")</f>
        <v/>
      </c>
      <c r="U236" t="str">
        <f>IFERROR(VLOOKUP(Data!N236,LOV!J:K,2,FALSE),"")</f>
        <v/>
      </c>
      <c r="V236" t="str">
        <f>IFERROR(VLOOKUP(Data!V236,LOV!P:Q,2,FALSE),"")</f>
        <v>Privé</v>
      </c>
      <c r="Y236" t="str">
        <f t="shared" si="3"/>
        <v>83012_158_1</v>
      </c>
    </row>
    <row r="237" spans="1:25">
      <c r="A237" t="str">
        <f>Data!A237</f>
        <v>DURBUY</v>
      </c>
      <c r="B237" t="str">
        <f>Data!S237</f>
        <v>IZIER</v>
      </c>
      <c r="C237" t="str">
        <f>Data!T237</f>
        <v>VOIE DE FERRIERES</v>
      </c>
      <c r="D237">
        <f>Data!B237</f>
        <v>83012</v>
      </c>
      <c r="E237">
        <f>Data!C237</f>
        <v>159</v>
      </c>
      <c r="F237">
        <f>Data!D237</f>
        <v>1</v>
      </c>
      <c r="G237" t="str">
        <f>IFERROR(VLOOKUP(Data!E237,LOV!M:N,2,FALSE),"")</f>
        <v>Arbre</v>
      </c>
      <c r="H237" t="str">
        <f>Data!W237</f>
        <v>Chêne pédonculé</v>
      </c>
      <c r="I237" t="str">
        <f>IFERROR(VLOOKUP(Data!H237,LOV!V:W,2,FALSE),"")</f>
        <v>Arbre ou haie sans tare ou défaut macroscopiquement visible</v>
      </c>
      <c r="J237">
        <f>Data!I237</f>
        <v>268</v>
      </c>
      <c r="K237">
        <f>Data!J237</f>
        <v>20</v>
      </c>
      <c r="L237">
        <f>Data!K237</f>
        <v>1999</v>
      </c>
      <c r="M237" t="str">
        <f>IF(ISNUMBER(SEARCH("H",Data!$L237)),"OUI","NON")</f>
        <v>NON</v>
      </c>
      <c r="N237" t="str">
        <f>IF(ISNUMBER(SEARCH("P",Data!$L237)),"OUI","NON")</f>
        <v>OUI</v>
      </c>
      <c r="O237" t="str">
        <f>IF(ISNUMBER(SEARCH("D",Data!$L237)),"OUI","NON")</f>
        <v>NON</v>
      </c>
      <c r="P237" t="str">
        <f>IF(ISNUMBER(SEARCH("C",Data!$L237)),"OUI","NON")</f>
        <v>NON</v>
      </c>
      <c r="Q237" t="str">
        <f>IF(ISNUMBER(SEARCH("T",Data!$L237)),"OUI","NON")</f>
        <v>NON</v>
      </c>
      <c r="R237" t="str">
        <f>IF(ISNUMBER(SEARCH("F",Data!$L237)),"OUI","NON")</f>
        <v>OUI</v>
      </c>
      <c r="S237" t="str">
        <f>IF(ISNUMBER(SEARCH("R",Data!$L237)),"OUI","NON")</f>
        <v>NON</v>
      </c>
      <c r="T237" t="str">
        <f>IFERROR(VLOOKUP(Data!M237,LOV!G:H,2,FALSE),"")</f>
        <v>Isolé</v>
      </c>
      <c r="U237" t="str">
        <f>IFERROR(VLOOKUP(Data!N237,LOV!J:K,2,FALSE),"")</f>
        <v/>
      </c>
      <c r="V237" t="str">
        <f>IFERROR(VLOOKUP(Data!V237,LOV!P:Q,2,FALSE),"")</f>
        <v>Public</v>
      </c>
      <c r="Y237" t="str">
        <f t="shared" si="3"/>
        <v>83012_159_1</v>
      </c>
    </row>
    <row r="238" spans="1:25">
      <c r="A238" t="str">
        <f>Data!A238</f>
        <v>DURBUY</v>
      </c>
      <c r="B238" t="str">
        <f>Data!S238</f>
        <v>WERIS</v>
      </c>
      <c r="C238" t="str">
        <f>Data!T238</f>
        <v>RUE DES DOLMENS</v>
      </c>
      <c r="D238">
        <f>Data!B238</f>
        <v>83012</v>
      </c>
      <c r="E238">
        <f>Data!C238</f>
        <v>160</v>
      </c>
      <c r="F238">
        <f>Data!D238</f>
        <v>1</v>
      </c>
      <c r="G238" t="str">
        <f>IFERROR(VLOOKUP(Data!E238,LOV!M:N,2,FALSE),"")</f>
        <v>Haie</v>
      </c>
      <c r="H238" t="str">
        <f>Data!W238</f>
        <v>Aubépine sp.</v>
      </c>
      <c r="I238" t="str">
        <f>IFERROR(VLOOKUP(Data!H238,LOV!V:W,2,FALSE),"")</f>
        <v>Indéfini</v>
      </c>
      <c r="J238">
        <f>Data!I238</f>
        <v>0</v>
      </c>
      <c r="K238">
        <f>Data!J238</f>
        <v>0</v>
      </c>
      <c r="L238">
        <f>Data!K238</f>
        <v>1999</v>
      </c>
      <c r="M238" t="str">
        <f>IF(ISNUMBER(SEARCH("H",Data!$L238)),"OUI","NON")</f>
        <v>NON</v>
      </c>
      <c r="N238" t="str">
        <f>IF(ISNUMBER(SEARCH("P",Data!$L238)),"OUI","NON")</f>
        <v>NON</v>
      </c>
      <c r="O238" t="str">
        <f>IF(ISNUMBER(SEARCH("D",Data!$L238)),"OUI","NON")</f>
        <v>NON</v>
      </c>
      <c r="P238" t="str">
        <f>IF(ISNUMBER(SEARCH("C",Data!$L238)),"OUI","NON")</f>
        <v>NON</v>
      </c>
      <c r="Q238" t="str">
        <f>IF(ISNUMBER(SEARCH("T",Data!$L238)),"OUI","NON")</f>
        <v>NON</v>
      </c>
      <c r="R238" t="str">
        <f>IF(ISNUMBER(SEARCH("F",Data!$L238)),"OUI","NON")</f>
        <v>OUI</v>
      </c>
      <c r="S238" t="str">
        <f>IF(ISNUMBER(SEARCH("R",Data!$L238)),"OUI","NON")</f>
        <v>NON</v>
      </c>
      <c r="T238" t="str">
        <f>IFERROR(VLOOKUP(Data!M238,LOV!G:H,2,FALSE),"")</f>
        <v/>
      </c>
      <c r="U238" t="str">
        <f>IFERROR(VLOOKUP(Data!N238,LOV!J:K,2,FALSE),"")</f>
        <v/>
      </c>
      <c r="V238" t="str">
        <f>IFERROR(VLOOKUP(Data!V238,LOV!P:Q,2,FALSE),"")</f>
        <v>Privé</v>
      </c>
      <c r="Y238" t="str">
        <f t="shared" si="3"/>
        <v>83012_160_1</v>
      </c>
    </row>
    <row r="239" spans="1:25">
      <c r="A239" t="str">
        <f>Data!A239</f>
        <v>DURBUY</v>
      </c>
      <c r="B239" t="str">
        <f>Data!S239</f>
        <v>WERIS</v>
      </c>
      <c r="C239" t="str">
        <f>Data!T239</f>
        <v>RUE DES DOLMENS, 25</v>
      </c>
      <c r="D239">
        <f>Data!B239</f>
        <v>83012</v>
      </c>
      <c r="E239">
        <f>Data!C239</f>
        <v>161</v>
      </c>
      <c r="F239">
        <f>Data!D239</f>
        <v>2</v>
      </c>
      <c r="G239" t="str">
        <f>IFERROR(VLOOKUP(Data!E239,LOV!M:N,2,FALSE),"")</f>
        <v>Arbre</v>
      </c>
      <c r="H239" t="str">
        <f>Data!W239</f>
        <v>Charme commun</v>
      </c>
      <c r="I239" t="str">
        <f>IFERROR(VLOOKUP(Data!H239,LOV!V:W,2,FALSE),"")</f>
        <v>Arbre ou haie sans tare ou défaut macroscopiquement visible</v>
      </c>
      <c r="J239">
        <f>Data!I239</f>
        <v>135</v>
      </c>
      <c r="K239">
        <f>Data!J239</f>
        <v>21</v>
      </c>
      <c r="L239">
        <f>Data!K239</f>
        <v>1999</v>
      </c>
      <c r="M239" t="str">
        <f>IF(ISNUMBER(SEARCH("H",Data!$L239)),"OUI","NON")</f>
        <v>NON</v>
      </c>
      <c r="N239" t="str">
        <f>IF(ISNUMBER(SEARCH("P",Data!$L239)),"OUI","NON")</f>
        <v>OUI</v>
      </c>
      <c r="O239" t="str">
        <f>IF(ISNUMBER(SEARCH("D",Data!$L239)),"OUI","NON")</f>
        <v>NON</v>
      </c>
      <c r="P239" t="str">
        <f>IF(ISNUMBER(SEARCH("C",Data!$L239)),"OUI","NON")</f>
        <v>NON</v>
      </c>
      <c r="Q239" t="str">
        <f>IF(ISNUMBER(SEARCH("T",Data!$L239)),"OUI","NON")</f>
        <v>NON</v>
      </c>
      <c r="R239" t="str">
        <f>IF(ISNUMBER(SEARCH("F",Data!$L239)),"OUI","NON")</f>
        <v>NON</v>
      </c>
      <c r="S239" t="str">
        <f>IF(ISNUMBER(SEARCH("R",Data!$L239)),"OUI","NON")</f>
        <v>NON</v>
      </c>
      <c r="T239" t="str">
        <f>IFERROR(VLOOKUP(Data!M239,LOV!G:H,2,FALSE),"")</f>
        <v>Alignement</v>
      </c>
      <c r="U239" t="str">
        <f>IFERROR(VLOOKUP(Data!N239,LOV!J:K,2,FALSE),"")</f>
        <v>Parc</v>
      </c>
      <c r="V239" t="str">
        <f>IFERROR(VLOOKUP(Data!V239,LOV!P:Q,2,FALSE),"")</f>
        <v>Privé</v>
      </c>
      <c r="Y239" t="str">
        <f t="shared" si="3"/>
        <v>83012_161_2</v>
      </c>
    </row>
    <row r="240" spans="1:25">
      <c r="A240" t="str">
        <f>Data!A240</f>
        <v>DURBUY</v>
      </c>
      <c r="B240" t="str">
        <f>Data!S240</f>
        <v>WERIS</v>
      </c>
      <c r="C240" t="str">
        <f>Data!T240</f>
        <v>RUE DES DOLMENS, 25</v>
      </c>
      <c r="D240">
        <f>Data!B240</f>
        <v>83012</v>
      </c>
      <c r="E240">
        <f>Data!C240</f>
        <v>161</v>
      </c>
      <c r="F240">
        <f>Data!D240</f>
        <v>4</v>
      </c>
      <c r="G240" t="str">
        <f>IFERROR(VLOOKUP(Data!E240,LOV!M:N,2,FALSE),"")</f>
        <v>Arbre</v>
      </c>
      <c r="H240" t="str">
        <f>Data!W240</f>
        <v>Erable sycomore</v>
      </c>
      <c r="I240" t="str">
        <f>IFERROR(VLOOKUP(Data!H240,LOV!V:W,2,FALSE),"")</f>
        <v>Arbre ou haie sans tare ou défaut macroscopiquement visible</v>
      </c>
      <c r="J240">
        <f>Data!I240</f>
        <v>330</v>
      </c>
      <c r="K240">
        <f>Data!J240</f>
        <v>21</v>
      </c>
      <c r="L240">
        <f>Data!K240</f>
        <v>1999</v>
      </c>
      <c r="M240" t="str">
        <f>IF(ISNUMBER(SEARCH("H",Data!$L240)),"OUI","NON")</f>
        <v>NON</v>
      </c>
      <c r="N240" t="str">
        <f>IF(ISNUMBER(SEARCH("P",Data!$L240)),"OUI","NON")</f>
        <v>OUI</v>
      </c>
      <c r="O240" t="str">
        <f>IF(ISNUMBER(SEARCH("D",Data!$L240)),"OUI","NON")</f>
        <v>NON</v>
      </c>
      <c r="P240" t="str">
        <f>IF(ISNUMBER(SEARCH("C",Data!$L240)),"OUI","NON")</f>
        <v>NON</v>
      </c>
      <c r="Q240" t="str">
        <f>IF(ISNUMBER(SEARCH("T",Data!$L240)),"OUI","NON")</f>
        <v>NON</v>
      </c>
      <c r="R240" t="str">
        <f>IF(ISNUMBER(SEARCH("F",Data!$L240)),"OUI","NON")</f>
        <v>NON</v>
      </c>
      <c r="S240" t="str">
        <f>IF(ISNUMBER(SEARCH("R",Data!$L240)),"OUI","NON")</f>
        <v>NON</v>
      </c>
      <c r="T240" t="str">
        <f>IFERROR(VLOOKUP(Data!M240,LOV!G:H,2,FALSE),"")</f>
        <v>Isolé</v>
      </c>
      <c r="U240" t="str">
        <f>IFERROR(VLOOKUP(Data!N240,LOV!J:K,2,FALSE),"")</f>
        <v>Parc</v>
      </c>
      <c r="V240" t="str">
        <f>IFERROR(VLOOKUP(Data!V240,LOV!P:Q,2,FALSE),"")</f>
        <v>Privé</v>
      </c>
      <c r="Y240" t="str">
        <f t="shared" si="3"/>
        <v>83012_161_4</v>
      </c>
    </row>
    <row r="241" spans="1:25">
      <c r="A241" t="str">
        <f>Data!A241</f>
        <v>DURBUY</v>
      </c>
      <c r="B241" t="str">
        <f>Data!S241</f>
        <v>WERIS</v>
      </c>
      <c r="C241" t="str">
        <f>Data!T241</f>
        <v>RUE DES DOLMENS, 25</v>
      </c>
      <c r="D241">
        <f>Data!B241</f>
        <v>83012</v>
      </c>
      <c r="E241">
        <f>Data!C241</f>
        <v>161</v>
      </c>
      <c r="F241">
        <f>Data!D241</f>
        <v>5</v>
      </c>
      <c r="G241" t="str">
        <f>IFERROR(VLOOKUP(Data!E241,LOV!M:N,2,FALSE),"")</f>
        <v>Arbre</v>
      </c>
      <c r="H241" t="str">
        <f>Data!W241</f>
        <v>Tilleul de Hollande</v>
      </c>
      <c r="I241" t="str">
        <f>IFERROR(VLOOKUP(Data!H241,LOV!V:W,2,FALSE),"")</f>
        <v>Arbre ou haie présentant des malformations ou troubles de la croissance ne mettant pas en cause sa stabilité ni sa longévité de tout ou partie</v>
      </c>
      <c r="J241">
        <f>Data!I241</f>
        <v>229</v>
      </c>
      <c r="K241">
        <f>Data!J241</f>
        <v>17</v>
      </c>
      <c r="L241">
        <f>Data!K241</f>
        <v>1999</v>
      </c>
      <c r="M241" t="str">
        <f>IF(ISNUMBER(SEARCH("H",Data!$L241)),"OUI","NON")</f>
        <v>NON</v>
      </c>
      <c r="N241" t="str">
        <f>IF(ISNUMBER(SEARCH("P",Data!$L241)),"OUI","NON")</f>
        <v>OUI</v>
      </c>
      <c r="O241" t="str">
        <f>IF(ISNUMBER(SEARCH("D",Data!$L241)),"OUI","NON")</f>
        <v>NON</v>
      </c>
      <c r="P241" t="str">
        <f>IF(ISNUMBER(SEARCH("C",Data!$L241)),"OUI","NON")</f>
        <v>NON</v>
      </c>
      <c r="Q241" t="str">
        <f>IF(ISNUMBER(SEARCH("T",Data!$L241)),"OUI","NON")</f>
        <v>NON</v>
      </c>
      <c r="R241" t="str">
        <f>IF(ISNUMBER(SEARCH("F",Data!$L241)),"OUI","NON")</f>
        <v>NON</v>
      </c>
      <c r="S241" t="str">
        <f>IF(ISNUMBER(SEARCH("R",Data!$L241)),"OUI","NON")</f>
        <v>NON</v>
      </c>
      <c r="T241" t="str">
        <f>IFERROR(VLOOKUP(Data!M241,LOV!G:H,2,FALSE),"")</f>
        <v>Isolé</v>
      </c>
      <c r="U241" t="str">
        <f>IFERROR(VLOOKUP(Data!N241,LOV!J:K,2,FALSE),"")</f>
        <v>Parc</v>
      </c>
      <c r="V241" t="str">
        <f>IFERROR(VLOOKUP(Data!V241,LOV!P:Q,2,FALSE),"")</f>
        <v>Privé</v>
      </c>
      <c r="Y241" t="str">
        <f t="shared" si="3"/>
        <v>83012_161_5</v>
      </c>
    </row>
    <row r="242" spans="1:25">
      <c r="A242" t="str">
        <f>Data!A242</f>
        <v>DURBUY</v>
      </c>
      <c r="B242" t="str">
        <f>Data!S242</f>
        <v>WERIS</v>
      </c>
      <c r="C242" t="str">
        <f>Data!T242</f>
        <v>RUE DU MONT - lieu-dit "AUX ECOULEES"</v>
      </c>
      <c r="D242">
        <f>Data!B242</f>
        <v>83012</v>
      </c>
      <c r="E242">
        <f>Data!C242</f>
        <v>162</v>
      </c>
      <c r="F242">
        <f>Data!D242</f>
        <v>1</v>
      </c>
      <c r="G242" t="str">
        <f>IFERROR(VLOOKUP(Data!E242,LOV!M:N,2,FALSE),"")</f>
        <v>Arbre</v>
      </c>
      <c r="H242" t="str">
        <f>Data!W242</f>
        <v>Chêne pédonculé</v>
      </c>
      <c r="I242" t="str">
        <f>IFERROR(VLOOKUP(Data!H242,LOV!V:W,2,FALSE),"")</f>
        <v>Arbre ou haie sans tare ou défaut macroscopiquement visible</v>
      </c>
      <c r="J242">
        <f>Data!I242</f>
        <v>300</v>
      </c>
      <c r="K242">
        <f>Data!J242</f>
        <v>22</v>
      </c>
      <c r="L242">
        <f>Data!K242</f>
        <v>1999</v>
      </c>
      <c r="M242" t="str">
        <f>IF(ISNUMBER(SEARCH("H",Data!$L242)),"OUI","NON")</f>
        <v>NON</v>
      </c>
      <c r="N242" t="str">
        <f>IF(ISNUMBER(SEARCH("P",Data!$L242)),"OUI","NON")</f>
        <v>OUI</v>
      </c>
      <c r="O242" t="str">
        <f>IF(ISNUMBER(SEARCH("D",Data!$L242)),"OUI","NON")</f>
        <v>NON</v>
      </c>
      <c r="P242" t="str">
        <f>IF(ISNUMBER(SEARCH("C",Data!$L242)),"OUI","NON")</f>
        <v>NON</v>
      </c>
      <c r="Q242" t="str">
        <f>IF(ISNUMBER(SEARCH("T",Data!$L242)),"OUI","NON")</f>
        <v>NON</v>
      </c>
      <c r="R242" t="str">
        <f>IF(ISNUMBER(SEARCH("F",Data!$L242)),"OUI","NON")</f>
        <v>NON</v>
      </c>
      <c r="S242" t="str">
        <f>IF(ISNUMBER(SEARCH("R",Data!$L242)),"OUI","NON")</f>
        <v>NON</v>
      </c>
      <c r="T242" t="str">
        <f>IFERROR(VLOOKUP(Data!M242,LOV!G:H,2,FALSE),"")</f>
        <v>Isolé</v>
      </c>
      <c r="U242" t="str">
        <f>IFERROR(VLOOKUP(Data!N242,LOV!J:K,2,FALSE),"")</f>
        <v/>
      </c>
      <c r="V242" t="str">
        <f>IFERROR(VLOOKUP(Data!V242,LOV!P:Q,2,FALSE),"")</f>
        <v>Privé</v>
      </c>
      <c r="Y242" t="str">
        <f t="shared" si="3"/>
        <v>83012_162_1</v>
      </c>
    </row>
    <row r="243" spans="1:25">
      <c r="A243" t="str">
        <f>Data!A243</f>
        <v>DURBUY</v>
      </c>
      <c r="B243" t="str">
        <f>Data!S243</f>
        <v>WERIS</v>
      </c>
      <c r="C243" t="str">
        <f>Data!T243</f>
        <v>RUE DE HEYD</v>
      </c>
      <c r="D243">
        <f>Data!B243</f>
        <v>83012</v>
      </c>
      <c r="E243">
        <f>Data!C243</f>
        <v>164</v>
      </c>
      <c r="F243">
        <f>Data!D243</f>
        <v>1</v>
      </c>
      <c r="G243" t="str">
        <f>IFERROR(VLOOKUP(Data!E243,LOV!M:N,2,FALSE),"")</f>
        <v>Arbre</v>
      </c>
      <c r="H243" t="str">
        <f>Data!W243</f>
        <v>Tilleul à grandes feuilles</v>
      </c>
      <c r="I243" t="str">
        <f>IFERROR(VLOOKUP(Data!H243,LOV!V:W,2,FALSE),"")</f>
        <v>Arbre ou haie sans tare ou défaut macroscopiquement visible</v>
      </c>
      <c r="J243">
        <f>Data!I243</f>
        <v>173</v>
      </c>
      <c r="K243">
        <f>Data!J243</f>
        <v>15</v>
      </c>
      <c r="L243">
        <f>Data!K243</f>
        <v>1999</v>
      </c>
      <c r="M243" t="str">
        <f>IF(ISNUMBER(SEARCH("H",Data!$L243)),"OUI","NON")</f>
        <v>OUI</v>
      </c>
      <c r="N243" t="str">
        <f>IF(ISNUMBER(SEARCH("P",Data!$L243)),"OUI","NON")</f>
        <v>NON</v>
      </c>
      <c r="O243" t="str">
        <f>IF(ISNUMBER(SEARCH("D",Data!$L243)),"OUI","NON")</f>
        <v>NON</v>
      </c>
      <c r="P243" t="str">
        <f>IF(ISNUMBER(SEARCH("C",Data!$L243)),"OUI","NON")</f>
        <v>NON</v>
      </c>
      <c r="Q243" t="str">
        <f>IF(ISNUMBER(SEARCH("T",Data!$L243)),"OUI","NON")</f>
        <v>NON</v>
      </c>
      <c r="R243" t="str">
        <f>IF(ISNUMBER(SEARCH("F",Data!$L243)),"OUI","NON")</f>
        <v>NON</v>
      </c>
      <c r="S243" t="str">
        <f>IF(ISNUMBER(SEARCH("R",Data!$L243)),"OUI","NON")</f>
        <v>NON</v>
      </c>
      <c r="T243" t="str">
        <f>IFERROR(VLOOKUP(Data!M243,LOV!G:H,2,FALSE),"")</f>
        <v>Isolé</v>
      </c>
      <c r="U243" t="str">
        <f>IFERROR(VLOOKUP(Data!N243,LOV!J:K,2,FALSE),"")</f>
        <v>Urbain</v>
      </c>
      <c r="V243" t="str">
        <f>IFERROR(VLOOKUP(Data!V243,LOV!P:Q,2,FALSE),"")</f>
        <v>Public</v>
      </c>
      <c r="Y243" t="str">
        <f t="shared" si="3"/>
        <v>83012_164_1</v>
      </c>
    </row>
    <row r="244" spans="1:25">
      <c r="A244" t="str">
        <f>Data!A244</f>
        <v>DURBUY</v>
      </c>
      <c r="B244" t="str">
        <f>Data!S244</f>
        <v>WERIS</v>
      </c>
      <c r="C244" t="str">
        <f>Data!T244</f>
        <v>RUE DU MONT</v>
      </c>
      <c r="D244">
        <f>Data!B244</f>
        <v>83012</v>
      </c>
      <c r="E244">
        <f>Data!C244</f>
        <v>165</v>
      </c>
      <c r="F244">
        <f>Data!D244</f>
        <v>1</v>
      </c>
      <c r="G244" t="str">
        <f>IFERROR(VLOOKUP(Data!E244,LOV!M:N,2,FALSE),"")</f>
        <v>Haie</v>
      </c>
      <c r="H244" t="str">
        <f>Data!W244</f>
        <v>Aubépine sp.</v>
      </c>
      <c r="I244" t="str">
        <f>IFERROR(VLOOKUP(Data!H244,LOV!V:W,2,FALSE),"")</f>
        <v>Indéfini</v>
      </c>
      <c r="J244">
        <f>Data!I244</f>
        <v>0</v>
      </c>
      <c r="K244">
        <f>Data!J244</f>
        <v>0</v>
      </c>
      <c r="L244">
        <f>Data!K244</f>
        <v>1999</v>
      </c>
      <c r="M244" t="str">
        <f>IF(ISNUMBER(SEARCH("H",Data!$L244)),"OUI","NON")</f>
        <v>NON</v>
      </c>
      <c r="N244" t="str">
        <f>IF(ISNUMBER(SEARCH("P",Data!$L244)),"OUI","NON")</f>
        <v>NON</v>
      </c>
      <c r="O244" t="str">
        <f>IF(ISNUMBER(SEARCH("D",Data!$L244)),"OUI","NON")</f>
        <v>NON</v>
      </c>
      <c r="P244" t="str">
        <f>IF(ISNUMBER(SEARCH("C",Data!$L244)),"OUI","NON")</f>
        <v>NON</v>
      </c>
      <c r="Q244" t="str">
        <f>IF(ISNUMBER(SEARCH("T",Data!$L244)),"OUI","NON")</f>
        <v>NON</v>
      </c>
      <c r="R244" t="str">
        <f>IF(ISNUMBER(SEARCH("F",Data!$L244)),"OUI","NON")</f>
        <v>NON</v>
      </c>
      <c r="S244" t="str">
        <f>IF(ISNUMBER(SEARCH("R",Data!$L244)),"OUI","NON")</f>
        <v>NON</v>
      </c>
      <c r="T244" t="str">
        <f>IFERROR(VLOOKUP(Data!M244,LOV!G:H,2,FALSE),"")</f>
        <v/>
      </c>
      <c r="U244" t="str">
        <f>IFERROR(VLOOKUP(Data!N244,LOV!J:K,2,FALSE),"")</f>
        <v/>
      </c>
      <c r="V244" t="str">
        <f>IFERROR(VLOOKUP(Data!V244,LOV!P:Q,2,FALSE),"")</f>
        <v>Privé</v>
      </c>
      <c r="Y244" t="str">
        <f t="shared" si="3"/>
        <v>83012_165_1</v>
      </c>
    </row>
    <row r="245" spans="1:25">
      <c r="A245" t="str">
        <f>Data!A245</f>
        <v>DURBUY</v>
      </c>
      <c r="B245" t="str">
        <f>Data!S245</f>
        <v>WERIS</v>
      </c>
      <c r="C245" t="str">
        <f>Data!T245</f>
        <v>RUE DU MENHIR</v>
      </c>
      <c r="D245">
        <f>Data!B245</f>
        <v>83012</v>
      </c>
      <c r="E245">
        <f>Data!C245</f>
        <v>166</v>
      </c>
      <c r="F245">
        <f>Data!D245</f>
        <v>1</v>
      </c>
      <c r="G245" t="str">
        <f>IFERROR(VLOOKUP(Data!E245,LOV!M:N,2,FALSE),"")</f>
        <v>Haie</v>
      </c>
      <c r="H245" t="str">
        <f>Data!W245</f>
        <v>Noisetier commun</v>
      </c>
      <c r="I245" t="str">
        <f>IFERROR(VLOOKUP(Data!H245,LOV!V:W,2,FALSE),"")</f>
        <v>Indéfini</v>
      </c>
      <c r="J245">
        <f>Data!I245</f>
        <v>0</v>
      </c>
      <c r="K245">
        <f>Data!J245</f>
        <v>0</v>
      </c>
      <c r="L245">
        <f>Data!K245</f>
        <v>1999</v>
      </c>
      <c r="M245" t="str">
        <f>IF(ISNUMBER(SEARCH("H",Data!$L245)),"OUI","NON")</f>
        <v>NON</v>
      </c>
      <c r="N245" t="str">
        <f>IF(ISNUMBER(SEARCH("P",Data!$L245)),"OUI","NON")</f>
        <v>NON</v>
      </c>
      <c r="O245" t="str">
        <f>IF(ISNUMBER(SEARCH("D",Data!$L245)),"OUI","NON")</f>
        <v>NON</v>
      </c>
      <c r="P245" t="str">
        <f>IF(ISNUMBER(SEARCH("C",Data!$L245)),"OUI","NON")</f>
        <v>NON</v>
      </c>
      <c r="Q245" t="str">
        <f>IF(ISNUMBER(SEARCH("T",Data!$L245)),"OUI","NON")</f>
        <v>NON</v>
      </c>
      <c r="R245" t="str">
        <f>IF(ISNUMBER(SEARCH("F",Data!$L245)),"OUI","NON")</f>
        <v>NON</v>
      </c>
      <c r="S245" t="str">
        <f>IF(ISNUMBER(SEARCH("R",Data!$L245)),"OUI","NON")</f>
        <v>NON</v>
      </c>
      <c r="T245" t="str">
        <f>IFERROR(VLOOKUP(Data!M245,LOV!G:H,2,FALSE),"")</f>
        <v/>
      </c>
      <c r="U245" t="str">
        <f>IFERROR(VLOOKUP(Data!N245,LOV!J:K,2,FALSE),"")</f>
        <v/>
      </c>
      <c r="V245" t="str">
        <f>IFERROR(VLOOKUP(Data!V245,LOV!P:Q,2,FALSE),"")</f>
        <v>Privé</v>
      </c>
      <c r="Y245" t="str">
        <f t="shared" si="3"/>
        <v>83012_166_1</v>
      </c>
    </row>
    <row r="246" spans="1:25">
      <c r="A246" t="str">
        <f>Data!A246</f>
        <v>DURBUY</v>
      </c>
      <c r="B246" t="str">
        <f>Data!S246</f>
        <v>WERIS</v>
      </c>
      <c r="C246" t="str">
        <f>Data!T246</f>
        <v>RUE DU MENHIR</v>
      </c>
      <c r="D246">
        <f>Data!B246</f>
        <v>83012</v>
      </c>
      <c r="E246">
        <f>Data!C246</f>
        <v>167</v>
      </c>
      <c r="F246">
        <f>Data!D246</f>
        <v>1</v>
      </c>
      <c r="G246" t="str">
        <f>IFERROR(VLOOKUP(Data!E246,LOV!M:N,2,FALSE),"")</f>
        <v>Arbre</v>
      </c>
      <c r="H246" t="str">
        <f>Data!W246</f>
        <v>Chêne pédonculé</v>
      </c>
      <c r="I246" t="str">
        <f>IFERROR(VLOOKUP(Data!H246,LOV!V:W,2,FALSE),"")</f>
        <v>Arbre ou haie sans tare ou défaut macroscopiquement visible</v>
      </c>
      <c r="J246">
        <f>Data!I246</f>
        <v>298</v>
      </c>
      <c r="K246">
        <f>Data!J246</f>
        <v>19</v>
      </c>
      <c r="L246">
        <f>Data!K246</f>
        <v>1999</v>
      </c>
      <c r="M246" t="str">
        <f>IF(ISNUMBER(SEARCH("H",Data!$L246)),"OUI","NON")</f>
        <v>NON</v>
      </c>
      <c r="N246" t="str">
        <f>IF(ISNUMBER(SEARCH("P",Data!$L246)),"OUI","NON")</f>
        <v>OUI</v>
      </c>
      <c r="O246" t="str">
        <f>IF(ISNUMBER(SEARCH("D",Data!$L246)),"OUI","NON")</f>
        <v>NON</v>
      </c>
      <c r="P246" t="str">
        <f>IF(ISNUMBER(SEARCH("C",Data!$L246)),"OUI","NON")</f>
        <v>NON</v>
      </c>
      <c r="Q246" t="str">
        <f>IF(ISNUMBER(SEARCH("T",Data!$L246)),"OUI","NON")</f>
        <v>NON</v>
      </c>
      <c r="R246" t="str">
        <f>IF(ISNUMBER(SEARCH("F",Data!$L246)),"OUI","NON")</f>
        <v>NON</v>
      </c>
      <c r="S246" t="str">
        <f>IF(ISNUMBER(SEARCH("R",Data!$L246)),"OUI","NON")</f>
        <v>NON</v>
      </c>
      <c r="T246" t="str">
        <f>IFERROR(VLOOKUP(Data!M246,LOV!G:H,2,FALSE),"")</f>
        <v>Isolé</v>
      </c>
      <c r="U246" t="str">
        <f>IFERROR(VLOOKUP(Data!N246,LOV!J:K,2,FALSE),"")</f>
        <v>Voirie</v>
      </c>
      <c r="V246" t="str">
        <f>IFERROR(VLOOKUP(Data!V246,LOV!P:Q,2,FALSE),"")</f>
        <v>Privé</v>
      </c>
      <c r="Y246" t="str">
        <f t="shared" si="3"/>
        <v>83012_167_1</v>
      </c>
    </row>
    <row r="247" spans="1:25">
      <c r="A247" t="str">
        <f>Data!A247</f>
        <v>DURBUY</v>
      </c>
      <c r="B247" t="str">
        <f>Data!S247</f>
        <v>WERIS</v>
      </c>
      <c r="C247" t="str">
        <f>Data!T247</f>
        <v>PAS BAYARD</v>
      </c>
      <c r="D247">
        <f>Data!B247</f>
        <v>83012</v>
      </c>
      <c r="E247">
        <f>Data!C247</f>
        <v>169</v>
      </c>
      <c r="F247">
        <f>Data!D247</f>
        <v>1</v>
      </c>
      <c r="G247" t="str">
        <f>IFERROR(VLOOKUP(Data!E247,LOV!M:N,2,FALSE),"")</f>
        <v>Haie</v>
      </c>
      <c r="H247" t="str">
        <f>Data!W247</f>
        <v>Aubépine sp.</v>
      </c>
      <c r="I247" t="str">
        <f>IFERROR(VLOOKUP(Data!H247,LOV!V:W,2,FALSE),"")</f>
        <v>Indéfini</v>
      </c>
      <c r="J247">
        <f>Data!I247</f>
        <v>0</v>
      </c>
      <c r="K247">
        <f>Data!J247</f>
        <v>0</v>
      </c>
      <c r="L247">
        <f>Data!K247</f>
        <v>1999</v>
      </c>
      <c r="M247" t="str">
        <f>IF(ISNUMBER(SEARCH("H",Data!$L247)),"OUI","NON")</f>
        <v>NON</v>
      </c>
      <c r="N247" t="str">
        <f>IF(ISNUMBER(SEARCH("P",Data!$L247)),"OUI","NON")</f>
        <v>NON</v>
      </c>
      <c r="O247" t="str">
        <f>IF(ISNUMBER(SEARCH("D",Data!$L247)),"OUI","NON")</f>
        <v>NON</v>
      </c>
      <c r="P247" t="str">
        <f>IF(ISNUMBER(SEARCH("C",Data!$L247)),"OUI","NON")</f>
        <v>NON</v>
      </c>
      <c r="Q247" t="str">
        <f>IF(ISNUMBER(SEARCH("T",Data!$L247)),"OUI","NON")</f>
        <v>NON</v>
      </c>
      <c r="R247" t="str">
        <f>IF(ISNUMBER(SEARCH("F",Data!$L247)),"OUI","NON")</f>
        <v>NON</v>
      </c>
      <c r="S247" t="str">
        <f>IF(ISNUMBER(SEARCH("R",Data!$L247)),"OUI","NON")</f>
        <v>NON</v>
      </c>
      <c r="T247" t="str">
        <f>IFERROR(VLOOKUP(Data!M247,LOV!G:H,2,FALSE),"")</f>
        <v/>
      </c>
      <c r="U247" t="str">
        <f>IFERROR(VLOOKUP(Data!N247,LOV!J:K,2,FALSE),"")</f>
        <v/>
      </c>
      <c r="V247" t="str">
        <f>IFERROR(VLOOKUP(Data!V247,LOV!P:Q,2,FALSE),"")</f>
        <v>Privé</v>
      </c>
      <c r="Y247" t="str">
        <f t="shared" si="3"/>
        <v>83012_169_1</v>
      </c>
    </row>
    <row r="248" spans="1:25">
      <c r="A248" t="str">
        <f>Data!A248</f>
        <v>DURBUY</v>
      </c>
      <c r="B248" t="str">
        <f>Data!S248</f>
        <v>WERIS</v>
      </c>
      <c r="C248" t="str">
        <f>Data!T248</f>
        <v>ROUTE D'EREZEE</v>
      </c>
      <c r="D248">
        <f>Data!B248</f>
        <v>83012</v>
      </c>
      <c r="E248">
        <f>Data!C248</f>
        <v>170</v>
      </c>
      <c r="F248">
        <f>Data!D248</f>
        <v>1</v>
      </c>
      <c r="G248" t="str">
        <f>IFERROR(VLOOKUP(Data!E248,LOV!M:N,2,FALSE),"")</f>
        <v>Arbre</v>
      </c>
      <c r="H248" t="str">
        <f>Data!W248</f>
        <v>Chêne pédonculé</v>
      </c>
      <c r="I248" t="str">
        <f>IFERROR(VLOOKUP(Data!H248,LOV!V:W,2,FALSE),"")</f>
        <v>Arbre ou haie sans tare ou défaut macroscopiquement visible</v>
      </c>
      <c r="J248">
        <f>Data!I248</f>
        <v>335</v>
      </c>
      <c r="K248">
        <f>Data!J248</f>
        <v>21</v>
      </c>
      <c r="L248">
        <f>Data!K248</f>
        <v>1999</v>
      </c>
      <c r="M248" t="str">
        <f>IF(ISNUMBER(SEARCH("H",Data!$L248)),"OUI","NON")</f>
        <v>NON</v>
      </c>
      <c r="N248" t="str">
        <f>IF(ISNUMBER(SEARCH("P",Data!$L248)),"OUI","NON")</f>
        <v>OUI</v>
      </c>
      <c r="O248" t="str">
        <f>IF(ISNUMBER(SEARCH("D",Data!$L248)),"OUI","NON")</f>
        <v>NON</v>
      </c>
      <c r="P248" t="str">
        <f>IF(ISNUMBER(SEARCH("C",Data!$L248)),"OUI","NON")</f>
        <v>NON</v>
      </c>
      <c r="Q248" t="str">
        <f>IF(ISNUMBER(SEARCH("T",Data!$L248)),"OUI","NON")</f>
        <v>NON</v>
      </c>
      <c r="R248" t="str">
        <f>IF(ISNUMBER(SEARCH("F",Data!$L248)),"OUI","NON")</f>
        <v>NON</v>
      </c>
      <c r="S248" t="str">
        <f>IF(ISNUMBER(SEARCH("R",Data!$L248)),"OUI","NON")</f>
        <v>NON</v>
      </c>
      <c r="T248" t="str">
        <f>IFERROR(VLOOKUP(Data!M248,LOV!G:H,2,FALSE),"")</f>
        <v>Isolé</v>
      </c>
      <c r="U248" t="str">
        <f>IFERROR(VLOOKUP(Data!N248,LOV!J:K,2,FALSE),"")</f>
        <v>Voirie</v>
      </c>
      <c r="V248" t="str">
        <f>IFERROR(VLOOKUP(Data!V248,LOV!P:Q,2,FALSE),"")</f>
        <v>Privé</v>
      </c>
      <c r="Y248" t="str">
        <f t="shared" si="3"/>
        <v>83012_170_1</v>
      </c>
    </row>
    <row r="249" spans="1:25">
      <c r="A249" t="str">
        <f>Data!A249</f>
        <v>DURBUY</v>
      </c>
      <c r="B249" t="str">
        <f>Data!S249</f>
        <v>WERIS</v>
      </c>
      <c r="C249" t="str">
        <f>Data!T249</f>
        <v>ROUTE D'EREZEE</v>
      </c>
      <c r="D249">
        <f>Data!B249</f>
        <v>83012</v>
      </c>
      <c r="E249">
        <f>Data!C249</f>
        <v>171</v>
      </c>
      <c r="F249">
        <f>Data!D249</f>
        <v>1</v>
      </c>
      <c r="G249" t="str">
        <f>IFERROR(VLOOKUP(Data!E249,LOV!M:N,2,FALSE),"")</f>
        <v>Arbre</v>
      </c>
      <c r="H249" t="str">
        <f>Data!W249</f>
        <v>Chêne pédonculé</v>
      </c>
      <c r="I249" t="str">
        <f>IFERROR(VLOOKUP(Data!H249,LOV!V:W,2,FALSE),"")</f>
        <v>Arbre ou haie sans tare ou défaut macroscopiquement visible</v>
      </c>
      <c r="J249">
        <f>Data!I249</f>
        <v>292</v>
      </c>
      <c r="K249">
        <f>Data!J249</f>
        <v>22</v>
      </c>
      <c r="L249">
        <f>Data!K249</f>
        <v>1999</v>
      </c>
      <c r="M249" t="str">
        <f>IF(ISNUMBER(SEARCH("H",Data!$L249)),"OUI","NON")</f>
        <v>NON</v>
      </c>
      <c r="N249" t="str">
        <f>IF(ISNUMBER(SEARCH("P",Data!$L249)),"OUI","NON")</f>
        <v>OUI</v>
      </c>
      <c r="O249" t="str">
        <f>IF(ISNUMBER(SEARCH("D",Data!$L249)),"OUI","NON")</f>
        <v>NON</v>
      </c>
      <c r="P249" t="str">
        <f>IF(ISNUMBER(SEARCH("C",Data!$L249)),"OUI","NON")</f>
        <v>NON</v>
      </c>
      <c r="Q249" t="str">
        <f>IF(ISNUMBER(SEARCH("T",Data!$L249)),"OUI","NON")</f>
        <v>NON</v>
      </c>
      <c r="R249" t="str">
        <f>IF(ISNUMBER(SEARCH("F",Data!$L249)),"OUI","NON")</f>
        <v>NON</v>
      </c>
      <c r="S249" t="str">
        <f>IF(ISNUMBER(SEARCH("R",Data!$L249)),"OUI","NON")</f>
        <v>NON</v>
      </c>
      <c r="T249" t="str">
        <f>IFERROR(VLOOKUP(Data!M249,LOV!G:H,2,FALSE),"")</f>
        <v>Isolé</v>
      </c>
      <c r="U249" t="str">
        <f>IFERROR(VLOOKUP(Data!N249,LOV!J:K,2,FALSE),"")</f>
        <v/>
      </c>
      <c r="V249" t="str">
        <f>IFERROR(VLOOKUP(Data!V249,LOV!P:Q,2,FALSE),"")</f>
        <v>Privé</v>
      </c>
      <c r="Y249" t="str">
        <f t="shared" si="3"/>
        <v>83012_171_1</v>
      </c>
    </row>
    <row r="250" spans="1:25">
      <c r="A250" t="str">
        <f>Data!A250</f>
        <v>DURBUY</v>
      </c>
      <c r="B250" t="str">
        <f>Data!S250</f>
        <v>WERIS</v>
      </c>
      <c r="C250" t="str">
        <f>Data!T250</f>
        <v>PARVIS SAINT-MARTIN - OPPAGNE</v>
      </c>
      <c r="D250">
        <f>Data!B250</f>
        <v>83012</v>
      </c>
      <c r="E250">
        <f>Data!C250</f>
        <v>172</v>
      </c>
      <c r="F250">
        <f>Data!D250</f>
        <v>1</v>
      </c>
      <c r="G250" t="str">
        <f>IFERROR(VLOOKUP(Data!E250,LOV!M:N,2,FALSE),"")</f>
        <v>Arbre</v>
      </c>
      <c r="H250" t="str">
        <f>Data!W250</f>
        <v>Tilleul à grandes feuilles</v>
      </c>
      <c r="I250" t="str">
        <f>IFERROR(VLOOKUP(Data!H250,LOV!V:W,2,FALSE),"")</f>
        <v>Arbre ou hae ayant subi une taille (silhouette) mais qui ne porte pas atteinte à sa stabilité et à sa longévité</v>
      </c>
      <c r="J250">
        <f>Data!I250</f>
        <v>178</v>
      </c>
      <c r="K250">
        <f>Data!J250</f>
        <v>6</v>
      </c>
      <c r="L250">
        <f>Data!K250</f>
        <v>1999</v>
      </c>
      <c r="M250" t="str">
        <f>IF(ISNUMBER(SEARCH("H",Data!$L250)),"OUI","NON")</f>
        <v>OUI</v>
      </c>
      <c r="N250" t="str">
        <f>IF(ISNUMBER(SEARCH("P",Data!$L250)),"OUI","NON")</f>
        <v>NON</v>
      </c>
      <c r="O250" t="str">
        <f>IF(ISNUMBER(SEARCH("D",Data!$L250)),"OUI","NON")</f>
        <v>NON</v>
      </c>
      <c r="P250" t="str">
        <f>IF(ISNUMBER(SEARCH("C",Data!$L250)),"OUI","NON")</f>
        <v>NON</v>
      </c>
      <c r="Q250" t="str">
        <f>IF(ISNUMBER(SEARCH("T",Data!$L250)),"OUI","NON")</f>
        <v>NON</v>
      </c>
      <c r="R250" t="str">
        <f>IF(ISNUMBER(SEARCH("F",Data!$L250)),"OUI","NON")</f>
        <v>OUI</v>
      </c>
      <c r="S250" t="str">
        <f>IF(ISNUMBER(SEARCH("R",Data!$L250)),"OUI","NON")</f>
        <v>NON</v>
      </c>
      <c r="T250" t="str">
        <f>IFERROR(VLOOKUP(Data!M250,LOV!G:H,2,FALSE),"")</f>
        <v>Groupe</v>
      </c>
      <c r="U250" t="str">
        <f>IFERROR(VLOOKUP(Data!N250,LOV!J:K,2,FALSE),"")</f>
        <v>Urbain</v>
      </c>
      <c r="V250" t="str">
        <f>IFERROR(VLOOKUP(Data!V250,LOV!P:Q,2,FALSE),"")</f>
        <v>Public</v>
      </c>
      <c r="Y250" t="str">
        <f t="shared" si="3"/>
        <v>83012_172_1</v>
      </c>
    </row>
    <row r="251" spans="1:25">
      <c r="A251" t="str">
        <f>Data!A251</f>
        <v>DURBUY</v>
      </c>
      <c r="B251" t="str">
        <f>Data!S251</f>
        <v>WERIS</v>
      </c>
      <c r="C251" t="str">
        <f>Data!T251</f>
        <v>ZONE PRECISEE DANS COMMENTAIRE</v>
      </c>
      <c r="D251">
        <f>Data!B251</f>
        <v>83012</v>
      </c>
      <c r="E251">
        <f>Data!C251</f>
        <v>173</v>
      </c>
      <c r="F251">
        <f>Data!D251</f>
        <v>1</v>
      </c>
      <c r="G251" t="str">
        <f>IFERROR(VLOOKUP(Data!E251,LOV!M:N,2,FALSE),"")</f>
        <v>Haie</v>
      </c>
      <c r="H251" t="str">
        <f>Data!W251</f>
        <v>Aubépine sp.</v>
      </c>
      <c r="I251" t="str">
        <f>IFERROR(VLOOKUP(Data!H251,LOV!V:W,2,FALSE),"")</f>
        <v>Indéfini</v>
      </c>
      <c r="J251">
        <f>Data!I251</f>
        <v>0</v>
      </c>
      <c r="K251">
        <f>Data!J251</f>
        <v>0</v>
      </c>
      <c r="L251">
        <f>Data!K251</f>
        <v>1999</v>
      </c>
      <c r="M251" t="str">
        <f>IF(ISNUMBER(SEARCH("H",Data!$L251)),"OUI","NON")</f>
        <v>NON</v>
      </c>
      <c r="N251" t="str">
        <f>IF(ISNUMBER(SEARCH("P",Data!$L251)),"OUI","NON")</f>
        <v>NON</v>
      </c>
      <c r="O251" t="str">
        <f>IF(ISNUMBER(SEARCH("D",Data!$L251)),"OUI","NON")</f>
        <v>NON</v>
      </c>
      <c r="P251" t="str">
        <f>IF(ISNUMBER(SEARCH("C",Data!$L251)),"OUI","NON")</f>
        <v>NON</v>
      </c>
      <c r="Q251" t="str">
        <f>IF(ISNUMBER(SEARCH("T",Data!$L251)),"OUI","NON")</f>
        <v>NON</v>
      </c>
      <c r="R251" t="str">
        <f>IF(ISNUMBER(SEARCH("F",Data!$L251)),"OUI","NON")</f>
        <v>NON</v>
      </c>
      <c r="S251" t="str">
        <f>IF(ISNUMBER(SEARCH("R",Data!$L251)),"OUI","NON")</f>
        <v>NON</v>
      </c>
      <c r="T251" t="str">
        <f>IFERROR(VLOOKUP(Data!M251,LOV!G:H,2,FALSE),"")</f>
        <v/>
      </c>
      <c r="U251" t="str">
        <f>IFERROR(VLOOKUP(Data!N251,LOV!J:K,2,FALSE),"")</f>
        <v/>
      </c>
      <c r="V251" t="str">
        <f>IFERROR(VLOOKUP(Data!V251,LOV!P:Q,2,FALSE),"")</f>
        <v>Privé</v>
      </c>
      <c r="Y251" t="str">
        <f t="shared" si="3"/>
        <v>83012_173_1</v>
      </c>
    </row>
    <row r="252" spans="1:25">
      <c r="A252" t="str">
        <f>Data!A252</f>
        <v>DURBUY</v>
      </c>
      <c r="B252" t="str">
        <f>Data!S252</f>
        <v>WERIS</v>
      </c>
      <c r="C252" t="str">
        <f>Data!T252</f>
        <v>DERRIERE LES COURTILS - OPPAGNE</v>
      </c>
      <c r="D252">
        <f>Data!B252</f>
        <v>83012</v>
      </c>
      <c r="E252">
        <f>Data!C252</f>
        <v>174</v>
      </c>
      <c r="F252">
        <f>Data!D252</f>
        <v>1</v>
      </c>
      <c r="G252" t="str">
        <f>IFERROR(VLOOKUP(Data!E252,LOV!M:N,2,FALSE),"")</f>
        <v>Arbre</v>
      </c>
      <c r="H252" t="str">
        <f>Data!W252</f>
        <v>Hêtre pourpre</v>
      </c>
      <c r="I252" t="str">
        <f>IFERROR(VLOOKUP(Data!H252,LOV!V:W,2,FALSE),"")</f>
        <v>Arbre ou haie sans tare ou défaut macroscopiquement visible</v>
      </c>
      <c r="J252">
        <f>Data!I252</f>
        <v>230</v>
      </c>
      <c r="K252">
        <f>Data!J252</f>
        <v>20</v>
      </c>
      <c r="L252">
        <f>Data!K252</f>
        <v>1999</v>
      </c>
      <c r="M252" t="str">
        <f>IF(ISNUMBER(SEARCH("H",Data!$L252)),"OUI","NON")</f>
        <v>NON</v>
      </c>
      <c r="N252" t="str">
        <f>IF(ISNUMBER(SEARCH("P",Data!$L252)),"OUI","NON")</f>
        <v>NON</v>
      </c>
      <c r="O252" t="str">
        <f>IF(ISNUMBER(SEARCH("D",Data!$L252)),"OUI","NON")</f>
        <v>NON</v>
      </c>
      <c r="P252" t="str">
        <f>IF(ISNUMBER(SEARCH("C",Data!$L252)),"OUI","NON")</f>
        <v>NON</v>
      </c>
      <c r="Q252" t="str">
        <f>IF(ISNUMBER(SEARCH("T",Data!$L252)),"OUI","NON")</f>
        <v>NON</v>
      </c>
      <c r="R252" t="str">
        <f>IF(ISNUMBER(SEARCH("F",Data!$L252)),"OUI","NON")</f>
        <v>OUI</v>
      </c>
      <c r="S252" t="str">
        <f>IF(ISNUMBER(SEARCH("R",Data!$L252)),"OUI","NON")</f>
        <v>NON</v>
      </c>
      <c r="T252" t="str">
        <f>IFERROR(VLOOKUP(Data!M252,LOV!G:H,2,FALSE),"")</f>
        <v>Groupe</v>
      </c>
      <c r="U252" t="str">
        <f>IFERROR(VLOOKUP(Data!N252,LOV!J:K,2,FALSE),"")</f>
        <v>Urbain</v>
      </c>
      <c r="V252" t="str">
        <f>IFERROR(VLOOKUP(Data!V252,LOV!P:Q,2,FALSE),"")</f>
        <v>Public</v>
      </c>
      <c r="Y252" t="str">
        <f t="shared" si="3"/>
        <v>83012_174_1</v>
      </c>
    </row>
    <row r="253" spans="1:25">
      <c r="A253" t="str">
        <f>Data!A253</f>
        <v>DURBUY</v>
      </c>
      <c r="B253" t="str">
        <f>Data!S253</f>
        <v>WERIS</v>
      </c>
      <c r="C253" t="str">
        <f>Data!T253</f>
        <v>RUE DE FISENNE - WENIN</v>
      </c>
      <c r="D253">
        <f>Data!B253</f>
        <v>83012</v>
      </c>
      <c r="E253">
        <f>Data!C253</f>
        <v>175</v>
      </c>
      <c r="F253">
        <f>Data!D253</f>
        <v>1</v>
      </c>
      <c r="G253" t="str">
        <f>IFERROR(VLOOKUP(Data!E253,LOV!M:N,2,FALSE),"")</f>
        <v>Arbre</v>
      </c>
      <c r="H253" t="str">
        <f>Data!W253</f>
        <v>Tilleul à grandes feuilles</v>
      </c>
      <c r="I253" t="str">
        <f>IFERROR(VLOOKUP(Data!H253,LOV!V:W,2,FALSE),"")</f>
        <v>Arbre ou haie sans tare ou défaut macroscopiquement visible</v>
      </c>
      <c r="J253">
        <f>Data!I253</f>
        <v>230</v>
      </c>
      <c r="K253">
        <f>Data!J253</f>
        <v>17</v>
      </c>
      <c r="L253">
        <f>Data!K253</f>
        <v>1999</v>
      </c>
      <c r="M253" t="str">
        <f>IF(ISNUMBER(SEARCH("H",Data!$L253)),"OUI","NON")</f>
        <v>NON</v>
      </c>
      <c r="N253" t="str">
        <f>IF(ISNUMBER(SEARCH("P",Data!$L253)),"OUI","NON")</f>
        <v>OUI</v>
      </c>
      <c r="O253" t="str">
        <f>IF(ISNUMBER(SEARCH("D",Data!$L253)),"OUI","NON")</f>
        <v>NON</v>
      </c>
      <c r="P253" t="str">
        <f>IF(ISNUMBER(SEARCH("C",Data!$L253)),"OUI","NON")</f>
        <v>NON</v>
      </c>
      <c r="Q253" t="str">
        <f>IF(ISNUMBER(SEARCH("T",Data!$L253)),"OUI","NON")</f>
        <v>NON</v>
      </c>
      <c r="R253" t="str">
        <f>IF(ISNUMBER(SEARCH("F",Data!$L253)),"OUI","NON")</f>
        <v>NON</v>
      </c>
      <c r="S253" t="str">
        <f>IF(ISNUMBER(SEARCH("R",Data!$L253)),"OUI","NON")</f>
        <v>NON</v>
      </c>
      <c r="T253" t="str">
        <f>IFERROR(VLOOKUP(Data!M253,LOV!G:H,2,FALSE),"")</f>
        <v>Isolé</v>
      </c>
      <c r="U253" t="str">
        <f>IFERROR(VLOOKUP(Data!N253,LOV!J:K,2,FALSE),"")</f>
        <v>Urbain</v>
      </c>
      <c r="V253" t="str">
        <f>IFERROR(VLOOKUP(Data!V253,LOV!P:Q,2,FALSE),"")</f>
        <v>Privé</v>
      </c>
      <c r="Y253" t="str">
        <f t="shared" si="3"/>
        <v>83012_175_1</v>
      </c>
    </row>
    <row r="254" spans="1:25">
      <c r="A254" t="str">
        <f>Data!A254</f>
        <v>DURBUY</v>
      </c>
      <c r="B254" t="str">
        <f>Data!S254</f>
        <v>WERIS</v>
      </c>
      <c r="C254" t="str">
        <f>Data!T254</f>
        <v>RUE SOUSSY</v>
      </c>
      <c r="D254">
        <f>Data!B254</f>
        <v>83012</v>
      </c>
      <c r="E254">
        <f>Data!C254</f>
        <v>176</v>
      </c>
      <c r="F254">
        <f>Data!D254</f>
        <v>1</v>
      </c>
      <c r="G254" t="str">
        <f>IFERROR(VLOOKUP(Data!E254,LOV!M:N,2,FALSE),"")</f>
        <v>Arbre</v>
      </c>
      <c r="H254" t="str">
        <f>Data!W254</f>
        <v>Poirier commun</v>
      </c>
      <c r="I254" t="str">
        <f>IFERROR(VLOOKUP(Data!H254,LOV!V:W,2,FALSE),"")</f>
        <v>Arbre ou haie sans tare ou défaut macroscopiquement visible</v>
      </c>
      <c r="J254">
        <f>Data!I254</f>
        <v>170</v>
      </c>
      <c r="K254">
        <f>Data!J254</f>
        <v>10</v>
      </c>
      <c r="L254">
        <f>Data!K254</f>
        <v>1999</v>
      </c>
      <c r="M254" t="str">
        <f>IF(ISNUMBER(SEARCH("H",Data!$L254)),"OUI","NON")</f>
        <v>NON</v>
      </c>
      <c r="N254" t="str">
        <f>IF(ISNUMBER(SEARCH("P",Data!$L254)),"OUI","NON")</f>
        <v>NON</v>
      </c>
      <c r="O254" t="str">
        <f>IF(ISNUMBER(SEARCH("D",Data!$L254)),"OUI","NON")</f>
        <v>OUI</v>
      </c>
      <c r="P254" t="str">
        <f>IF(ISNUMBER(SEARCH("C",Data!$L254)),"OUI","NON")</f>
        <v>NON</v>
      </c>
      <c r="Q254" t="str">
        <f>IF(ISNUMBER(SEARCH("T",Data!$L254)),"OUI","NON")</f>
        <v>NON</v>
      </c>
      <c r="R254" t="str">
        <f>IF(ISNUMBER(SEARCH("F",Data!$L254)),"OUI","NON")</f>
        <v>NON</v>
      </c>
      <c r="S254" t="str">
        <f>IF(ISNUMBER(SEARCH("R",Data!$L254)),"OUI","NON")</f>
        <v>NON</v>
      </c>
      <c r="T254" t="str">
        <f>IFERROR(VLOOKUP(Data!M254,LOV!G:H,2,FALSE),"")</f>
        <v>Isolé</v>
      </c>
      <c r="U254" t="str">
        <f>IFERROR(VLOOKUP(Data!N254,LOV!J:K,2,FALSE),"")</f>
        <v/>
      </c>
      <c r="V254" t="str">
        <f>IFERROR(VLOOKUP(Data!V254,LOV!P:Q,2,FALSE),"")</f>
        <v>Public</v>
      </c>
      <c r="Y254" t="str">
        <f t="shared" si="3"/>
        <v>83012_176_1</v>
      </c>
    </row>
    <row r="255" spans="1:25">
      <c r="A255" t="str">
        <f>Data!A255</f>
        <v>DURBUY</v>
      </c>
      <c r="B255" t="str">
        <f>Data!S255</f>
        <v>WERIS</v>
      </c>
      <c r="C255" t="str">
        <f>Data!T255</f>
        <v>RUE SOUSSY</v>
      </c>
      <c r="D255">
        <f>Data!B255</f>
        <v>83012</v>
      </c>
      <c r="E255">
        <f>Data!C255</f>
        <v>177</v>
      </c>
      <c r="F255">
        <f>Data!D255</f>
        <v>1</v>
      </c>
      <c r="G255" t="str">
        <f>IFERROR(VLOOKUP(Data!E255,LOV!M:N,2,FALSE),"")</f>
        <v>Arbre</v>
      </c>
      <c r="H255" t="str">
        <f>Data!W255</f>
        <v>Aubépine sp.</v>
      </c>
      <c r="I255" t="str">
        <f>IFERROR(VLOOKUP(Data!H255,LOV!V:W,2,FALSE),"")</f>
        <v>Arbre ou haie sans tare ou défaut macroscopiquement visible</v>
      </c>
      <c r="J255">
        <f>Data!I255</f>
        <v>250</v>
      </c>
      <c r="K255">
        <f>Data!J255</f>
        <v>9</v>
      </c>
      <c r="L255">
        <f>Data!K255</f>
        <v>1999</v>
      </c>
      <c r="M255" t="str">
        <f>IF(ISNUMBER(SEARCH("H",Data!$L255)),"OUI","NON")</f>
        <v>NON</v>
      </c>
      <c r="N255" t="str">
        <f>IF(ISNUMBER(SEARCH("P",Data!$L255)),"OUI","NON")</f>
        <v>NON</v>
      </c>
      <c r="O255" t="str">
        <f>IF(ISNUMBER(SEARCH("D",Data!$L255)),"OUI","NON")</f>
        <v>OUI</v>
      </c>
      <c r="P255" t="str">
        <f>IF(ISNUMBER(SEARCH("C",Data!$L255)),"OUI","NON")</f>
        <v>NON</v>
      </c>
      <c r="Q255" t="str">
        <f>IF(ISNUMBER(SEARCH("T",Data!$L255)),"OUI","NON")</f>
        <v>OUI</v>
      </c>
      <c r="R255" t="str">
        <f>IF(ISNUMBER(SEARCH("F",Data!$L255)),"OUI","NON")</f>
        <v>NON</v>
      </c>
      <c r="S255" t="str">
        <f>IF(ISNUMBER(SEARCH("R",Data!$L255)),"OUI","NON")</f>
        <v>NON</v>
      </c>
      <c r="T255" t="str">
        <f>IFERROR(VLOOKUP(Data!M255,LOV!G:H,2,FALSE),"")</f>
        <v>Isolé</v>
      </c>
      <c r="U255" t="str">
        <f>IFERROR(VLOOKUP(Data!N255,LOV!J:K,2,FALSE),"")</f>
        <v/>
      </c>
      <c r="V255" t="str">
        <f>IFERROR(VLOOKUP(Data!V255,LOV!P:Q,2,FALSE),"")</f>
        <v>Privé</v>
      </c>
      <c r="Y255" t="str">
        <f t="shared" si="3"/>
        <v>83012_177_1</v>
      </c>
    </row>
    <row r="256" spans="1:25">
      <c r="A256" t="str">
        <f>Data!A256</f>
        <v>DURBUY</v>
      </c>
      <c r="B256" t="str">
        <f>Data!S256</f>
        <v>BOMAL-SUR-OURTHE</v>
      </c>
      <c r="C256" t="str">
        <f>Data!T256</f>
        <v>HODISTER</v>
      </c>
      <c r="D256">
        <f>Data!B256</f>
        <v>83012</v>
      </c>
      <c r="E256">
        <f>Data!C256</f>
        <v>178</v>
      </c>
      <c r="F256">
        <f>Data!D256</f>
        <v>1</v>
      </c>
      <c r="G256" t="str">
        <f>IFERROR(VLOOKUP(Data!E256,LOV!M:N,2,FALSE),"")</f>
        <v>Arbre</v>
      </c>
      <c r="H256" t="str">
        <f>Data!W256</f>
        <v>Saule blanc</v>
      </c>
      <c r="I256" t="str">
        <f>IFERROR(VLOOKUP(Data!H256,LOV!V:W,2,FALSE),"")</f>
        <v>Arbre ou hae ayant subi une taille (silhouette) mais qui ne porte pas atteinte à sa stabilité et à sa longévité</v>
      </c>
      <c r="J256">
        <f>Data!I256</f>
        <v>350</v>
      </c>
      <c r="K256">
        <f>Data!J256</f>
        <v>10</v>
      </c>
      <c r="L256">
        <f>Data!K256</f>
        <v>1999</v>
      </c>
      <c r="M256" t="str">
        <f>IF(ISNUMBER(SEARCH("H",Data!$L256)),"OUI","NON")</f>
        <v>NON</v>
      </c>
      <c r="N256" t="str">
        <f>IF(ISNUMBER(SEARCH("P",Data!$L256)),"OUI","NON")</f>
        <v>OUI</v>
      </c>
      <c r="O256" t="str">
        <f>IF(ISNUMBER(SEARCH("D",Data!$L256)),"OUI","NON")</f>
        <v>NON</v>
      </c>
      <c r="P256" t="str">
        <f>IF(ISNUMBER(SEARCH("C",Data!$L256)),"OUI","NON")</f>
        <v>NON</v>
      </c>
      <c r="Q256" t="str">
        <f>IF(ISNUMBER(SEARCH("T",Data!$L256)),"OUI","NON")</f>
        <v>NON</v>
      </c>
      <c r="R256" t="str">
        <f>IF(ISNUMBER(SEARCH("F",Data!$L256)),"OUI","NON")</f>
        <v>NON</v>
      </c>
      <c r="S256" t="str">
        <f>IF(ISNUMBER(SEARCH("R",Data!$L256)),"OUI","NON")</f>
        <v>NON</v>
      </c>
      <c r="T256" t="str">
        <f>IFERROR(VLOOKUP(Data!M256,LOV!G:H,2,FALSE),"")</f>
        <v>Alignement</v>
      </c>
      <c r="U256" t="str">
        <f>IFERROR(VLOOKUP(Data!N256,LOV!J:K,2,FALSE),"")</f>
        <v>Urbain</v>
      </c>
      <c r="V256" t="str">
        <f>IFERROR(VLOOKUP(Data!V256,LOV!P:Q,2,FALSE),"")</f>
        <v>Privé</v>
      </c>
      <c r="Y256" t="str">
        <f t="shared" si="3"/>
        <v>83012_178_1</v>
      </c>
    </row>
    <row r="257" spans="1:25">
      <c r="A257" t="str">
        <f>Data!A257</f>
        <v>DURBUY</v>
      </c>
      <c r="B257" t="str">
        <f>Data!S257</f>
        <v>BOMAL-SUR-OURTHE</v>
      </c>
      <c r="C257" t="str">
        <f>Data!T257</f>
        <v>RUE DES ARDENNES, 78</v>
      </c>
      <c r="D257">
        <f>Data!B257</f>
        <v>83012</v>
      </c>
      <c r="E257">
        <f>Data!C257</f>
        <v>179</v>
      </c>
      <c r="F257">
        <f>Data!D257</f>
        <v>1</v>
      </c>
      <c r="G257" t="str">
        <f>IFERROR(VLOOKUP(Data!E257,LOV!M:N,2,FALSE),"")</f>
        <v>Arbre</v>
      </c>
      <c r="H257" t="str">
        <f>Data!W257</f>
        <v>Hêtre pourpre</v>
      </c>
      <c r="I257" t="str">
        <f>IFERROR(VLOOKUP(Data!H257,LOV!V:W,2,FALSE),"")</f>
        <v>Arbre ou haie sans tare ou défaut macroscopiquement visible</v>
      </c>
      <c r="J257">
        <f>Data!I257</f>
        <v>270</v>
      </c>
      <c r="K257">
        <f>Data!J257</f>
        <v>18</v>
      </c>
      <c r="L257">
        <f>Data!K257</f>
        <v>1999</v>
      </c>
      <c r="M257" t="str">
        <f>IF(ISNUMBER(SEARCH("H",Data!$L257)),"OUI","NON")</f>
        <v>NON</v>
      </c>
      <c r="N257" t="str">
        <f>IF(ISNUMBER(SEARCH("P",Data!$L257)),"OUI","NON")</f>
        <v>OUI</v>
      </c>
      <c r="O257" t="str">
        <f>IF(ISNUMBER(SEARCH("D",Data!$L257)),"OUI","NON")</f>
        <v>NON</v>
      </c>
      <c r="P257" t="str">
        <f>IF(ISNUMBER(SEARCH("C",Data!$L257)),"OUI","NON")</f>
        <v>NON</v>
      </c>
      <c r="Q257" t="str">
        <f>IF(ISNUMBER(SEARCH("T",Data!$L257)),"OUI","NON")</f>
        <v>NON</v>
      </c>
      <c r="R257" t="str">
        <f>IF(ISNUMBER(SEARCH("F",Data!$L257)),"OUI","NON")</f>
        <v>NON</v>
      </c>
      <c r="S257" t="str">
        <f>IF(ISNUMBER(SEARCH("R",Data!$L257)),"OUI","NON")</f>
        <v>NON</v>
      </c>
      <c r="T257" t="str">
        <f>IFERROR(VLOOKUP(Data!M257,LOV!G:H,2,FALSE),"")</f>
        <v>Isolé</v>
      </c>
      <c r="U257" t="str">
        <f>IFERROR(VLOOKUP(Data!N257,LOV!J:K,2,FALSE),"")</f>
        <v>Urbain</v>
      </c>
      <c r="V257" t="str">
        <f>IFERROR(VLOOKUP(Data!V257,LOV!P:Q,2,FALSE),"")</f>
        <v>Public</v>
      </c>
      <c r="Y257" t="str">
        <f t="shared" si="3"/>
        <v>83012_179_1</v>
      </c>
    </row>
    <row r="258" spans="1:25">
      <c r="A258" t="str">
        <f>Data!A258</f>
        <v>DURBUY</v>
      </c>
      <c r="B258" t="str">
        <f>Data!S258</f>
        <v>IZIER</v>
      </c>
      <c r="C258" t="str">
        <f>Data!T258</f>
        <v>OZO, 15</v>
      </c>
      <c r="D258">
        <f>Data!B258</f>
        <v>83012</v>
      </c>
      <c r="E258">
        <f>Data!C258</f>
        <v>180</v>
      </c>
      <c r="F258">
        <f>Data!D258</f>
        <v>1</v>
      </c>
      <c r="G258" t="str">
        <f>IFERROR(VLOOKUP(Data!E258,LOV!M:N,2,FALSE),"")</f>
        <v>Arbre</v>
      </c>
      <c r="H258" t="str">
        <f>Data!W258</f>
        <v>Châtaigner commun</v>
      </c>
      <c r="I258" t="str">
        <f>IFERROR(VLOOKUP(Data!H258,LOV!V:W,2,FALSE),"")</f>
        <v>Arbre ou haie sans tare ou défaut macroscopiquement visible</v>
      </c>
      <c r="J258">
        <f>Data!I258</f>
        <v>300</v>
      </c>
      <c r="K258">
        <f>Data!J258</f>
        <v>18</v>
      </c>
      <c r="L258">
        <f>Data!K258</f>
        <v>1999</v>
      </c>
      <c r="M258" t="str">
        <f>IF(ISNUMBER(SEARCH("H",Data!$L258)),"OUI","NON")</f>
        <v>NON</v>
      </c>
      <c r="N258" t="str">
        <f>IF(ISNUMBER(SEARCH("P",Data!$L258)),"OUI","NON")</f>
        <v>OUI</v>
      </c>
      <c r="O258" t="str">
        <f>IF(ISNUMBER(SEARCH("D",Data!$L258)),"OUI","NON")</f>
        <v>NON</v>
      </c>
      <c r="P258" t="str">
        <f>IF(ISNUMBER(SEARCH("C",Data!$L258)),"OUI","NON")</f>
        <v>NON</v>
      </c>
      <c r="Q258" t="str">
        <f>IF(ISNUMBER(SEARCH("T",Data!$L258)),"OUI","NON")</f>
        <v>NON</v>
      </c>
      <c r="R258" t="str">
        <f>IF(ISNUMBER(SEARCH("F",Data!$L258)),"OUI","NON")</f>
        <v>NON</v>
      </c>
      <c r="S258" t="str">
        <f>IF(ISNUMBER(SEARCH("R",Data!$L258)),"OUI","NON")</f>
        <v>NON</v>
      </c>
      <c r="T258" t="str">
        <f>IFERROR(VLOOKUP(Data!M258,LOV!G:H,2,FALSE),"")</f>
        <v>Isolé</v>
      </c>
      <c r="U258" t="str">
        <f>IFERROR(VLOOKUP(Data!N258,LOV!J:K,2,FALSE),"")</f>
        <v>Urbain</v>
      </c>
      <c r="V258" t="str">
        <f>IFERROR(VLOOKUP(Data!V258,LOV!P:Q,2,FALSE),"")</f>
        <v>Privé</v>
      </c>
      <c r="Y258" t="str">
        <f t="shared" si="3"/>
        <v>83012_180_1</v>
      </c>
    </row>
    <row r="259" spans="1:25">
      <c r="A259" t="str">
        <f>Data!A259</f>
        <v>DURBUY</v>
      </c>
      <c r="B259" t="str">
        <f>Data!S259</f>
        <v>IZIER</v>
      </c>
      <c r="C259" t="str">
        <f>Data!T259</f>
        <v>OZO</v>
      </c>
      <c r="D259">
        <f>Data!B259</f>
        <v>83012</v>
      </c>
      <c r="E259">
        <f>Data!C259</f>
        <v>181</v>
      </c>
      <c r="F259">
        <f>Data!D259</f>
        <v>1</v>
      </c>
      <c r="G259" t="str">
        <f>IFERROR(VLOOKUP(Data!E259,LOV!M:N,2,FALSE),"")</f>
        <v>Arbre</v>
      </c>
      <c r="H259" t="str">
        <f>Data!W259</f>
        <v>Marronnier d'Inde</v>
      </c>
      <c r="I259" t="str">
        <f>IFERROR(VLOOKUP(Data!H259,LOV!V:W,2,FALSE),"")</f>
        <v>Arbre ou haie sans tare ou défaut macroscopiquement visible</v>
      </c>
      <c r="J259">
        <f>Data!I259</f>
        <v>265</v>
      </c>
      <c r="K259">
        <f>Data!J259</f>
        <v>19</v>
      </c>
      <c r="L259">
        <f>Data!K259</f>
        <v>1999</v>
      </c>
      <c r="M259" t="str">
        <f>IF(ISNUMBER(SEARCH("H",Data!$L259)),"OUI","NON")</f>
        <v>NON</v>
      </c>
      <c r="N259" t="str">
        <f>IF(ISNUMBER(SEARCH("P",Data!$L259)),"OUI","NON")</f>
        <v>NON</v>
      </c>
      <c r="O259" t="str">
        <f>IF(ISNUMBER(SEARCH("D",Data!$L259)),"OUI","NON")</f>
        <v>NON</v>
      </c>
      <c r="P259" t="str">
        <f>IF(ISNUMBER(SEARCH("C",Data!$L259)),"OUI","NON")</f>
        <v>NON</v>
      </c>
      <c r="Q259" t="str">
        <f>IF(ISNUMBER(SEARCH("T",Data!$L259)),"OUI","NON")</f>
        <v>NON</v>
      </c>
      <c r="R259" t="str">
        <f>IF(ISNUMBER(SEARCH("F",Data!$L259)),"OUI","NON")</f>
        <v>OUI</v>
      </c>
      <c r="S259" t="str">
        <f>IF(ISNUMBER(SEARCH("R",Data!$L259)),"OUI","NON")</f>
        <v>NON</v>
      </c>
      <c r="T259" t="str">
        <f>IFERROR(VLOOKUP(Data!M259,LOV!G:H,2,FALSE),"")</f>
        <v>Groupe</v>
      </c>
      <c r="U259" t="str">
        <f>IFERROR(VLOOKUP(Data!N259,LOV!J:K,2,FALSE),"")</f>
        <v>Urbain</v>
      </c>
      <c r="V259" t="str">
        <f>IFERROR(VLOOKUP(Data!V259,LOV!P:Q,2,FALSE),"")</f>
        <v>Public</v>
      </c>
      <c r="Y259" t="str">
        <f t="shared" ref="Y259:Y322" si="4">D259&amp;"_"&amp;E259&amp;"_"&amp;F259</f>
        <v>83012_181_1</v>
      </c>
    </row>
    <row r="260" spans="1:25">
      <c r="A260" t="str">
        <f>Data!A260</f>
        <v>DURBUY</v>
      </c>
      <c r="B260" t="str">
        <f>Data!S260</f>
        <v>BOMAL-SUR-OURTHE</v>
      </c>
      <c r="C260" t="str">
        <f>Data!T260</f>
        <v>HERBET</v>
      </c>
      <c r="D260">
        <f>Data!B260</f>
        <v>83012</v>
      </c>
      <c r="E260">
        <f>Data!C260</f>
        <v>91</v>
      </c>
      <c r="F260">
        <f>Data!D260</f>
        <v>1</v>
      </c>
      <c r="G260" t="str">
        <f>IFERROR(VLOOKUP(Data!E260,LOV!M:N,2,FALSE),"")</f>
        <v>Arbre</v>
      </c>
      <c r="H260" t="str">
        <f>Data!W260</f>
        <v>Tilleul à grandes feuilles</v>
      </c>
      <c r="I260" t="str">
        <f>IFERROR(VLOOKUP(Data!H260,LOV!V:W,2,FALSE),"")</f>
        <v>Arbre ou haie sans tare ou défaut macroscopiquement visible</v>
      </c>
      <c r="J260">
        <f>Data!I260</f>
        <v>234</v>
      </c>
      <c r="K260">
        <f>Data!J260</f>
        <v>15</v>
      </c>
      <c r="L260">
        <f>Data!K260</f>
        <v>1999</v>
      </c>
      <c r="M260" t="str">
        <f>IF(ISNUMBER(SEARCH("H",Data!$L260)),"OUI","NON")</f>
        <v>NON</v>
      </c>
      <c r="N260" t="str">
        <f>IF(ISNUMBER(SEARCH("P",Data!$L260)),"OUI","NON")</f>
        <v>NON</v>
      </c>
      <c r="O260" t="str">
        <f>IF(ISNUMBER(SEARCH("D",Data!$L260)),"OUI","NON")</f>
        <v>NON</v>
      </c>
      <c r="P260" t="str">
        <f>IF(ISNUMBER(SEARCH("C",Data!$L260)),"OUI","NON")</f>
        <v>NON</v>
      </c>
      <c r="Q260" t="str">
        <f>IF(ISNUMBER(SEARCH("T",Data!$L260)),"OUI","NON")</f>
        <v>NON</v>
      </c>
      <c r="R260" t="str">
        <f>IF(ISNUMBER(SEARCH("F",Data!$L260)),"OUI","NON")</f>
        <v>OUI</v>
      </c>
      <c r="S260" t="str">
        <f>IF(ISNUMBER(SEARCH("R",Data!$L260)),"OUI","NON")</f>
        <v>NON</v>
      </c>
      <c r="T260" t="str">
        <f>IFERROR(VLOOKUP(Data!M260,LOV!G:H,2,FALSE),"")</f>
        <v>Isolé</v>
      </c>
      <c r="U260" t="str">
        <f>IFERROR(VLOOKUP(Data!N260,LOV!J:K,2,FALSE),"")</f>
        <v>Voirie</v>
      </c>
      <c r="V260" t="str">
        <f>IFERROR(VLOOKUP(Data!V260,LOV!P:Q,2,FALSE),"")</f>
        <v>Public</v>
      </c>
      <c r="Y260" t="str">
        <f t="shared" si="4"/>
        <v>83012_91_1</v>
      </c>
    </row>
    <row r="261" spans="1:25">
      <c r="A261">
        <f>Data!A261</f>
        <v>0</v>
      </c>
      <c r="B261">
        <f>Data!S261</f>
        <v>0</v>
      </c>
      <c r="C261">
        <f>Data!T261</f>
        <v>0</v>
      </c>
      <c r="D261">
        <f>Data!B261</f>
        <v>0</v>
      </c>
      <c r="E261">
        <f>Data!C261</f>
        <v>0</v>
      </c>
      <c r="F261">
        <f>Data!D261</f>
        <v>0</v>
      </c>
      <c r="G261" t="str">
        <f>IFERROR(VLOOKUP(Data!E261,LOV!M:N,2,FALSE),"")</f>
        <v/>
      </c>
      <c r="H261">
        <f>Data!W261</f>
        <v>0</v>
      </c>
      <c r="I261" t="str">
        <f>IFERROR(VLOOKUP(Data!H261,LOV!V:W,2,FALSE),"")</f>
        <v/>
      </c>
      <c r="J261">
        <f>Data!I261</f>
        <v>0</v>
      </c>
      <c r="K261">
        <f>Data!J261</f>
        <v>0</v>
      </c>
      <c r="L261">
        <f>Data!K261</f>
        <v>0</v>
      </c>
      <c r="M261" t="str">
        <f>IF(ISNUMBER(SEARCH("H",Data!$L261)),"OUI","NON")</f>
        <v>NON</v>
      </c>
      <c r="N261" t="str">
        <f>IF(ISNUMBER(SEARCH("P",Data!$L261)),"OUI","NON")</f>
        <v>NON</v>
      </c>
      <c r="O261" t="str">
        <f>IF(ISNUMBER(SEARCH("D",Data!$L261)),"OUI","NON")</f>
        <v>NON</v>
      </c>
      <c r="P261" t="str">
        <f>IF(ISNUMBER(SEARCH("C",Data!$L261)),"OUI","NON")</f>
        <v>NON</v>
      </c>
      <c r="Q261" t="str">
        <f>IF(ISNUMBER(SEARCH("T",Data!$L261)),"OUI","NON")</f>
        <v>NON</v>
      </c>
      <c r="R261" t="str">
        <f>IF(ISNUMBER(SEARCH("F",Data!$L261)),"OUI","NON")</f>
        <v>NON</v>
      </c>
      <c r="S261" t="str">
        <f>IF(ISNUMBER(SEARCH("R",Data!$L261)),"OUI","NON")</f>
        <v>NON</v>
      </c>
      <c r="T261">
        <f>IFERROR(VLOOKUP(Data!M261,LOV!G:H,2,FALSE),"")</f>
        <v>0</v>
      </c>
      <c r="U261">
        <f>IFERROR(VLOOKUP(Data!N261,LOV!J:K,2,FALSE),"")</f>
        <v>0</v>
      </c>
      <c r="V261" t="str">
        <f>IFERROR(VLOOKUP(Data!V261,LOV!P:Q,2,FALSE),"")</f>
        <v/>
      </c>
      <c r="Y261" t="str">
        <f t="shared" si="4"/>
        <v>0_0_0</v>
      </c>
    </row>
    <row r="262" spans="1:25">
      <c r="A262">
        <f>Data!A262</f>
        <v>0</v>
      </c>
      <c r="B262">
        <f>Data!S262</f>
        <v>0</v>
      </c>
      <c r="C262">
        <f>Data!T262</f>
        <v>0</v>
      </c>
      <c r="D262">
        <f>Data!B262</f>
        <v>0</v>
      </c>
      <c r="E262">
        <f>Data!C262</f>
        <v>0</v>
      </c>
      <c r="F262">
        <f>Data!D262</f>
        <v>0</v>
      </c>
      <c r="G262" t="str">
        <f>IFERROR(VLOOKUP(Data!E262,LOV!M:N,2,FALSE),"")</f>
        <v/>
      </c>
      <c r="H262">
        <f>Data!W262</f>
        <v>0</v>
      </c>
      <c r="I262" t="str">
        <f>IFERROR(VLOOKUP(Data!H262,LOV!V:W,2,FALSE),"")</f>
        <v/>
      </c>
      <c r="J262">
        <f>Data!I262</f>
        <v>0</v>
      </c>
      <c r="K262">
        <f>Data!J262</f>
        <v>0</v>
      </c>
      <c r="L262">
        <f>Data!K262</f>
        <v>0</v>
      </c>
      <c r="M262" t="str">
        <f>IF(ISNUMBER(SEARCH("H",Data!$L262)),"OUI","NON")</f>
        <v>NON</v>
      </c>
      <c r="N262" t="str">
        <f>IF(ISNUMBER(SEARCH("P",Data!$L262)),"OUI","NON")</f>
        <v>NON</v>
      </c>
      <c r="O262" t="str">
        <f>IF(ISNUMBER(SEARCH("D",Data!$L262)),"OUI","NON")</f>
        <v>NON</v>
      </c>
      <c r="P262" t="str">
        <f>IF(ISNUMBER(SEARCH("C",Data!$L262)),"OUI","NON")</f>
        <v>NON</v>
      </c>
      <c r="Q262" t="str">
        <f>IF(ISNUMBER(SEARCH("T",Data!$L262)),"OUI","NON")</f>
        <v>NON</v>
      </c>
      <c r="R262" t="str">
        <f>IF(ISNUMBER(SEARCH("F",Data!$L262)),"OUI","NON")</f>
        <v>NON</v>
      </c>
      <c r="S262" t="str">
        <f>IF(ISNUMBER(SEARCH("R",Data!$L262)),"OUI","NON")</f>
        <v>NON</v>
      </c>
      <c r="T262">
        <f>IFERROR(VLOOKUP(Data!M262,LOV!G:H,2,FALSE),"")</f>
        <v>0</v>
      </c>
      <c r="U262">
        <f>IFERROR(VLOOKUP(Data!N262,LOV!J:K,2,FALSE),"")</f>
        <v>0</v>
      </c>
      <c r="V262" t="str">
        <f>IFERROR(VLOOKUP(Data!V262,LOV!P:Q,2,FALSE),"")</f>
        <v/>
      </c>
      <c r="Y262" t="str">
        <f t="shared" si="4"/>
        <v>0_0_0</v>
      </c>
    </row>
    <row r="263" spans="1:25">
      <c r="A263">
        <f>Data!A263</f>
        <v>0</v>
      </c>
      <c r="B263">
        <f>Data!S263</f>
        <v>0</v>
      </c>
      <c r="C263">
        <f>Data!T263</f>
        <v>0</v>
      </c>
      <c r="D263">
        <f>Data!B263</f>
        <v>0</v>
      </c>
      <c r="E263">
        <f>Data!C263</f>
        <v>0</v>
      </c>
      <c r="F263">
        <f>Data!D263</f>
        <v>0</v>
      </c>
      <c r="G263" t="str">
        <f>IFERROR(VLOOKUP(Data!E263,LOV!M:N,2,FALSE),"")</f>
        <v/>
      </c>
      <c r="H263">
        <f>Data!W263</f>
        <v>0</v>
      </c>
      <c r="I263" t="str">
        <f>IFERROR(VLOOKUP(Data!H263,LOV!V:W,2,FALSE),"")</f>
        <v/>
      </c>
      <c r="J263">
        <f>Data!I263</f>
        <v>0</v>
      </c>
      <c r="K263">
        <f>Data!J263</f>
        <v>0</v>
      </c>
      <c r="L263">
        <f>Data!K263</f>
        <v>0</v>
      </c>
      <c r="M263" t="str">
        <f>IF(ISNUMBER(SEARCH("H",Data!$L263)),"OUI","NON")</f>
        <v>NON</v>
      </c>
      <c r="N263" t="str">
        <f>IF(ISNUMBER(SEARCH("P",Data!$L263)),"OUI","NON")</f>
        <v>NON</v>
      </c>
      <c r="O263" t="str">
        <f>IF(ISNUMBER(SEARCH("D",Data!$L263)),"OUI","NON")</f>
        <v>NON</v>
      </c>
      <c r="P263" t="str">
        <f>IF(ISNUMBER(SEARCH("C",Data!$L263)),"OUI","NON")</f>
        <v>NON</v>
      </c>
      <c r="Q263" t="str">
        <f>IF(ISNUMBER(SEARCH("T",Data!$L263)),"OUI","NON")</f>
        <v>NON</v>
      </c>
      <c r="R263" t="str">
        <f>IF(ISNUMBER(SEARCH("F",Data!$L263)),"OUI","NON")</f>
        <v>NON</v>
      </c>
      <c r="S263" t="str">
        <f>IF(ISNUMBER(SEARCH("R",Data!$L263)),"OUI","NON")</f>
        <v>NON</v>
      </c>
      <c r="T263">
        <f>IFERROR(VLOOKUP(Data!M263,LOV!G:H,2,FALSE),"")</f>
        <v>0</v>
      </c>
      <c r="U263">
        <f>IFERROR(VLOOKUP(Data!N263,LOV!J:K,2,FALSE),"")</f>
        <v>0</v>
      </c>
      <c r="V263" t="str">
        <f>IFERROR(VLOOKUP(Data!V263,LOV!P:Q,2,FALSE),"")</f>
        <v/>
      </c>
      <c r="Y263" t="str">
        <f t="shared" si="4"/>
        <v>0_0_0</v>
      </c>
    </row>
    <row r="264" spans="1:25">
      <c r="A264">
        <f>Data!A264</f>
        <v>0</v>
      </c>
      <c r="B264">
        <f>Data!S264</f>
        <v>0</v>
      </c>
      <c r="C264">
        <f>Data!T264</f>
        <v>0</v>
      </c>
      <c r="D264">
        <f>Data!B264</f>
        <v>0</v>
      </c>
      <c r="E264">
        <f>Data!C264</f>
        <v>0</v>
      </c>
      <c r="F264">
        <f>Data!D264</f>
        <v>0</v>
      </c>
      <c r="G264" t="str">
        <f>IFERROR(VLOOKUP(Data!E264,LOV!M:N,2,FALSE),"")</f>
        <v/>
      </c>
      <c r="H264">
        <f>Data!W264</f>
        <v>0</v>
      </c>
      <c r="I264" t="str">
        <f>IFERROR(VLOOKUP(Data!H264,LOV!V:W,2,FALSE),"")</f>
        <v/>
      </c>
      <c r="J264">
        <f>Data!I264</f>
        <v>0</v>
      </c>
      <c r="K264">
        <f>Data!J264</f>
        <v>0</v>
      </c>
      <c r="L264">
        <f>Data!K264</f>
        <v>0</v>
      </c>
      <c r="M264" t="str">
        <f>IF(ISNUMBER(SEARCH("H",Data!$L264)),"OUI","NON")</f>
        <v>NON</v>
      </c>
      <c r="N264" t="str">
        <f>IF(ISNUMBER(SEARCH("P",Data!$L264)),"OUI","NON")</f>
        <v>NON</v>
      </c>
      <c r="O264" t="str">
        <f>IF(ISNUMBER(SEARCH("D",Data!$L264)),"OUI","NON")</f>
        <v>NON</v>
      </c>
      <c r="P264" t="str">
        <f>IF(ISNUMBER(SEARCH("C",Data!$L264)),"OUI","NON")</f>
        <v>NON</v>
      </c>
      <c r="Q264" t="str">
        <f>IF(ISNUMBER(SEARCH("T",Data!$L264)),"OUI","NON")</f>
        <v>NON</v>
      </c>
      <c r="R264" t="str">
        <f>IF(ISNUMBER(SEARCH("F",Data!$L264)),"OUI","NON")</f>
        <v>NON</v>
      </c>
      <c r="S264" t="str">
        <f>IF(ISNUMBER(SEARCH("R",Data!$L264)),"OUI","NON")</f>
        <v>NON</v>
      </c>
      <c r="T264">
        <f>IFERROR(VLOOKUP(Data!M264,LOV!G:H,2,FALSE),"")</f>
        <v>0</v>
      </c>
      <c r="U264">
        <f>IFERROR(VLOOKUP(Data!N264,LOV!J:K,2,FALSE),"")</f>
        <v>0</v>
      </c>
      <c r="V264" t="str">
        <f>IFERROR(VLOOKUP(Data!V264,LOV!P:Q,2,FALSE),"")</f>
        <v/>
      </c>
      <c r="Y264" t="str">
        <f t="shared" si="4"/>
        <v>0_0_0</v>
      </c>
    </row>
    <row r="265" spans="1:25">
      <c r="A265">
        <f>Data!A265</f>
        <v>0</v>
      </c>
      <c r="B265">
        <f>Data!S265</f>
        <v>0</v>
      </c>
      <c r="C265">
        <f>Data!T265</f>
        <v>0</v>
      </c>
      <c r="D265">
        <f>Data!B265</f>
        <v>0</v>
      </c>
      <c r="E265">
        <f>Data!C265</f>
        <v>0</v>
      </c>
      <c r="F265">
        <f>Data!D265</f>
        <v>0</v>
      </c>
      <c r="G265" t="str">
        <f>IFERROR(VLOOKUP(Data!E265,LOV!M:N,2,FALSE),"")</f>
        <v/>
      </c>
      <c r="H265">
        <f>Data!W265</f>
        <v>0</v>
      </c>
      <c r="I265" t="str">
        <f>IFERROR(VLOOKUP(Data!H265,LOV!V:W,2,FALSE),"")</f>
        <v/>
      </c>
      <c r="J265">
        <f>Data!I265</f>
        <v>0</v>
      </c>
      <c r="K265">
        <f>Data!J265</f>
        <v>0</v>
      </c>
      <c r="L265">
        <f>Data!K265</f>
        <v>0</v>
      </c>
      <c r="M265" t="str">
        <f>IF(ISNUMBER(SEARCH("H",Data!$L265)),"OUI","NON")</f>
        <v>NON</v>
      </c>
      <c r="N265" t="str">
        <f>IF(ISNUMBER(SEARCH("P",Data!$L265)),"OUI","NON")</f>
        <v>NON</v>
      </c>
      <c r="O265" t="str">
        <f>IF(ISNUMBER(SEARCH("D",Data!$L265)),"OUI","NON")</f>
        <v>NON</v>
      </c>
      <c r="P265" t="str">
        <f>IF(ISNUMBER(SEARCH("C",Data!$L265)),"OUI","NON")</f>
        <v>NON</v>
      </c>
      <c r="Q265" t="str">
        <f>IF(ISNUMBER(SEARCH("T",Data!$L265)),"OUI","NON")</f>
        <v>NON</v>
      </c>
      <c r="R265" t="str">
        <f>IF(ISNUMBER(SEARCH("F",Data!$L265)),"OUI","NON")</f>
        <v>NON</v>
      </c>
      <c r="S265" t="str">
        <f>IF(ISNUMBER(SEARCH("R",Data!$L265)),"OUI","NON")</f>
        <v>NON</v>
      </c>
      <c r="T265">
        <f>IFERROR(VLOOKUP(Data!M265,LOV!G:H,2,FALSE),"")</f>
        <v>0</v>
      </c>
      <c r="U265">
        <f>IFERROR(VLOOKUP(Data!N265,LOV!J:K,2,FALSE),"")</f>
        <v>0</v>
      </c>
      <c r="V265" t="str">
        <f>IFERROR(VLOOKUP(Data!V265,LOV!P:Q,2,FALSE),"")</f>
        <v/>
      </c>
      <c r="Y265" t="str">
        <f t="shared" si="4"/>
        <v>0_0_0</v>
      </c>
    </row>
    <row r="266" spans="1:25">
      <c r="A266">
        <f>Data!A266</f>
        <v>0</v>
      </c>
      <c r="B266">
        <f>Data!S266</f>
        <v>0</v>
      </c>
      <c r="C266">
        <f>Data!T266</f>
        <v>0</v>
      </c>
      <c r="D266">
        <f>Data!B266</f>
        <v>0</v>
      </c>
      <c r="E266">
        <f>Data!C266</f>
        <v>0</v>
      </c>
      <c r="F266">
        <f>Data!D266</f>
        <v>0</v>
      </c>
      <c r="G266" t="str">
        <f>IFERROR(VLOOKUP(Data!E266,LOV!M:N,2,FALSE),"")</f>
        <v/>
      </c>
      <c r="H266">
        <f>Data!W266</f>
        <v>0</v>
      </c>
      <c r="I266" t="str">
        <f>IFERROR(VLOOKUP(Data!H266,LOV!V:W,2,FALSE),"")</f>
        <v/>
      </c>
      <c r="J266">
        <f>Data!I266</f>
        <v>0</v>
      </c>
      <c r="K266">
        <f>Data!J266</f>
        <v>0</v>
      </c>
      <c r="L266">
        <f>Data!K266</f>
        <v>0</v>
      </c>
      <c r="M266" t="str">
        <f>IF(ISNUMBER(SEARCH("H",Data!$L266)),"OUI","NON")</f>
        <v>NON</v>
      </c>
      <c r="N266" t="str">
        <f>IF(ISNUMBER(SEARCH("P",Data!$L266)),"OUI","NON")</f>
        <v>NON</v>
      </c>
      <c r="O266" t="str">
        <f>IF(ISNUMBER(SEARCH("D",Data!$L266)),"OUI","NON")</f>
        <v>NON</v>
      </c>
      <c r="P266" t="str">
        <f>IF(ISNUMBER(SEARCH("C",Data!$L266)),"OUI","NON")</f>
        <v>NON</v>
      </c>
      <c r="Q266" t="str">
        <f>IF(ISNUMBER(SEARCH("T",Data!$L266)),"OUI","NON")</f>
        <v>NON</v>
      </c>
      <c r="R266" t="str">
        <f>IF(ISNUMBER(SEARCH("F",Data!$L266)),"OUI","NON")</f>
        <v>NON</v>
      </c>
      <c r="S266" t="str">
        <f>IF(ISNUMBER(SEARCH("R",Data!$L266)),"OUI","NON")</f>
        <v>NON</v>
      </c>
      <c r="T266">
        <f>IFERROR(VLOOKUP(Data!M266,LOV!G:H,2,FALSE),"")</f>
        <v>0</v>
      </c>
      <c r="U266">
        <f>IFERROR(VLOOKUP(Data!N266,LOV!J:K,2,FALSE),"")</f>
        <v>0</v>
      </c>
      <c r="V266" t="str">
        <f>IFERROR(VLOOKUP(Data!V266,LOV!P:Q,2,FALSE),"")</f>
        <v/>
      </c>
      <c r="Y266" t="str">
        <f t="shared" si="4"/>
        <v>0_0_0</v>
      </c>
    </row>
    <row r="267" spans="1:25">
      <c r="A267">
        <f>Data!A267</f>
        <v>0</v>
      </c>
      <c r="B267">
        <f>Data!S267</f>
        <v>0</v>
      </c>
      <c r="C267">
        <f>Data!T267</f>
        <v>0</v>
      </c>
      <c r="D267">
        <f>Data!B267</f>
        <v>0</v>
      </c>
      <c r="E267">
        <f>Data!C267</f>
        <v>0</v>
      </c>
      <c r="F267">
        <f>Data!D267</f>
        <v>0</v>
      </c>
      <c r="G267" t="str">
        <f>IFERROR(VLOOKUP(Data!E267,LOV!M:N,2,FALSE),"")</f>
        <v/>
      </c>
      <c r="H267">
        <f>Data!W267</f>
        <v>0</v>
      </c>
      <c r="I267" t="str">
        <f>IFERROR(VLOOKUP(Data!H267,LOV!V:W,2,FALSE),"")</f>
        <v/>
      </c>
      <c r="J267">
        <f>Data!I267</f>
        <v>0</v>
      </c>
      <c r="K267">
        <f>Data!J267</f>
        <v>0</v>
      </c>
      <c r="L267">
        <f>Data!K267</f>
        <v>0</v>
      </c>
      <c r="M267" t="str">
        <f>IF(ISNUMBER(SEARCH("H",Data!$L267)),"OUI","NON")</f>
        <v>NON</v>
      </c>
      <c r="N267" t="str">
        <f>IF(ISNUMBER(SEARCH("P",Data!$L267)),"OUI","NON")</f>
        <v>NON</v>
      </c>
      <c r="O267" t="str">
        <f>IF(ISNUMBER(SEARCH("D",Data!$L267)),"OUI","NON")</f>
        <v>NON</v>
      </c>
      <c r="P267" t="str">
        <f>IF(ISNUMBER(SEARCH("C",Data!$L267)),"OUI","NON")</f>
        <v>NON</v>
      </c>
      <c r="Q267" t="str">
        <f>IF(ISNUMBER(SEARCH("T",Data!$L267)),"OUI","NON")</f>
        <v>NON</v>
      </c>
      <c r="R267" t="str">
        <f>IF(ISNUMBER(SEARCH("F",Data!$L267)),"OUI","NON")</f>
        <v>NON</v>
      </c>
      <c r="S267" t="str">
        <f>IF(ISNUMBER(SEARCH("R",Data!$L267)),"OUI","NON")</f>
        <v>NON</v>
      </c>
      <c r="T267">
        <f>IFERROR(VLOOKUP(Data!M267,LOV!G:H,2,FALSE),"")</f>
        <v>0</v>
      </c>
      <c r="U267">
        <f>IFERROR(VLOOKUP(Data!N267,LOV!J:K,2,FALSE),"")</f>
        <v>0</v>
      </c>
      <c r="V267" t="str">
        <f>IFERROR(VLOOKUP(Data!V267,LOV!P:Q,2,FALSE),"")</f>
        <v/>
      </c>
      <c r="Y267" t="str">
        <f t="shared" si="4"/>
        <v>0_0_0</v>
      </c>
    </row>
    <row r="268" spans="1:25">
      <c r="A268">
        <f>Data!A268</f>
        <v>0</v>
      </c>
      <c r="B268">
        <f>Data!S268</f>
        <v>0</v>
      </c>
      <c r="C268">
        <f>Data!T268</f>
        <v>0</v>
      </c>
      <c r="D268">
        <f>Data!B268</f>
        <v>0</v>
      </c>
      <c r="E268">
        <f>Data!C268</f>
        <v>0</v>
      </c>
      <c r="F268">
        <f>Data!D268</f>
        <v>0</v>
      </c>
      <c r="G268" t="str">
        <f>IFERROR(VLOOKUP(Data!E268,LOV!M:N,2,FALSE),"")</f>
        <v/>
      </c>
      <c r="H268">
        <f>Data!W268</f>
        <v>0</v>
      </c>
      <c r="I268" t="str">
        <f>IFERROR(VLOOKUP(Data!H268,LOV!V:W,2,FALSE),"")</f>
        <v/>
      </c>
      <c r="J268">
        <f>Data!I268</f>
        <v>0</v>
      </c>
      <c r="K268">
        <f>Data!J268</f>
        <v>0</v>
      </c>
      <c r="L268">
        <f>Data!K268</f>
        <v>0</v>
      </c>
      <c r="M268" t="str">
        <f>IF(ISNUMBER(SEARCH("H",Data!$L268)),"OUI","NON")</f>
        <v>NON</v>
      </c>
      <c r="N268" t="str">
        <f>IF(ISNUMBER(SEARCH("P",Data!$L268)),"OUI","NON")</f>
        <v>NON</v>
      </c>
      <c r="O268" t="str">
        <f>IF(ISNUMBER(SEARCH("D",Data!$L268)),"OUI","NON")</f>
        <v>NON</v>
      </c>
      <c r="P268" t="str">
        <f>IF(ISNUMBER(SEARCH("C",Data!$L268)),"OUI","NON")</f>
        <v>NON</v>
      </c>
      <c r="Q268" t="str">
        <f>IF(ISNUMBER(SEARCH("T",Data!$L268)),"OUI","NON")</f>
        <v>NON</v>
      </c>
      <c r="R268" t="str">
        <f>IF(ISNUMBER(SEARCH("F",Data!$L268)),"OUI","NON")</f>
        <v>NON</v>
      </c>
      <c r="S268" t="str">
        <f>IF(ISNUMBER(SEARCH("R",Data!$L268)),"OUI","NON")</f>
        <v>NON</v>
      </c>
      <c r="T268">
        <f>IFERROR(VLOOKUP(Data!M268,LOV!G:H,2,FALSE),"")</f>
        <v>0</v>
      </c>
      <c r="U268">
        <f>IFERROR(VLOOKUP(Data!N268,LOV!J:K,2,FALSE),"")</f>
        <v>0</v>
      </c>
      <c r="V268" t="str">
        <f>IFERROR(VLOOKUP(Data!V268,LOV!P:Q,2,FALSE),"")</f>
        <v/>
      </c>
      <c r="Y268" t="str">
        <f t="shared" si="4"/>
        <v>0_0_0</v>
      </c>
    </row>
    <row r="269" spans="1:25">
      <c r="A269">
        <f>Data!A269</f>
        <v>0</v>
      </c>
      <c r="B269">
        <f>Data!S269</f>
        <v>0</v>
      </c>
      <c r="C269">
        <f>Data!T269</f>
        <v>0</v>
      </c>
      <c r="D269">
        <f>Data!B269</f>
        <v>0</v>
      </c>
      <c r="E269">
        <f>Data!C269</f>
        <v>0</v>
      </c>
      <c r="F269">
        <f>Data!D269</f>
        <v>0</v>
      </c>
      <c r="G269" t="str">
        <f>IFERROR(VLOOKUP(Data!E269,LOV!M:N,2,FALSE),"")</f>
        <v/>
      </c>
      <c r="H269">
        <f>Data!W269</f>
        <v>0</v>
      </c>
      <c r="I269" t="str">
        <f>IFERROR(VLOOKUP(Data!H269,LOV!V:W,2,FALSE),"")</f>
        <v/>
      </c>
      <c r="J269">
        <f>Data!I269</f>
        <v>0</v>
      </c>
      <c r="K269">
        <f>Data!J269</f>
        <v>0</v>
      </c>
      <c r="L269">
        <f>Data!K269</f>
        <v>0</v>
      </c>
      <c r="M269" t="str">
        <f>IF(ISNUMBER(SEARCH("H",Data!$L269)),"OUI","NON")</f>
        <v>NON</v>
      </c>
      <c r="N269" t="str">
        <f>IF(ISNUMBER(SEARCH("P",Data!$L269)),"OUI","NON")</f>
        <v>NON</v>
      </c>
      <c r="O269" t="str">
        <f>IF(ISNUMBER(SEARCH("D",Data!$L269)),"OUI","NON")</f>
        <v>NON</v>
      </c>
      <c r="P269" t="str">
        <f>IF(ISNUMBER(SEARCH("C",Data!$L269)),"OUI","NON")</f>
        <v>NON</v>
      </c>
      <c r="Q269" t="str">
        <f>IF(ISNUMBER(SEARCH("T",Data!$L269)),"OUI","NON")</f>
        <v>NON</v>
      </c>
      <c r="R269" t="str">
        <f>IF(ISNUMBER(SEARCH("F",Data!$L269)),"OUI","NON")</f>
        <v>NON</v>
      </c>
      <c r="S269" t="str">
        <f>IF(ISNUMBER(SEARCH("R",Data!$L269)),"OUI","NON")</f>
        <v>NON</v>
      </c>
      <c r="T269">
        <f>IFERROR(VLOOKUP(Data!M269,LOV!G:H,2,FALSE),"")</f>
        <v>0</v>
      </c>
      <c r="U269">
        <f>IFERROR(VLOOKUP(Data!N269,LOV!J:K,2,FALSE),"")</f>
        <v>0</v>
      </c>
      <c r="V269" t="str">
        <f>IFERROR(VLOOKUP(Data!V269,LOV!P:Q,2,FALSE),"")</f>
        <v/>
      </c>
      <c r="Y269" t="str">
        <f t="shared" si="4"/>
        <v>0_0_0</v>
      </c>
    </row>
    <row r="270" spans="1:25">
      <c r="A270">
        <f>Data!A270</f>
        <v>0</v>
      </c>
      <c r="B270">
        <f>Data!S270</f>
        <v>0</v>
      </c>
      <c r="C270">
        <f>Data!T270</f>
        <v>0</v>
      </c>
      <c r="D270">
        <f>Data!B270</f>
        <v>0</v>
      </c>
      <c r="E270">
        <f>Data!C270</f>
        <v>0</v>
      </c>
      <c r="F270">
        <f>Data!D270</f>
        <v>0</v>
      </c>
      <c r="G270" t="str">
        <f>IFERROR(VLOOKUP(Data!E270,LOV!M:N,2,FALSE),"")</f>
        <v/>
      </c>
      <c r="H270">
        <f>Data!W270</f>
        <v>0</v>
      </c>
      <c r="I270" t="str">
        <f>IFERROR(VLOOKUP(Data!H270,LOV!V:W,2,FALSE),"")</f>
        <v/>
      </c>
      <c r="J270">
        <f>Data!I270</f>
        <v>0</v>
      </c>
      <c r="K270">
        <f>Data!J270</f>
        <v>0</v>
      </c>
      <c r="L270">
        <f>Data!K270</f>
        <v>0</v>
      </c>
      <c r="M270" t="str">
        <f>IF(ISNUMBER(SEARCH("H",Data!$L270)),"OUI","NON")</f>
        <v>NON</v>
      </c>
      <c r="N270" t="str">
        <f>IF(ISNUMBER(SEARCH("P",Data!$L270)),"OUI","NON")</f>
        <v>NON</v>
      </c>
      <c r="O270" t="str">
        <f>IF(ISNUMBER(SEARCH("D",Data!$L270)),"OUI","NON")</f>
        <v>NON</v>
      </c>
      <c r="P270" t="str">
        <f>IF(ISNUMBER(SEARCH("C",Data!$L270)),"OUI","NON")</f>
        <v>NON</v>
      </c>
      <c r="Q270" t="str">
        <f>IF(ISNUMBER(SEARCH("T",Data!$L270)),"OUI","NON")</f>
        <v>NON</v>
      </c>
      <c r="R270" t="str">
        <f>IF(ISNUMBER(SEARCH("F",Data!$L270)),"OUI","NON")</f>
        <v>NON</v>
      </c>
      <c r="S270" t="str">
        <f>IF(ISNUMBER(SEARCH("R",Data!$L270)),"OUI","NON")</f>
        <v>NON</v>
      </c>
      <c r="T270">
        <f>IFERROR(VLOOKUP(Data!M270,LOV!G:H,2,FALSE),"")</f>
        <v>0</v>
      </c>
      <c r="U270">
        <f>IFERROR(VLOOKUP(Data!N270,LOV!J:K,2,FALSE),"")</f>
        <v>0</v>
      </c>
      <c r="V270" t="str">
        <f>IFERROR(VLOOKUP(Data!V270,LOV!P:Q,2,FALSE),"")</f>
        <v/>
      </c>
      <c r="Y270" t="str">
        <f t="shared" si="4"/>
        <v>0_0_0</v>
      </c>
    </row>
    <row r="271" spans="1:25">
      <c r="A271">
        <f>Data!A271</f>
        <v>0</v>
      </c>
      <c r="B271">
        <f>Data!S271</f>
        <v>0</v>
      </c>
      <c r="C271">
        <f>Data!T271</f>
        <v>0</v>
      </c>
      <c r="D271">
        <f>Data!B271</f>
        <v>0</v>
      </c>
      <c r="E271">
        <f>Data!C271</f>
        <v>0</v>
      </c>
      <c r="F271">
        <f>Data!D271</f>
        <v>0</v>
      </c>
      <c r="G271" t="str">
        <f>IFERROR(VLOOKUP(Data!E271,LOV!M:N,2,FALSE),"")</f>
        <v/>
      </c>
      <c r="H271">
        <f>Data!W271</f>
        <v>0</v>
      </c>
      <c r="I271" t="str">
        <f>IFERROR(VLOOKUP(Data!H271,LOV!V:W,2,FALSE),"")</f>
        <v/>
      </c>
      <c r="J271">
        <f>Data!I271</f>
        <v>0</v>
      </c>
      <c r="K271">
        <f>Data!J271</f>
        <v>0</v>
      </c>
      <c r="L271">
        <f>Data!K271</f>
        <v>0</v>
      </c>
      <c r="M271" t="str">
        <f>IF(ISNUMBER(SEARCH("H",Data!$L271)),"OUI","NON")</f>
        <v>NON</v>
      </c>
      <c r="N271" t="str">
        <f>IF(ISNUMBER(SEARCH("P",Data!$L271)),"OUI","NON")</f>
        <v>NON</v>
      </c>
      <c r="O271" t="str">
        <f>IF(ISNUMBER(SEARCH("D",Data!$L271)),"OUI","NON")</f>
        <v>NON</v>
      </c>
      <c r="P271" t="str">
        <f>IF(ISNUMBER(SEARCH("C",Data!$L271)),"OUI","NON")</f>
        <v>NON</v>
      </c>
      <c r="Q271" t="str">
        <f>IF(ISNUMBER(SEARCH("T",Data!$L271)),"OUI","NON")</f>
        <v>NON</v>
      </c>
      <c r="R271" t="str">
        <f>IF(ISNUMBER(SEARCH("F",Data!$L271)),"OUI","NON")</f>
        <v>NON</v>
      </c>
      <c r="S271" t="str">
        <f>IF(ISNUMBER(SEARCH("R",Data!$L271)),"OUI","NON")</f>
        <v>NON</v>
      </c>
      <c r="T271">
        <f>IFERROR(VLOOKUP(Data!M271,LOV!G:H,2,FALSE),"")</f>
        <v>0</v>
      </c>
      <c r="U271">
        <f>IFERROR(VLOOKUP(Data!N271,LOV!J:K,2,FALSE),"")</f>
        <v>0</v>
      </c>
      <c r="V271" t="str">
        <f>IFERROR(VLOOKUP(Data!V271,LOV!P:Q,2,FALSE),"")</f>
        <v/>
      </c>
      <c r="Y271" t="str">
        <f t="shared" si="4"/>
        <v>0_0_0</v>
      </c>
    </row>
    <row r="272" spans="1:25">
      <c r="A272">
        <f>Data!A272</f>
        <v>0</v>
      </c>
      <c r="B272">
        <f>Data!S272</f>
        <v>0</v>
      </c>
      <c r="C272">
        <f>Data!T272</f>
        <v>0</v>
      </c>
      <c r="D272">
        <f>Data!B272</f>
        <v>0</v>
      </c>
      <c r="E272">
        <f>Data!C272</f>
        <v>0</v>
      </c>
      <c r="F272">
        <f>Data!D272</f>
        <v>0</v>
      </c>
      <c r="G272" t="str">
        <f>IFERROR(VLOOKUP(Data!E272,LOV!M:N,2,FALSE),"")</f>
        <v/>
      </c>
      <c r="H272">
        <f>Data!W272</f>
        <v>0</v>
      </c>
      <c r="I272" t="str">
        <f>IFERROR(VLOOKUP(Data!H272,LOV!V:W,2,FALSE),"")</f>
        <v/>
      </c>
      <c r="J272">
        <f>Data!I272</f>
        <v>0</v>
      </c>
      <c r="K272">
        <f>Data!J272</f>
        <v>0</v>
      </c>
      <c r="L272">
        <f>Data!K272</f>
        <v>0</v>
      </c>
      <c r="M272" t="str">
        <f>IF(ISNUMBER(SEARCH("H",Data!$L272)),"OUI","NON")</f>
        <v>NON</v>
      </c>
      <c r="N272" t="str">
        <f>IF(ISNUMBER(SEARCH("P",Data!$L272)),"OUI","NON")</f>
        <v>NON</v>
      </c>
      <c r="O272" t="str">
        <f>IF(ISNUMBER(SEARCH("D",Data!$L272)),"OUI","NON")</f>
        <v>NON</v>
      </c>
      <c r="P272" t="str">
        <f>IF(ISNUMBER(SEARCH("C",Data!$L272)),"OUI","NON")</f>
        <v>NON</v>
      </c>
      <c r="Q272" t="str">
        <f>IF(ISNUMBER(SEARCH("T",Data!$L272)),"OUI","NON")</f>
        <v>NON</v>
      </c>
      <c r="R272" t="str">
        <f>IF(ISNUMBER(SEARCH("F",Data!$L272)),"OUI","NON")</f>
        <v>NON</v>
      </c>
      <c r="S272" t="str">
        <f>IF(ISNUMBER(SEARCH("R",Data!$L272)),"OUI","NON")</f>
        <v>NON</v>
      </c>
      <c r="T272">
        <f>IFERROR(VLOOKUP(Data!M272,LOV!G:H,2,FALSE),"")</f>
        <v>0</v>
      </c>
      <c r="U272">
        <f>IFERROR(VLOOKUP(Data!N272,LOV!J:K,2,FALSE),"")</f>
        <v>0</v>
      </c>
      <c r="V272" t="str">
        <f>IFERROR(VLOOKUP(Data!V272,LOV!P:Q,2,FALSE),"")</f>
        <v/>
      </c>
      <c r="Y272" t="str">
        <f t="shared" si="4"/>
        <v>0_0_0</v>
      </c>
    </row>
    <row r="273" spans="1:25">
      <c r="A273">
        <f>Data!A273</f>
        <v>0</v>
      </c>
      <c r="B273">
        <f>Data!S273</f>
        <v>0</v>
      </c>
      <c r="C273">
        <f>Data!T273</f>
        <v>0</v>
      </c>
      <c r="D273">
        <f>Data!B273</f>
        <v>0</v>
      </c>
      <c r="E273">
        <f>Data!C273</f>
        <v>0</v>
      </c>
      <c r="F273">
        <f>Data!D273</f>
        <v>0</v>
      </c>
      <c r="G273" t="str">
        <f>IFERROR(VLOOKUP(Data!E273,LOV!M:N,2,FALSE),"")</f>
        <v/>
      </c>
      <c r="H273">
        <f>Data!W273</f>
        <v>0</v>
      </c>
      <c r="I273" t="str">
        <f>IFERROR(VLOOKUP(Data!H273,LOV!V:W,2,FALSE),"")</f>
        <v/>
      </c>
      <c r="J273">
        <f>Data!I273</f>
        <v>0</v>
      </c>
      <c r="K273">
        <f>Data!J273</f>
        <v>0</v>
      </c>
      <c r="L273">
        <f>Data!K273</f>
        <v>0</v>
      </c>
      <c r="M273" t="str">
        <f>IF(ISNUMBER(SEARCH("H",Data!$L273)),"OUI","NON")</f>
        <v>NON</v>
      </c>
      <c r="N273" t="str">
        <f>IF(ISNUMBER(SEARCH("P",Data!$L273)),"OUI","NON")</f>
        <v>NON</v>
      </c>
      <c r="O273" t="str">
        <f>IF(ISNUMBER(SEARCH("D",Data!$L273)),"OUI","NON")</f>
        <v>NON</v>
      </c>
      <c r="P273" t="str">
        <f>IF(ISNUMBER(SEARCH("C",Data!$L273)),"OUI","NON")</f>
        <v>NON</v>
      </c>
      <c r="Q273" t="str">
        <f>IF(ISNUMBER(SEARCH("T",Data!$L273)),"OUI","NON")</f>
        <v>NON</v>
      </c>
      <c r="R273" t="str">
        <f>IF(ISNUMBER(SEARCH("F",Data!$L273)),"OUI","NON")</f>
        <v>NON</v>
      </c>
      <c r="S273" t="str">
        <f>IF(ISNUMBER(SEARCH("R",Data!$L273)),"OUI","NON")</f>
        <v>NON</v>
      </c>
      <c r="T273">
        <f>IFERROR(VLOOKUP(Data!M273,LOV!G:H,2,FALSE),"")</f>
        <v>0</v>
      </c>
      <c r="U273">
        <f>IFERROR(VLOOKUP(Data!N273,LOV!J:K,2,FALSE),"")</f>
        <v>0</v>
      </c>
      <c r="V273" t="str">
        <f>IFERROR(VLOOKUP(Data!V273,LOV!P:Q,2,FALSE),"")</f>
        <v/>
      </c>
      <c r="Y273" t="str">
        <f t="shared" si="4"/>
        <v>0_0_0</v>
      </c>
    </row>
    <row r="274" spans="1:25">
      <c r="A274">
        <f>Data!A274</f>
        <v>0</v>
      </c>
      <c r="B274">
        <f>Data!S274</f>
        <v>0</v>
      </c>
      <c r="C274">
        <f>Data!T274</f>
        <v>0</v>
      </c>
      <c r="D274">
        <f>Data!B274</f>
        <v>0</v>
      </c>
      <c r="E274">
        <f>Data!C274</f>
        <v>0</v>
      </c>
      <c r="F274">
        <f>Data!D274</f>
        <v>0</v>
      </c>
      <c r="G274" t="str">
        <f>IFERROR(VLOOKUP(Data!E274,LOV!M:N,2,FALSE),"")</f>
        <v/>
      </c>
      <c r="H274">
        <f>Data!W274</f>
        <v>0</v>
      </c>
      <c r="I274" t="str">
        <f>IFERROR(VLOOKUP(Data!H274,LOV!V:W,2,FALSE),"")</f>
        <v/>
      </c>
      <c r="J274">
        <f>Data!I274</f>
        <v>0</v>
      </c>
      <c r="K274">
        <f>Data!J274</f>
        <v>0</v>
      </c>
      <c r="L274">
        <f>Data!K274</f>
        <v>0</v>
      </c>
      <c r="M274" t="str">
        <f>IF(ISNUMBER(SEARCH("H",Data!$L274)),"OUI","NON")</f>
        <v>NON</v>
      </c>
      <c r="N274" t="str">
        <f>IF(ISNUMBER(SEARCH("P",Data!$L274)),"OUI","NON")</f>
        <v>NON</v>
      </c>
      <c r="O274" t="str">
        <f>IF(ISNUMBER(SEARCH("D",Data!$L274)),"OUI","NON")</f>
        <v>NON</v>
      </c>
      <c r="P274" t="str">
        <f>IF(ISNUMBER(SEARCH("C",Data!$L274)),"OUI","NON")</f>
        <v>NON</v>
      </c>
      <c r="Q274" t="str">
        <f>IF(ISNUMBER(SEARCH("T",Data!$L274)),"OUI","NON")</f>
        <v>NON</v>
      </c>
      <c r="R274" t="str">
        <f>IF(ISNUMBER(SEARCH("F",Data!$L274)),"OUI","NON")</f>
        <v>NON</v>
      </c>
      <c r="S274" t="str">
        <f>IF(ISNUMBER(SEARCH("R",Data!$L274)),"OUI","NON")</f>
        <v>NON</v>
      </c>
      <c r="T274">
        <f>IFERROR(VLOOKUP(Data!M274,LOV!G:H,2,FALSE),"")</f>
        <v>0</v>
      </c>
      <c r="U274">
        <f>IFERROR(VLOOKUP(Data!N274,LOV!J:K,2,FALSE),"")</f>
        <v>0</v>
      </c>
      <c r="V274" t="str">
        <f>IFERROR(VLOOKUP(Data!V274,LOV!P:Q,2,FALSE),"")</f>
        <v/>
      </c>
      <c r="Y274" t="str">
        <f t="shared" si="4"/>
        <v>0_0_0</v>
      </c>
    </row>
    <row r="275" spans="1:25">
      <c r="A275">
        <f>Data!A275</f>
        <v>0</v>
      </c>
      <c r="B275">
        <f>Data!S275</f>
        <v>0</v>
      </c>
      <c r="C275">
        <f>Data!T275</f>
        <v>0</v>
      </c>
      <c r="D275">
        <f>Data!B275</f>
        <v>0</v>
      </c>
      <c r="E275">
        <f>Data!C275</f>
        <v>0</v>
      </c>
      <c r="F275">
        <f>Data!D275</f>
        <v>0</v>
      </c>
      <c r="G275" t="str">
        <f>IFERROR(VLOOKUP(Data!E275,LOV!M:N,2,FALSE),"")</f>
        <v/>
      </c>
      <c r="H275">
        <f>Data!W275</f>
        <v>0</v>
      </c>
      <c r="I275" t="str">
        <f>IFERROR(VLOOKUP(Data!H275,LOV!V:W,2,FALSE),"")</f>
        <v/>
      </c>
      <c r="J275">
        <f>Data!I275</f>
        <v>0</v>
      </c>
      <c r="K275">
        <f>Data!J275</f>
        <v>0</v>
      </c>
      <c r="L275">
        <f>Data!K275</f>
        <v>0</v>
      </c>
      <c r="M275" t="str">
        <f>IF(ISNUMBER(SEARCH("H",Data!$L275)),"OUI","NON")</f>
        <v>NON</v>
      </c>
      <c r="N275" t="str">
        <f>IF(ISNUMBER(SEARCH("P",Data!$L275)),"OUI","NON")</f>
        <v>NON</v>
      </c>
      <c r="O275" t="str">
        <f>IF(ISNUMBER(SEARCH("D",Data!$L275)),"OUI","NON")</f>
        <v>NON</v>
      </c>
      <c r="P275" t="str">
        <f>IF(ISNUMBER(SEARCH("C",Data!$L275)),"OUI","NON")</f>
        <v>NON</v>
      </c>
      <c r="Q275" t="str">
        <f>IF(ISNUMBER(SEARCH("T",Data!$L275)),"OUI","NON")</f>
        <v>NON</v>
      </c>
      <c r="R275" t="str">
        <f>IF(ISNUMBER(SEARCH("F",Data!$L275)),"OUI","NON")</f>
        <v>NON</v>
      </c>
      <c r="S275" t="str">
        <f>IF(ISNUMBER(SEARCH("R",Data!$L275)),"OUI","NON")</f>
        <v>NON</v>
      </c>
      <c r="T275">
        <f>IFERROR(VLOOKUP(Data!M275,LOV!G:H,2,FALSE),"")</f>
        <v>0</v>
      </c>
      <c r="U275">
        <f>IFERROR(VLOOKUP(Data!N275,LOV!J:K,2,FALSE),"")</f>
        <v>0</v>
      </c>
      <c r="V275" t="str">
        <f>IFERROR(VLOOKUP(Data!V275,LOV!P:Q,2,FALSE),"")</f>
        <v/>
      </c>
      <c r="Y275" t="str">
        <f t="shared" si="4"/>
        <v>0_0_0</v>
      </c>
    </row>
    <row r="276" spans="1:25">
      <c r="A276">
        <f>Data!A276</f>
        <v>0</v>
      </c>
      <c r="B276">
        <f>Data!S276</f>
        <v>0</v>
      </c>
      <c r="C276">
        <f>Data!T276</f>
        <v>0</v>
      </c>
      <c r="D276">
        <f>Data!B276</f>
        <v>0</v>
      </c>
      <c r="E276">
        <f>Data!C276</f>
        <v>0</v>
      </c>
      <c r="F276">
        <f>Data!D276</f>
        <v>0</v>
      </c>
      <c r="G276" t="str">
        <f>IFERROR(VLOOKUP(Data!E276,LOV!M:N,2,FALSE),"")</f>
        <v/>
      </c>
      <c r="H276">
        <f>Data!W276</f>
        <v>0</v>
      </c>
      <c r="I276" t="str">
        <f>IFERROR(VLOOKUP(Data!H276,LOV!V:W,2,FALSE),"")</f>
        <v/>
      </c>
      <c r="J276">
        <f>Data!I276</f>
        <v>0</v>
      </c>
      <c r="K276">
        <f>Data!J276</f>
        <v>0</v>
      </c>
      <c r="L276">
        <f>Data!K276</f>
        <v>0</v>
      </c>
      <c r="M276" t="str">
        <f>IF(ISNUMBER(SEARCH("H",Data!$L276)),"OUI","NON")</f>
        <v>NON</v>
      </c>
      <c r="N276" t="str">
        <f>IF(ISNUMBER(SEARCH("P",Data!$L276)),"OUI","NON")</f>
        <v>NON</v>
      </c>
      <c r="O276" t="str">
        <f>IF(ISNUMBER(SEARCH("D",Data!$L276)),"OUI","NON")</f>
        <v>NON</v>
      </c>
      <c r="P276" t="str">
        <f>IF(ISNUMBER(SEARCH("C",Data!$L276)),"OUI","NON")</f>
        <v>NON</v>
      </c>
      <c r="Q276" t="str">
        <f>IF(ISNUMBER(SEARCH("T",Data!$L276)),"OUI","NON")</f>
        <v>NON</v>
      </c>
      <c r="R276" t="str">
        <f>IF(ISNUMBER(SEARCH("F",Data!$L276)),"OUI","NON")</f>
        <v>NON</v>
      </c>
      <c r="S276" t="str">
        <f>IF(ISNUMBER(SEARCH("R",Data!$L276)),"OUI","NON")</f>
        <v>NON</v>
      </c>
      <c r="T276">
        <f>IFERROR(VLOOKUP(Data!M276,LOV!G:H,2,FALSE),"")</f>
        <v>0</v>
      </c>
      <c r="U276">
        <f>IFERROR(VLOOKUP(Data!N276,LOV!J:K,2,FALSE),"")</f>
        <v>0</v>
      </c>
      <c r="V276" t="str">
        <f>IFERROR(VLOOKUP(Data!V276,LOV!P:Q,2,FALSE),"")</f>
        <v/>
      </c>
      <c r="Y276" t="str">
        <f t="shared" si="4"/>
        <v>0_0_0</v>
      </c>
    </row>
    <row r="277" spans="1:25">
      <c r="A277">
        <f>Data!A277</f>
        <v>0</v>
      </c>
      <c r="B277">
        <f>Data!S277</f>
        <v>0</v>
      </c>
      <c r="C277">
        <f>Data!T277</f>
        <v>0</v>
      </c>
      <c r="D277">
        <f>Data!B277</f>
        <v>0</v>
      </c>
      <c r="E277">
        <f>Data!C277</f>
        <v>0</v>
      </c>
      <c r="F277">
        <f>Data!D277</f>
        <v>0</v>
      </c>
      <c r="G277" t="str">
        <f>IFERROR(VLOOKUP(Data!E277,LOV!M:N,2,FALSE),"")</f>
        <v/>
      </c>
      <c r="H277">
        <f>Data!W277</f>
        <v>0</v>
      </c>
      <c r="I277" t="str">
        <f>IFERROR(VLOOKUP(Data!H277,LOV!V:W,2,FALSE),"")</f>
        <v/>
      </c>
      <c r="J277">
        <f>Data!I277</f>
        <v>0</v>
      </c>
      <c r="K277">
        <f>Data!J277</f>
        <v>0</v>
      </c>
      <c r="L277">
        <f>Data!K277</f>
        <v>0</v>
      </c>
      <c r="M277" t="str">
        <f>IF(ISNUMBER(SEARCH("H",Data!$L277)),"OUI","NON")</f>
        <v>NON</v>
      </c>
      <c r="N277" t="str">
        <f>IF(ISNUMBER(SEARCH("P",Data!$L277)),"OUI","NON")</f>
        <v>NON</v>
      </c>
      <c r="O277" t="str">
        <f>IF(ISNUMBER(SEARCH("D",Data!$L277)),"OUI","NON")</f>
        <v>NON</v>
      </c>
      <c r="P277" t="str">
        <f>IF(ISNUMBER(SEARCH("C",Data!$L277)),"OUI","NON")</f>
        <v>NON</v>
      </c>
      <c r="Q277" t="str">
        <f>IF(ISNUMBER(SEARCH("T",Data!$L277)),"OUI","NON")</f>
        <v>NON</v>
      </c>
      <c r="R277" t="str">
        <f>IF(ISNUMBER(SEARCH("F",Data!$L277)),"OUI","NON")</f>
        <v>NON</v>
      </c>
      <c r="S277" t="str">
        <f>IF(ISNUMBER(SEARCH("R",Data!$L277)),"OUI","NON")</f>
        <v>NON</v>
      </c>
      <c r="T277">
        <f>IFERROR(VLOOKUP(Data!M277,LOV!G:H,2,FALSE),"")</f>
        <v>0</v>
      </c>
      <c r="U277">
        <f>IFERROR(VLOOKUP(Data!N277,LOV!J:K,2,FALSE),"")</f>
        <v>0</v>
      </c>
      <c r="V277" t="str">
        <f>IFERROR(VLOOKUP(Data!V277,LOV!P:Q,2,FALSE),"")</f>
        <v/>
      </c>
      <c r="Y277" t="str">
        <f t="shared" si="4"/>
        <v>0_0_0</v>
      </c>
    </row>
    <row r="278" spans="1:25">
      <c r="A278">
        <f>Data!A278</f>
        <v>0</v>
      </c>
      <c r="B278">
        <f>Data!S278</f>
        <v>0</v>
      </c>
      <c r="C278">
        <f>Data!T278</f>
        <v>0</v>
      </c>
      <c r="D278">
        <f>Data!B278</f>
        <v>0</v>
      </c>
      <c r="E278">
        <f>Data!C278</f>
        <v>0</v>
      </c>
      <c r="F278">
        <f>Data!D278</f>
        <v>0</v>
      </c>
      <c r="G278" t="str">
        <f>IFERROR(VLOOKUP(Data!E278,LOV!M:N,2,FALSE),"")</f>
        <v/>
      </c>
      <c r="H278">
        <f>Data!W278</f>
        <v>0</v>
      </c>
      <c r="I278" t="str">
        <f>IFERROR(VLOOKUP(Data!H278,LOV!V:W,2,FALSE),"")</f>
        <v/>
      </c>
      <c r="J278">
        <f>Data!I278</f>
        <v>0</v>
      </c>
      <c r="K278">
        <f>Data!J278</f>
        <v>0</v>
      </c>
      <c r="L278">
        <f>Data!K278</f>
        <v>0</v>
      </c>
      <c r="M278" t="str">
        <f>IF(ISNUMBER(SEARCH("H",Data!$L278)),"OUI","NON")</f>
        <v>NON</v>
      </c>
      <c r="N278" t="str">
        <f>IF(ISNUMBER(SEARCH("P",Data!$L278)),"OUI","NON")</f>
        <v>NON</v>
      </c>
      <c r="O278" t="str">
        <f>IF(ISNUMBER(SEARCH("D",Data!$L278)),"OUI","NON")</f>
        <v>NON</v>
      </c>
      <c r="P278" t="str">
        <f>IF(ISNUMBER(SEARCH("C",Data!$L278)),"OUI","NON")</f>
        <v>NON</v>
      </c>
      <c r="Q278" t="str">
        <f>IF(ISNUMBER(SEARCH("T",Data!$L278)),"OUI","NON")</f>
        <v>NON</v>
      </c>
      <c r="R278" t="str">
        <f>IF(ISNUMBER(SEARCH("F",Data!$L278)),"OUI","NON")</f>
        <v>NON</v>
      </c>
      <c r="S278" t="str">
        <f>IF(ISNUMBER(SEARCH("R",Data!$L278)),"OUI","NON")</f>
        <v>NON</v>
      </c>
      <c r="T278">
        <f>IFERROR(VLOOKUP(Data!M278,LOV!G:H,2,FALSE),"")</f>
        <v>0</v>
      </c>
      <c r="U278">
        <f>IFERROR(VLOOKUP(Data!N278,LOV!J:K,2,FALSE),"")</f>
        <v>0</v>
      </c>
      <c r="V278" t="str">
        <f>IFERROR(VLOOKUP(Data!V278,LOV!P:Q,2,FALSE),"")</f>
        <v/>
      </c>
      <c r="Y278" t="str">
        <f t="shared" si="4"/>
        <v>0_0_0</v>
      </c>
    </row>
    <row r="279" spans="1:25">
      <c r="A279">
        <f>Data!A279</f>
        <v>0</v>
      </c>
      <c r="B279">
        <f>Data!S279</f>
        <v>0</v>
      </c>
      <c r="C279">
        <f>Data!T279</f>
        <v>0</v>
      </c>
      <c r="D279">
        <f>Data!B279</f>
        <v>0</v>
      </c>
      <c r="E279">
        <f>Data!C279</f>
        <v>0</v>
      </c>
      <c r="F279">
        <f>Data!D279</f>
        <v>0</v>
      </c>
      <c r="G279" t="str">
        <f>IFERROR(VLOOKUP(Data!E279,LOV!M:N,2,FALSE),"")</f>
        <v/>
      </c>
      <c r="H279">
        <f>Data!W279</f>
        <v>0</v>
      </c>
      <c r="I279" t="str">
        <f>IFERROR(VLOOKUP(Data!H279,LOV!V:W,2,FALSE),"")</f>
        <v/>
      </c>
      <c r="J279">
        <f>Data!I279</f>
        <v>0</v>
      </c>
      <c r="K279">
        <f>Data!J279</f>
        <v>0</v>
      </c>
      <c r="L279">
        <f>Data!K279</f>
        <v>0</v>
      </c>
      <c r="M279" t="str">
        <f>IF(ISNUMBER(SEARCH("H",Data!$L279)),"OUI","NON")</f>
        <v>NON</v>
      </c>
      <c r="N279" t="str">
        <f>IF(ISNUMBER(SEARCH("P",Data!$L279)),"OUI","NON")</f>
        <v>NON</v>
      </c>
      <c r="O279" t="str">
        <f>IF(ISNUMBER(SEARCH("D",Data!$L279)),"OUI","NON")</f>
        <v>NON</v>
      </c>
      <c r="P279" t="str">
        <f>IF(ISNUMBER(SEARCH("C",Data!$L279)),"OUI","NON")</f>
        <v>NON</v>
      </c>
      <c r="Q279" t="str">
        <f>IF(ISNUMBER(SEARCH("T",Data!$L279)),"OUI","NON")</f>
        <v>NON</v>
      </c>
      <c r="R279" t="str">
        <f>IF(ISNUMBER(SEARCH("F",Data!$L279)),"OUI","NON")</f>
        <v>NON</v>
      </c>
      <c r="S279" t="str">
        <f>IF(ISNUMBER(SEARCH("R",Data!$L279)),"OUI","NON")</f>
        <v>NON</v>
      </c>
      <c r="T279">
        <f>IFERROR(VLOOKUP(Data!M279,LOV!G:H,2,FALSE),"")</f>
        <v>0</v>
      </c>
      <c r="U279">
        <f>IFERROR(VLOOKUP(Data!N279,LOV!J:K,2,FALSE),"")</f>
        <v>0</v>
      </c>
      <c r="V279" t="str">
        <f>IFERROR(VLOOKUP(Data!V279,LOV!P:Q,2,FALSE),"")</f>
        <v/>
      </c>
      <c r="Y279" t="str">
        <f t="shared" si="4"/>
        <v>0_0_0</v>
      </c>
    </row>
    <row r="280" spans="1:25">
      <c r="A280">
        <f>Data!A280</f>
        <v>0</v>
      </c>
      <c r="B280">
        <f>Data!S280</f>
        <v>0</v>
      </c>
      <c r="C280">
        <f>Data!T280</f>
        <v>0</v>
      </c>
      <c r="D280">
        <f>Data!B280</f>
        <v>0</v>
      </c>
      <c r="E280">
        <f>Data!C280</f>
        <v>0</v>
      </c>
      <c r="F280">
        <f>Data!D280</f>
        <v>0</v>
      </c>
      <c r="G280" t="str">
        <f>IFERROR(VLOOKUP(Data!E280,LOV!M:N,2,FALSE),"")</f>
        <v/>
      </c>
      <c r="H280">
        <f>Data!W280</f>
        <v>0</v>
      </c>
      <c r="I280" t="str">
        <f>IFERROR(VLOOKUP(Data!H280,LOV!V:W,2,FALSE),"")</f>
        <v/>
      </c>
      <c r="J280">
        <f>Data!I280</f>
        <v>0</v>
      </c>
      <c r="K280">
        <f>Data!J280</f>
        <v>0</v>
      </c>
      <c r="L280">
        <f>Data!K280</f>
        <v>0</v>
      </c>
      <c r="M280" t="str">
        <f>IF(ISNUMBER(SEARCH("H",Data!$L280)),"OUI","NON")</f>
        <v>NON</v>
      </c>
      <c r="N280" t="str">
        <f>IF(ISNUMBER(SEARCH("P",Data!$L280)),"OUI","NON")</f>
        <v>NON</v>
      </c>
      <c r="O280" t="str">
        <f>IF(ISNUMBER(SEARCH("D",Data!$L280)),"OUI","NON")</f>
        <v>NON</v>
      </c>
      <c r="P280" t="str">
        <f>IF(ISNUMBER(SEARCH("C",Data!$L280)),"OUI","NON")</f>
        <v>NON</v>
      </c>
      <c r="Q280" t="str">
        <f>IF(ISNUMBER(SEARCH("T",Data!$L280)),"OUI","NON")</f>
        <v>NON</v>
      </c>
      <c r="R280" t="str">
        <f>IF(ISNUMBER(SEARCH("F",Data!$L280)),"OUI","NON")</f>
        <v>NON</v>
      </c>
      <c r="S280" t="str">
        <f>IF(ISNUMBER(SEARCH("R",Data!$L280)),"OUI","NON")</f>
        <v>NON</v>
      </c>
      <c r="T280">
        <f>IFERROR(VLOOKUP(Data!M280,LOV!G:H,2,FALSE),"")</f>
        <v>0</v>
      </c>
      <c r="U280">
        <f>IFERROR(VLOOKUP(Data!N280,LOV!J:K,2,FALSE),"")</f>
        <v>0</v>
      </c>
      <c r="V280" t="str">
        <f>IFERROR(VLOOKUP(Data!V280,LOV!P:Q,2,FALSE),"")</f>
        <v/>
      </c>
      <c r="Y280" t="str">
        <f t="shared" si="4"/>
        <v>0_0_0</v>
      </c>
    </row>
    <row r="281" spans="1:25">
      <c r="A281">
        <f>Data!A281</f>
        <v>0</v>
      </c>
      <c r="B281">
        <f>Data!S281</f>
        <v>0</v>
      </c>
      <c r="C281">
        <f>Data!T281</f>
        <v>0</v>
      </c>
      <c r="D281">
        <f>Data!B281</f>
        <v>0</v>
      </c>
      <c r="E281">
        <f>Data!C281</f>
        <v>0</v>
      </c>
      <c r="F281">
        <f>Data!D281</f>
        <v>0</v>
      </c>
      <c r="G281" t="str">
        <f>IFERROR(VLOOKUP(Data!E281,LOV!M:N,2,FALSE),"")</f>
        <v/>
      </c>
      <c r="H281">
        <f>Data!W281</f>
        <v>0</v>
      </c>
      <c r="I281" t="str">
        <f>IFERROR(VLOOKUP(Data!H281,LOV!V:W,2,FALSE),"")</f>
        <v/>
      </c>
      <c r="J281">
        <f>Data!I281</f>
        <v>0</v>
      </c>
      <c r="K281">
        <f>Data!J281</f>
        <v>0</v>
      </c>
      <c r="L281">
        <f>Data!K281</f>
        <v>0</v>
      </c>
      <c r="M281" t="str">
        <f>IF(ISNUMBER(SEARCH("H",Data!$L281)),"OUI","NON")</f>
        <v>NON</v>
      </c>
      <c r="N281" t="str">
        <f>IF(ISNUMBER(SEARCH("P",Data!$L281)),"OUI","NON")</f>
        <v>NON</v>
      </c>
      <c r="O281" t="str">
        <f>IF(ISNUMBER(SEARCH("D",Data!$L281)),"OUI","NON")</f>
        <v>NON</v>
      </c>
      <c r="P281" t="str">
        <f>IF(ISNUMBER(SEARCH("C",Data!$L281)),"OUI","NON")</f>
        <v>NON</v>
      </c>
      <c r="Q281" t="str">
        <f>IF(ISNUMBER(SEARCH("T",Data!$L281)),"OUI","NON")</f>
        <v>NON</v>
      </c>
      <c r="R281" t="str">
        <f>IF(ISNUMBER(SEARCH("F",Data!$L281)),"OUI","NON")</f>
        <v>NON</v>
      </c>
      <c r="S281" t="str">
        <f>IF(ISNUMBER(SEARCH("R",Data!$L281)),"OUI","NON")</f>
        <v>NON</v>
      </c>
      <c r="T281">
        <f>IFERROR(VLOOKUP(Data!M281,LOV!G:H,2,FALSE),"")</f>
        <v>0</v>
      </c>
      <c r="U281">
        <f>IFERROR(VLOOKUP(Data!N281,LOV!J:K,2,FALSE),"")</f>
        <v>0</v>
      </c>
      <c r="V281" t="str">
        <f>IFERROR(VLOOKUP(Data!V281,LOV!P:Q,2,FALSE),"")</f>
        <v/>
      </c>
      <c r="Y281" t="str">
        <f t="shared" si="4"/>
        <v>0_0_0</v>
      </c>
    </row>
    <row r="282" spans="1:25">
      <c r="A282">
        <f>Data!A282</f>
        <v>0</v>
      </c>
      <c r="B282">
        <f>Data!S282</f>
        <v>0</v>
      </c>
      <c r="C282">
        <f>Data!T282</f>
        <v>0</v>
      </c>
      <c r="D282">
        <f>Data!B282</f>
        <v>0</v>
      </c>
      <c r="E282">
        <f>Data!C282</f>
        <v>0</v>
      </c>
      <c r="F282">
        <f>Data!D282</f>
        <v>0</v>
      </c>
      <c r="G282" t="str">
        <f>IFERROR(VLOOKUP(Data!E282,LOV!M:N,2,FALSE),"")</f>
        <v/>
      </c>
      <c r="H282">
        <f>Data!W282</f>
        <v>0</v>
      </c>
      <c r="I282" t="str">
        <f>IFERROR(VLOOKUP(Data!H282,LOV!V:W,2,FALSE),"")</f>
        <v/>
      </c>
      <c r="J282">
        <f>Data!I282</f>
        <v>0</v>
      </c>
      <c r="K282">
        <f>Data!J282</f>
        <v>0</v>
      </c>
      <c r="L282">
        <f>Data!K282</f>
        <v>0</v>
      </c>
      <c r="M282" t="str">
        <f>IF(ISNUMBER(SEARCH("H",Data!$L282)),"OUI","NON")</f>
        <v>NON</v>
      </c>
      <c r="N282" t="str">
        <f>IF(ISNUMBER(SEARCH("P",Data!$L282)),"OUI","NON")</f>
        <v>NON</v>
      </c>
      <c r="O282" t="str">
        <f>IF(ISNUMBER(SEARCH("D",Data!$L282)),"OUI","NON")</f>
        <v>NON</v>
      </c>
      <c r="P282" t="str">
        <f>IF(ISNUMBER(SEARCH("C",Data!$L282)),"OUI","NON")</f>
        <v>NON</v>
      </c>
      <c r="Q282" t="str">
        <f>IF(ISNUMBER(SEARCH("T",Data!$L282)),"OUI","NON")</f>
        <v>NON</v>
      </c>
      <c r="R282" t="str">
        <f>IF(ISNUMBER(SEARCH("F",Data!$L282)),"OUI","NON")</f>
        <v>NON</v>
      </c>
      <c r="S282" t="str">
        <f>IF(ISNUMBER(SEARCH("R",Data!$L282)),"OUI","NON")</f>
        <v>NON</v>
      </c>
      <c r="T282">
        <f>IFERROR(VLOOKUP(Data!M282,LOV!G:H,2,FALSE),"")</f>
        <v>0</v>
      </c>
      <c r="U282">
        <f>IFERROR(VLOOKUP(Data!N282,LOV!J:K,2,FALSE),"")</f>
        <v>0</v>
      </c>
      <c r="V282" t="str">
        <f>IFERROR(VLOOKUP(Data!V282,LOV!P:Q,2,FALSE),"")</f>
        <v/>
      </c>
      <c r="Y282" t="str">
        <f t="shared" si="4"/>
        <v>0_0_0</v>
      </c>
    </row>
    <row r="283" spans="1:25">
      <c r="A283">
        <f>Data!A283</f>
        <v>0</v>
      </c>
      <c r="B283">
        <f>Data!S283</f>
        <v>0</v>
      </c>
      <c r="C283">
        <f>Data!T283</f>
        <v>0</v>
      </c>
      <c r="D283">
        <f>Data!B283</f>
        <v>0</v>
      </c>
      <c r="E283">
        <f>Data!C283</f>
        <v>0</v>
      </c>
      <c r="F283">
        <f>Data!D283</f>
        <v>0</v>
      </c>
      <c r="G283" t="str">
        <f>IFERROR(VLOOKUP(Data!E283,LOV!M:N,2,FALSE),"")</f>
        <v/>
      </c>
      <c r="H283">
        <f>Data!W283</f>
        <v>0</v>
      </c>
      <c r="I283" t="str">
        <f>IFERROR(VLOOKUP(Data!H283,LOV!V:W,2,FALSE),"")</f>
        <v/>
      </c>
      <c r="J283">
        <f>Data!I283</f>
        <v>0</v>
      </c>
      <c r="K283">
        <f>Data!J283</f>
        <v>0</v>
      </c>
      <c r="L283">
        <f>Data!K283</f>
        <v>0</v>
      </c>
      <c r="M283" t="str">
        <f>IF(ISNUMBER(SEARCH("H",Data!$L283)),"OUI","NON")</f>
        <v>NON</v>
      </c>
      <c r="N283" t="str">
        <f>IF(ISNUMBER(SEARCH("P",Data!$L283)),"OUI","NON")</f>
        <v>NON</v>
      </c>
      <c r="O283" t="str">
        <f>IF(ISNUMBER(SEARCH("D",Data!$L283)),"OUI","NON")</f>
        <v>NON</v>
      </c>
      <c r="P283" t="str">
        <f>IF(ISNUMBER(SEARCH("C",Data!$L283)),"OUI","NON")</f>
        <v>NON</v>
      </c>
      <c r="Q283" t="str">
        <f>IF(ISNUMBER(SEARCH("T",Data!$L283)),"OUI","NON")</f>
        <v>NON</v>
      </c>
      <c r="R283" t="str">
        <f>IF(ISNUMBER(SEARCH("F",Data!$L283)),"OUI","NON")</f>
        <v>NON</v>
      </c>
      <c r="S283" t="str">
        <f>IF(ISNUMBER(SEARCH("R",Data!$L283)),"OUI","NON")</f>
        <v>NON</v>
      </c>
      <c r="T283">
        <f>IFERROR(VLOOKUP(Data!M283,LOV!G:H,2,FALSE),"")</f>
        <v>0</v>
      </c>
      <c r="U283">
        <f>IFERROR(VLOOKUP(Data!N283,LOV!J:K,2,FALSE),"")</f>
        <v>0</v>
      </c>
      <c r="V283" t="str">
        <f>IFERROR(VLOOKUP(Data!V283,LOV!P:Q,2,FALSE),"")</f>
        <v/>
      </c>
      <c r="Y283" t="str">
        <f t="shared" si="4"/>
        <v>0_0_0</v>
      </c>
    </row>
    <row r="284" spans="1:25">
      <c r="A284">
        <f>Data!A284</f>
        <v>0</v>
      </c>
      <c r="B284">
        <f>Data!S284</f>
        <v>0</v>
      </c>
      <c r="C284">
        <f>Data!T284</f>
        <v>0</v>
      </c>
      <c r="D284">
        <f>Data!B284</f>
        <v>0</v>
      </c>
      <c r="E284">
        <f>Data!C284</f>
        <v>0</v>
      </c>
      <c r="F284">
        <f>Data!D284</f>
        <v>0</v>
      </c>
      <c r="G284" t="str">
        <f>IFERROR(VLOOKUP(Data!E284,LOV!M:N,2,FALSE),"")</f>
        <v/>
      </c>
      <c r="H284">
        <f>Data!W284</f>
        <v>0</v>
      </c>
      <c r="I284" t="str">
        <f>IFERROR(VLOOKUP(Data!H284,LOV!V:W,2,FALSE),"")</f>
        <v/>
      </c>
      <c r="J284">
        <f>Data!I284</f>
        <v>0</v>
      </c>
      <c r="K284">
        <f>Data!J284</f>
        <v>0</v>
      </c>
      <c r="L284">
        <f>Data!K284</f>
        <v>0</v>
      </c>
      <c r="M284" t="str">
        <f>IF(ISNUMBER(SEARCH("H",Data!$L284)),"OUI","NON")</f>
        <v>NON</v>
      </c>
      <c r="N284" t="str">
        <f>IF(ISNUMBER(SEARCH("P",Data!$L284)),"OUI","NON")</f>
        <v>NON</v>
      </c>
      <c r="O284" t="str">
        <f>IF(ISNUMBER(SEARCH("D",Data!$L284)),"OUI","NON")</f>
        <v>NON</v>
      </c>
      <c r="P284" t="str">
        <f>IF(ISNUMBER(SEARCH("C",Data!$L284)),"OUI","NON")</f>
        <v>NON</v>
      </c>
      <c r="Q284" t="str">
        <f>IF(ISNUMBER(SEARCH("T",Data!$L284)),"OUI","NON")</f>
        <v>NON</v>
      </c>
      <c r="R284" t="str">
        <f>IF(ISNUMBER(SEARCH("F",Data!$L284)),"OUI","NON")</f>
        <v>NON</v>
      </c>
      <c r="S284" t="str">
        <f>IF(ISNUMBER(SEARCH("R",Data!$L284)),"OUI","NON")</f>
        <v>NON</v>
      </c>
      <c r="T284">
        <f>IFERROR(VLOOKUP(Data!M284,LOV!G:H,2,FALSE),"")</f>
        <v>0</v>
      </c>
      <c r="U284">
        <f>IFERROR(VLOOKUP(Data!N284,LOV!J:K,2,FALSE),"")</f>
        <v>0</v>
      </c>
      <c r="V284" t="str">
        <f>IFERROR(VLOOKUP(Data!V284,LOV!P:Q,2,FALSE),"")</f>
        <v/>
      </c>
      <c r="Y284" t="str">
        <f t="shared" si="4"/>
        <v>0_0_0</v>
      </c>
    </row>
    <row r="285" spans="1:25">
      <c r="A285">
        <f>Data!A285</f>
        <v>0</v>
      </c>
      <c r="B285">
        <f>Data!S285</f>
        <v>0</v>
      </c>
      <c r="C285">
        <f>Data!T285</f>
        <v>0</v>
      </c>
      <c r="D285">
        <f>Data!B285</f>
        <v>0</v>
      </c>
      <c r="E285">
        <f>Data!C285</f>
        <v>0</v>
      </c>
      <c r="F285">
        <f>Data!D285</f>
        <v>0</v>
      </c>
      <c r="G285" t="str">
        <f>IFERROR(VLOOKUP(Data!E285,LOV!M:N,2,FALSE),"")</f>
        <v/>
      </c>
      <c r="H285">
        <f>Data!W285</f>
        <v>0</v>
      </c>
      <c r="I285" t="str">
        <f>IFERROR(VLOOKUP(Data!H285,LOV!V:W,2,FALSE),"")</f>
        <v/>
      </c>
      <c r="J285">
        <f>Data!I285</f>
        <v>0</v>
      </c>
      <c r="K285">
        <f>Data!J285</f>
        <v>0</v>
      </c>
      <c r="L285">
        <f>Data!K285</f>
        <v>0</v>
      </c>
      <c r="M285" t="str">
        <f>IF(ISNUMBER(SEARCH("H",Data!$L285)),"OUI","NON")</f>
        <v>NON</v>
      </c>
      <c r="N285" t="str">
        <f>IF(ISNUMBER(SEARCH("P",Data!$L285)),"OUI","NON")</f>
        <v>NON</v>
      </c>
      <c r="O285" t="str">
        <f>IF(ISNUMBER(SEARCH("D",Data!$L285)),"OUI","NON")</f>
        <v>NON</v>
      </c>
      <c r="P285" t="str">
        <f>IF(ISNUMBER(SEARCH("C",Data!$L285)),"OUI","NON")</f>
        <v>NON</v>
      </c>
      <c r="Q285" t="str">
        <f>IF(ISNUMBER(SEARCH("T",Data!$L285)),"OUI","NON")</f>
        <v>NON</v>
      </c>
      <c r="R285" t="str">
        <f>IF(ISNUMBER(SEARCH("F",Data!$L285)),"OUI","NON")</f>
        <v>NON</v>
      </c>
      <c r="S285" t="str">
        <f>IF(ISNUMBER(SEARCH("R",Data!$L285)),"OUI","NON")</f>
        <v>NON</v>
      </c>
      <c r="T285">
        <f>IFERROR(VLOOKUP(Data!M285,LOV!G:H,2,FALSE),"")</f>
        <v>0</v>
      </c>
      <c r="U285">
        <f>IFERROR(VLOOKUP(Data!N285,LOV!J:K,2,FALSE),"")</f>
        <v>0</v>
      </c>
      <c r="V285" t="str">
        <f>IFERROR(VLOOKUP(Data!V285,LOV!P:Q,2,FALSE),"")</f>
        <v/>
      </c>
      <c r="Y285" t="str">
        <f t="shared" si="4"/>
        <v>0_0_0</v>
      </c>
    </row>
    <row r="286" spans="1:25">
      <c r="A286">
        <f>Data!A286</f>
        <v>0</v>
      </c>
      <c r="B286">
        <f>Data!S286</f>
        <v>0</v>
      </c>
      <c r="C286">
        <f>Data!T286</f>
        <v>0</v>
      </c>
      <c r="D286">
        <f>Data!B286</f>
        <v>0</v>
      </c>
      <c r="E286">
        <f>Data!C286</f>
        <v>0</v>
      </c>
      <c r="F286">
        <f>Data!D286</f>
        <v>0</v>
      </c>
      <c r="G286" t="str">
        <f>IFERROR(VLOOKUP(Data!E286,LOV!M:N,2,FALSE),"")</f>
        <v/>
      </c>
      <c r="H286">
        <f>Data!W286</f>
        <v>0</v>
      </c>
      <c r="I286" t="str">
        <f>IFERROR(VLOOKUP(Data!H286,LOV!V:W,2,FALSE),"")</f>
        <v/>
      </c>
      <c r="J286">
        <f>Data!I286</f>
        <v>0</v>
      </c>
      <c r="K286">
        <f>Data!J286</f>
        <v>0</v>
      </c>
      <c r="L286">
        <f>Data!K286</f>
        <v>0</v>
      </c>
      <c r="M286" t="str">
        <f>IF(ISNUMBER(SEARCH("H",Data!$L286)),"OUI","NON")</f>
        <v>NON</v>
      </c>
      <c r="N286" t="str">
        <f>IF(ISNUMBER(SEARCH("P",Data!$L286)),"OUI","NON")</f>
        <v>NON</v>
      </c>
      <c r="O286" t="str">
        <f>IF(ISNUMBER(SEARCH("D",Data!$L286)),"OUI","NON")</f>
        <v>NON</v>
      </c>
      <c r="P286" t="str">
        <f>IF(ISNUMBER(SEARCH("C",Data!$L286)),"OUI","NON")</f>
        <v>NON</v>
      </c>
      <c r="Q286" t="str">
        <f>IF(ISNUMBER(SEARCH("T",Data!$L286)),"OUI","NON")</f>
        <v>NON</v>
      </c>
      <c r="R286" t="str">
        <f>IF(ISNUMBER(SEARCH("F",Data!$L286)),"OUI","NON")</f>
        <v>NON</v>
      </c>
      <c r="S286" t="str">
        <f>IF(ISNUMBER(SEARCH("R",Data!$L286)),"OUI","NON")</f>
        <v>NON</v>
      </c>
      <c r="T286">
        <f>IFERROR(VLOOKUP(Data!M286,LOV!G:H,2,FALSE),"")</f>
        <v>0</v>
      </c>
      <c r="U286">
        <f>IFERROR(VLOOKUP(Data!N286,LOV!J:K,2,FALSE),"")</f>
        <v>0</v>
      </c>
      <c r="V286" t="str">
        <f>IFERROR(VLOOKUP(Data!V286,LOV!P:Q,2,FALSE),"")</f>
        <v/>
      </c>
      <c r="Y286" t="str">
        <f t="shared" si="4"/>
        <v>0_0_0</v>
      </c>
    </row>
    <row r="287" spans="1:25">
      <c r="A287">
        <f>Data!A287</f>
        <v>0</v>
      </c>
      <c r="B287">
        <f>Data!S287</f>
        <v>0</v>
      </c>
      <c r="C287">
        <f>Data!T287</f>
        <v>0</v>
      </c>
      <c r="D287">
        <f>Data!B287</f>
        <v>0</v>
      </c>
      <c r="E287">
        <f>Data!C287</f>
        <v>0</v>
      </c>
      <c r="F287">
        <f>Data!D287</f>
        <v>0</v>
      </c>
      <c r="G287" t="str">
        <f>IFERROR(VLOOKUP(Data!E287,LOV!M:N,2,FALSE),"")</f>
        <v/>
      </c>
      <c r="H287">
        <f>Data!W287</f>
        <v>0</v>
      </c>
      <c r="I287" t="str">
        <f>IFERROR(VLOOKUP(Data!H287,LOV!V:W,2,FALSE),"")</f>
        <v/>
      </c>
      <c r="J287">
        <f>Data!I287</f>
        <v>0</v>
      </c>
      <c r="K287">
        <f>Data!J287</f>
        <v>0</v>
      </c>
      <c r="L287">
        <f>Data!K287</f>
        <v>0</v>
      </c>
      <c r="M287" t="str">
        <f>IF(ISNUMBER(SEARCH("H",Data!$L287)),"OUI","NON")</f>
        <v>NON</v>
      </c>
      <c r="N287" t="str">
        <f>IF(ISNUMBER(SEARCH("P",Data!$L287)),"OUI","NON")</f>
        <v>NON</v>
      </c>
      <c r="O287" t="str">
        <f>IF(ISNUMBER(SEARCH("D",Data!$L287)),"OUI","NON")</f>
        <v>NON</v>
      </c>
      <c r="P287" t="str">
        <f>IF(ISNUMBER(SEARCH("C",Data!$L287)),"OUI","NON")</f>
        <v>NON</v>
      </c>
      <c r="Q287" t="str">
        <f>IF(ISNUMBER(SEARCH("T",Data!$L287)),"OUI","NON")</f>
        <v>NON</v>
      </c>
      <c r="R287" t="str">
        <f>IF(ISNUMBER(SEARCH("F",Data!$L287)),"OUI","NON")</f>
        <v>NON</v>
      </c>
      <c r="S287" t="str">
        <f>IF(ISNUMBER(SEARCH("R",Data!$L287)),"OUI","NON")</f>
        <v>NON</v>
      </c>
      <c r="T287">
        <f>IFERROR(VLOOKUP(Data!M287,LOV!G:H,2,FALSE),"")</f>
        <v>0</v>
      </c>
      <c r="U287">
        <f>IFERROR(VLOOKUP(Data!N287,LOV!J:K,2,FALSE),"")</f>
        <v>0</v>
      </c>
      <c r="V287" t="str">
        <f>IFERROR(VLOOKUP(Data!V287,LOV!P:Q,2,FALSE),"")</f>
        <v/>
      </c>
      <c r="Y287" t="str">
        <f t="shared" si="4"/>
        <v>0_0_0</v>
      </c>
    </row>
    <row r="288" spans="1:25">
      <c r="A288">
        <f>Data!A288</f>
        <v>0</v>
      </c>
      <c r="B288">
        <f>Data!S288</f>
        <v>0</v>
      </c>
      <c r="C288">
        <f>Data!T288</f>
        <v>0</v>
      </c>
      <c r="D288">
        <f>Data!B288</f>
        <v>0</v>
      </c>
      <c r="E288">
        <f>Data!C288</f>
        <v>0</v>
      </c>
      <c r="F288">
        <f>Data!D288</f>
        <v>0</v>
      </c>
      <c r="G288" t="str">
        <f>IFERROR(VLOOKUP(Data!E288,LOV!M:N,2,FALSE),"")</f>
        <v/>
      </c>
      <c r="H288">
        <f>Data!W288</f>
        <v>0</v>
      </c>
      <c r="I288" t="str">
        <f>IFERROR(VLOOKUP(Data!H288,LOV!V:W,2,FALSE),"")</f>
        <v/>
      </c>
      <c r="J288">
        <f>Data!I288</f>
        <v>0</v>
      </c>
      <c r="K288">
        <f>Data!J288</f>
        <v>0</v>
      </c>
      <c r="L288">
        <f>Data!K288</f>
        <v>0</v>
      </c>
      <c r="M288" t="str">
        <f>IF(ISNUMBER(SEARCH("H",Data!$L288)),"OUI","NON")</f>
        <v>NON</v>
      </c>
      <c r="N288" t="str">
        <f>IF(ISNUMBER(SEARCH("P",Data!$L288)),"OUI","NON")</f>
        <v>NON</v>
      </c>
      <c r="O288" t="str">
        <f>IF(ISNUMBER(SEARCH("D",Data!$L288)),"OUI","NON")</f>
        <v>NON</v>
      </c>
      <c r="P288" t="str">
        <f>IF(ISNUMBER(SEARCH("C",Data!$L288)),"OUI","NON")</f>
        <v>NON</v>
      </c>
      <c r="Q288" t="str">
        <f>IF(ISNUMBER(SEARCH("T",Data!$L288)),"OUI","NON")</f>
        <v>NON</v>
      </c>
      <c r="R288" t="str">
        <f>IF(ISNUMBER(SEARCH("F",Data!$L288)),"OUI","NON")</f>
        <v>NON</v>
      </c>
      <c r="S288" t="str">
        <f>IF(ISNUMBER(SEARCH("R",Data!$L288)),"OUI","NON")</f>
        <v>NON</v>
      </c>
      <c r="T288">
        <f>IFERROR(VLOOKUP(Data!M288,LOV!G:H,2,FALSE),"")</f>
        <v>0</v>
      </c>
      <c r="U288">
        <f>IFERROR(VLOOKUP(Data!N288,LOV!J:K,2,FALSE),"")</f>
        <v>0</v>
      </c>
      <c r="V288" t="str">
        <f>IFERROR(VLOOKUP(Data!V288,LOV!P:Q,2,FALSE),"")</f>
        <v/>
      </c>
      <c r="Y288" t="str">
        <f t="shared" si="4"/>
        <v>0_0_0</v>
      </c>
    </row>
    <row r="289" spans="1:25">
      <c r="A289">
        <f>Data!A289</f>
        <v>0</v>
      </c>
      <c r="B289">
        <f>Data!S289</f>
        <v>0</v>
      </c>
      <c r="C289">
        <f>Data!T289</f>
        <v>0</v>
      </c>
      <c r="D289">
        <f>Data!B289</f>
        <v>0</v>
      </c>
      <c r="E289">
        <f>Data!C289</f>
        <v>0</v>
      </c>
      <c r="F289">
        <f>Data!D289</f>
        <v>0</v>
      </c>
      <c r="G289" t="str">
        <f>IFERROR(VLOOKUP(Data!E289,LOV!M:N,2,FALSE),"")</f>
        <v/>
      </c>
      <c r="H289">
        <f>Data!W289</f>
        <v>0</v>
      </c>
      <c r="I289" t="str">
        <f>IFERROR(VLOOKUP(Data!H289,LOV!V:W,2,FALSE),"")</f>
        <v/>
      </c>
      <c r="J289">
        <f>Data!I289</f>
        <v>0</v>
      </c>
      <c r="K289">
        <f>Data!J289</f>
        <v>0</v>
      </c>
      <c r="L289">
        <f>Data!K289</f>
        <v>0</v>
      </c>
      <c r="M289" t="str">
        <f>IF(ISNUMBER(SEARCH("H",Data!$L289)),"OUI","NON")</f>
        <v>NON</v>
      </c>
      <c r="N289" t="str">
        <f>IF(ISNUMBER(SEARCH("P",Data!$L289)),"OUI","NON")</f>
        <v>NON</v>
      </c>
      <c r="O289" t="str">
        <f>IF(ISNUMBER(SEARCH("D",Data!$L289)),"OUI","NON")</f>
        <v>NON</v>
      </c>
      <c r="P289" t="str">
        <f>IF(ISNUMBER(SEARCH("C",Data!$L289)),"OUI","NON")</f>
        <v>NON</v>
      </c>
      <c r="Q289" t="str">
        <f>IF(ISNUMBER(SEARCH("T",Data!$L289)),"OUI","NON")</f>
        <v>NON</v>
      </c>
      <c r="R289" t="str">
        <f>IF(ISNUMBER(SEARCH("F",Data!$L289)),"OUI","NON")</f>
        <v>NON</v>
      </c>
      <c r="S289" t="str">
        <f>IF(ISNUMBER(SEARCH("R",Data!$L289)),"OUI","NON")</f>
        <v>NON</v>
      </c>
      <c r="T289">
        <f>IFERROR(VLOOKUP(Data!M289,LOV!G:H,2,FALSE),"")</f>
        <v>0</v>
      </c>
      <c r="U289">
        <f>IFERROR(VLOOKUP(Data!N289,LOV!J:K,2,FALSE),"")</f>
        <v>0</v>
      </c>
      <c r="V289" t="str">
        <f>IFERROR(VLOOKUP(Data!V289,LOV!P:Q,2,FALSE),"")</f>
        <v/>
      </c>
      <c r="Y289" t="str">
        <f t="shared" si="4"/>
        <v>0_0_0</v>
      </c>
    </row>
    <row r="290" spans="1:25">
      <c r="A290">
        <f>Data!A290</f>
        <v>0</v>
      </c>
      <c r="B290">
        <f>Data!S290</f>
        <v>0</v>
      </c>
      <c r="C290">
        <f>Data!T290</f>
        <v>0</v>
      </c>
      <c r="D290">
        <f>Data!B290</f>
        <v>0</v>
      </c>
      <c r="E290">
        <f>Data!C290</f>
        <v>0</v>
      </c>
      <c r="F290">
        <f>Data!D290</f>
        <v>0</v>
      </c>
      <c r="G290" t="str">
        <f>IFERROR(VLOOKUP(Data!E290,LOV!M:N,2,FALSE),"")</f>
        <v/>
      </c>
      <c r="H290">
        <f>Data!W290</f>
        <v>0</v>
      </c>
      <c r="I290" t="str">
        <f>IFERROR(VLOOKUP(Data!H290,LOV!V:W,2,FALSE),"")</f>
        <v/>
      </c>
      <c r="J290">
        <f>Data!I290</f>
        <v>0</v>
      </c>
      <c r="K290">
        <f>Data!J290</f>
        <v>0</v>
      </c>
      <c r="L290">
        <f>Data!K290</f>
        <v>0</v>
      </c>
      <c r="M290" t="str">
        <f>IF(ISNUMBER(SEARCH("H",Data!$L290)),"OUI","NON")</f>
        <v>NON</v>
      </c>
      <c r="N290" t="str">
        <f>IF(ISNUMBER(SEARCH("P",Data!$L290)),"OUI","NON")</f>
        <v>NON</v>
      </c>
      <c r="O290" t="str">
        <f>IF(ISNUMBER(SEARCH("D",Data!$L290)),"OUI","NON")</f>
        <v>NON</v>
      </c>
      <c r="P290" t="str">
        <f>IF(ISNUMBER(SEARCH("C",Data!$L290)),"OUI","NON")</f>
        <v>NON</v>
      </c>
      <c r="Q290" t="str">
        <f>IF(ISNUMBER(SEARCH("T",Data!$L290)),"OUI","NON")</f>
        <v>NON</v>
      </c>
      <c r="R290" t="str">
        <f>IF(ISNUMBER(SEARCH("F",Data!$L290)),"OUI","NON")</f>
        <v>NON</v>
      </c>
      <c r="S290" t="str">
        <f>IF(ISNUMBER(SEARCH("R",Data!$L290)),"OUI","NON")</f>
        <v>NON</v>
      </c>
      <c r="T290">
        <f>IFERROR(VLOOKUP(Data!M290,LOV!G:H,2,FALSE),"")</f>
        <v>0</v>
      </c>
      <c r="U290">
        <f>IFERROR(VLOOKUP(Data!N290,LOV!J:K,2,FALSE),"")</f>
        <v>0</v>
      </c>
      <c r="V290" t="str">
        <f>IFERROR(VLOOKUP(Data!V290,LOV!P:Q,2,FALSE),"")</f>
        <v/>
      </c>
      <c r="Y290" t="str">
        <f t="shared" si="4"/>
        <v>0_0_0</v>
      </c>
    </row>
    <row r="291" spans="1:25">
      <c r="A291">
        <f>Data!A291</f>
        <v>0</v>
      </c>
      <c r="B291">
        <f>Data!S291</f>
        <v>0</v>
      </c>
      <c r="C291">
        <f>Data!T291</f>
        <v>0</v>
      </c>
      <c r="D291">
        <f>Data!B291</f>
        <v>0</v>
      </c>
      <c r="E291">
        <f>Data!C291</f>
        <v>0</v>
      </c>
      <c r="F291">
        <f>Data!D291</f>
        <v>0</v>
      </c>
      <c r="G291" t="str">
        <f>IFERROR(VLOOKUP(Data!E291,LOV!M:N,2,FALSE),"")</f>
        <v/>
      </c>
      <c r="H291">
        <f>Data!W291</f>
        <v>0</v>
      </c>
      <c r="I291" t="str">
        <f>IFERROR(VLOOKUP(Data!H291,LOV!V:W,2,FALSE),"")</f>
        <v/>
      </c>
      <c r="J291">
        <f>Data!I291</f>
        <v>0</v>
      </c>
      <c r="K291">
        <f>Data!J291</f>
        <v>0</v>
      </c>
      <c r="L291">
        <f>Data!K291</f>
        <v>0</v>
      </c>
      <c r="M291" t="str">
        <f>IF(ISNUMBER(SEARCH("H",Data!$L291)),"OUI","NON")</f>
        <v>NON</v>
      </c>
      <c r="N291" t="str">
        <f>IF(ISNUMBER(SEARCH("P",Data!$L291)),"OUI","NON")</f>
        <v>NON</v>
      </c>
      <c r="O291" t="str">
        <f>IF(ISNUMBER(SEARCH("D",Data!$L291)),"OUI","NON")</f>
        <v>NON</v>
      </c>
      <c r="P291" t="str">
        <f>IF(ISNUMBER(SEARCH("C",Data!$L291)),"OUI","NON")</f>
        <v>NON</v>
      </c>
      <c r="Q291" t="str">
        <f>IF(ISNUMBER(SEARCH("T",Data!$L291)),"OUI","NON")</f>
        <v>NON</v>
      </c>
      <c r="R291" t="str">
        <f>IF(ISNUMBER(SEARCH("F",Data!$L291)),"OUI","NON")</f>
        <v>NON</v>
      </c>
      <c r="S291" t="str">
        <f>IF(ISNUMBER(SEARCH("R",Data!$L291)),"OUI","NON")</f>
        <v>NON</v>
      </c>
      <c r="T291">
        <f>IFERROR(VLOOKUP(Data!M291,LOV!G:H,2,FALSE),"")</f>
        <v>0</v>
      </c>
      <c r="U291">
        <f>IFERROR(VLOOKUP(Data!N291,LOV!J:K,2,FALSE),"")</f>
        <v>0</v>
      </c>
      <c r="V291" t="str">
        <f>IFERROR(VLOOKUP(Data!V291,LOV!P:Q,2,FALSE),"")</f>
        <v/>
      </c>
      <c r="Y291" t="str">
        <f t="shared" si="4"/>
        <v>0_0_0</v>
      </c>
    </row>
    <row r="292" spans="1:25">
      <c r="A292">
        <f>Data!A292</f>
        <v>0</v>
      </c>
      <c r="B292">
        <f>Data!S292</f>
        <v>0</v>
      </c>
      <c r="C292">
        <f>Data!T292</f>
        <v>0</v>
      </c>
      <c r="D292">
        <f>Data!B292</f>
        <v>0</v>
      </c>
      <c r="E292">
        <f>Data!C292</f>
        <v>0</v>
      </c>
      <c r="F292">
        <f>Data!D292</f>
        <v>0</v>
      </c>
      <c r="G292" t="str">
        <f>IFERROR(VLOOKUP(Data!E292,LOV!M:N,2,FALSE),"")</f>
        <v/>
      </c>
      <c r="H292">
        <f>Data!W292</f>
        <v>0</v>
      </c>
      <c r="I292" t="str">
        <f>IFERROR(VLOOKUP(Data!H292,LOV!V:W,2,FALSE),"")</f>
        <v/>
      </c>
      <c r="J292">
        <f>Data!I292</f>
        <v>0</v>
      </c>
      <c r="K292">
        <f>Data!J292</f>
        <v>0</v>
      </c>
      <c r="L292">
        <f>Data!K292</f>
        <v>0</v>
      </c>
      <c r="M292" t="str">
        <f>IF(ISNUMBER(SEARCH("H",Data!$L292)),"OUI","NON")</f>
        <v>NON</v>
      </c>
      <c r="N292" t="str">
        <f>IF(ISNUMBER(SEARCH("P",Data!$L292)),"OUI","NON")</f>
        <v>NON</v>
      </c>
      <c r="O292" t="str">
        <f>IF(ISNUMBER(SEARCH("D",Data!$L292)),"OUI","NON")</f>
        <v>NON</v>
      </c>
      <c r="P292" t="str">
        <f>IF(ISNUMBER(SEARCH("C",Data!$L292)),"OUI","NON")</f>
        <v>NON</v>
      </c>
      <c r="Q292" t="str">
        <f>IF(ISNUMBER(SEARCH("T",Data!$L292)),"OUI","NON")</f>
        <v>NON</v>
      </c>
      <c r="R292" t="str">
        <f>IF(ISNUMBER(SEARCH("F",Data!$L292)),"OUI","NON")</f>
        <v>NON</v>
      </c>
      <c r="S292" t="str">
        <f>IF(ISNUMBER(SEARCH("R",Data!$L292)),"OUI","NON")</f>
        <v>NON</v>
      </c>
      <c r="T292">
        <f>IFERROR(VLOOKUP(Data!M292,LOV!G:H,2,FALSE),"")</f>
        <v>0</v>
      </c>
      <c r="U292">
        <f>IFERROR(VLOOKUP(Data!N292,LOV!J:K,2,FALSE),"")</f>
        <v>0</v>
      </c>
      <c r="V292" t="str">
        <f>IFERROR(VLOOKUP(Data!V292,LOV!P:Q,2,FALSE),"")</f>
        <v/>
      </c>
      <c r="Y292" t="str">
        <f t="shared" si="4"/>
        <v>0_0_0</v>
      </c>
    </row>
    <row r="293" spans="1:25">
      <c r="A293">
        <f>Data!A293</f>
        <v>0</v>
      </c>
      <c r="B293">
        <f>Data!S293</f>
        <v>0</v>
      </c>
      <c r="C293">
        <f>Data!T293</f>
        <v>0</v>
      </c>
      <c r="D293">
        <f>Data!B293</f>
        <v>0</v>
      </c>
      <c r="E293">
        <f>Data!C293</f>
        <v>0</v>
      </c>
      <c r="F293">
        <f>Data!D293</f>
        <v>0</v>
      </c>
      <c r="G293" t="str">
        <f>IFERROR(VLOOKUP(Data!E293,LOV!M:N,2,FALSE),"")</f>
        <v/>
      </c>
      <c r="H293">
        <f>Data!W293</f>
        <v>0</v>
      </c>
      <c r="I293" t="str">
        <f>IFERROR(VLOOKUP(Data!H293,LOV!V:W,2,FALSE),"")</f>
        <v/>
      </c>
      <c r="J293">
        <f>Data!I293</f>
        <v>0</v>
      </c>
      <c r="K293">
        <f>Data!J293</f>
        <v>0</v>
      </c>
      <c r="L293">
        <f>Data!K293</f>
        <v>0</v>
      </c>
      <c r="M293" t="str">
        <f>IF(ISNUMBER(SEARCH("H",Data!$L293)),"OUI","NON")</f>
        <v>NON</v>
      </c>
      <c r="N293" t="str">
        <f>IF(ISNUMBER(SEARCH("P",Data!$L293)),"OUI","NON")</f>
        <v>NON</v>
      </c>
      <c r="O293" t="str">
        <f>IF(ISNUMBER(SEARCH("D",Data!$L293)),"OUI","NON")</f>
        <v>NON</v>
      </c>
      <c r="P293" t="str">
        <f>IF(ISNUMBER(SEARCH("C",Data!$L293)),"OUI","NON")</f>
        <v>NON</v>
      </c>
      <c r="Q293" t="str">
        <f>IF(ISNUMBER(SEARCH("T",Data!$L293)),"OUI","NON")</f>
        <v>NON</v>
      </c>
      <c r="R293" t="str">
        <f>IF(ISNUMBER(SEARCH("F",Data!$L293)),"OUI","NON")</f>
        <v>NON</v>
      </c>
      <c r="S293" t="str">
        <f>IF(ISNUMBER(SEARCH("R",Data!$L293)),"OUI","NON")</f>
        <v>NON</v>
      </c>
      <c r="T293">
        <f>IFERROR(VLOOKUP(Data!M293,LOV!G:H,2,FALSE),"")</f>
        <v>0</v>
      </c>
      <c r="U293">
        <f>IFERROR(VLOOKUP(Data!N293,LOV!J:K,2,FALSE),"")</f>
        <v>0</v>
      </c>
      <c r="V293" t="str">
        <f>IFERROR(VLOOKUP(Data!V293,LOV!P:Q,2,FALSE),"")</f>
        <v/>
      </c>
      <c r="Y293" t="str">
        <f t="shared" si="4"/>
        <v>0_0_0</v>
      </c>
    </row>
    <row r="294" spans="1:25">
      <c r="A294">
        <f>Data!A294</f>
        <v>0</v>
      </c>
      <c r="B294">
        <f>Data!S294</f>
        <v>0</v>
      </c>
      <c r="C294">
        <f>Data!T294</f>
        <v>0</v>
      </c>
      <c r="D294">
        <f>Data!B294</f>
        <v>0</v>
      </c>
      <c r="E294">
        <f>Data!C294</f>
        <v>0</v>
      </c>
      <c r="F294">
        <f>Data!D294</f>
        <v>0</v>
      </c>
      <c r="G294" t="str">
        <f>IFERROR(VLOOKUP(Data!E294,LOV!M:N,2,FALSE),"")</f>
        <v/>
      </c>
      <c r="H294">
        <f>Data!W294</f>
        <v>0</v>
      </c>
      <c r="I294" t="str">
        <f>IFERROR(VLOOKUP(Data!H294,LOV!V:W,2,FALSE),"")</f>
        <v/>
      </c>
      <c r="J294">
        <f>Data!I294</f>
        <v>0</v>
      </c>
      <c r="K294">
        <f>Data!J294</f>
        <v>0</v>
      </c>
      <c r="L294">
        <f>Data!K294</f>
        <v>0</v>
      </c>
      <c r="M294" t="str">
        <f>IF(ISNUMBER(SEARCH("H",Data!$L294)),"OUI","NON")</f>
        <v>NON</v>
      </c>
      <c r="N294" t="str">
        <f>IF(ISNUMBER(SEARCH("P",Data!$L294)),"OUI","NON")</f>
        <v>NON</v>
      </c>
      <c r="O294" t="str">
        <f>IF(ISNUMBER(SEARCH("D",Data!$L294)),"OUI","NON")</f>
        <v>NON</v>
      </c>
      <c r="P294" t="str">
        <f>IF(ISNUMBER(SEARCH("C",Data!$L294)),"OUI","NON")</f>
        <v>NON</v>
      </c>
      <c r="Q294" t="str">
        <f>IF(ISNUMBER(SEARCH("T",Data!$L294)),"OUI","NON")</f>
        <v>NON</v>
      </c>
      <c r="R294" t="str">
        <f>IF(ISNUMBER(SEARCH("F",Data!$L294)),"OUI","NON")</f>
        <v>NON</v>
      </c>
      <c r="S294" t="str">
        <f>IF(ISNUMBER(SEARCH("R",Data!$L294)),"OUI","NON")</f>
        <v>NON</v>
      </c>
      <c r="T294">
        <f>IFERROR(VLOOKUP(Data!M294,LOV!G:H,2,FALSE),"")</f>
        <v>0</v>
      </c>
      <c r="U294">
        <f>IFERROR(VLOOKUP(Data!N294,LOV!J:K,2,FALSE),"")</f>
        <v>0</v>
      </c>
      <c r="V294" t="str">
        <f>IFERROR(VLOOKUP(Data!V294,LOV!P:Q,2,FALSE),"")</f>
        <v/>
      </c>
      <c r="Y294" t="str">
        <f t="shared" si="4"/>
        <v>0_0_0</v>
      </c>
    </row>
    <row r="295" spans="1:25">
      <c r="A295">
        <f>Data!A295</f>
        <v>0</v>
      </c>
      <c r="B295">
        <f>Data!S295</f>
        <v>0</v>
      </c>
      <c r="C295">
        <f>Data!T295</f>
        <v>0</v>
      </c>
      <c r="D295">
        <f>Data!B295</f>
        <v>0</v>
      </c>
      <c r="E295">
        <f>Data!C295</f>
        <v>0</v>
      </c>
      <c r="F295">
        <f>Data!D295</f>
        <v>0</v>
      </c>
      <c r="G295" t="str">
        <f>IFERROR(VLOOKUP(Data!E295,LOV!M:N,2,FALSE),"")</f>
        <v/>
      </c>
      <c r="H295">
        <f>Data!W295</f>
        <v>0</v>
      </c>
      <c r="I295" t="str">
        <f>IFERROR(VLOOKUP(Data!H295,LOV!V:W,2,FALSE),"")</f>
        <v/>
      </c>
      <c r="J295">
        <f>Data!I295</f>
        <v>0</v>
      </c>
      <c r="K295">
        <f>Data!J295</f>
        <v>0</v>
      </c>
      <c r="L295">
        <f>Data!K295</f>
        <v>0</v>
      </c>
      <c r="M295" t="str">
        <f>IF(ISNUMBER(SEARCH("H",Data!$L295)),"OUI","NON")</f>
        <v>NON</v>
      </c>
      <c r="N295" t="str">
        <f>IF(ISNUMBER(SEARCH("P",Data!$L295)),"OUI","NON")</f>
        <v>NON</v>
      </c>
      <c r="O295" t="str">
        <f>IF(ISNUMBER(SEARCH("D",Data!$L295)),"OUI","NON")</f>
        <v>NON</v>
      </c>
      <c r="P295" t="str">
        <f>IF(ISNUMBER(SEARCH("C",Data!$L295)),"OUI","NON")</f>
        <v>NON</v>
      </c>
      <c r="Q295" t="str">
        <f>IF(ISNUMBER(SEARCH("T",Data!$L295)),"OUI","NON")</f>
        <v>NON</v>
      </c>
      <c r="R295" t="str">
        <f>IF(ISNUMBER(SEARCH("F",Data!$L295)),"OUI","NON")</f>
        <v>NON</v>
      </c>
      <c r="S295" t="str">
        <f>IF(ISNUMBER(SEARCH("R",Data!$L295)),"OUI","NON")</f>
        <v>NON</v>
      </c>
      <c r="T295">
        <f>IFERROR(VLOOKUP(Data!M295,LOV!G:H,2,FALSE),"")</f>
        <v>0</v>
      </c>
      <c r="U295">
        <f>IFERROR(VLOOKUP(Data!N295,LOV!J:K,2,FALSE),"")</f>
        <v>0</v>
      </c>
      <c r="V295" t="str">
        <f>IFERROR(VLOOKUP(Data!V295,LOV!P:Q,2,FALSE),"")</f>
        <v/>
      </c>
      <c r="Y295" t="str">
        <f t="shared" si="4"/>
        <v>0_0_0</v>
      </c>
    </row>
    <row r="296" spans="1:25">
      <c r="A296">
        <f>Data!A296</f>
        <v>0</v>
      </c>
      <c r="B296">
        <f>Data!S296</f>
        <v>0</v>
      </c>
      <c r="C296">
        <f>Data!T296</f>
        <v>0</v>
      </c>
      <c r="D296">
        <f>Data!B296</f>
        <v>0</v>
      </c>
      <c r="E296">
        <f>Data!C296</f>
        <v>0</v>
      </c>
      <c r="F296">
        <f>Data!D296</f>
        <v>0</v>
      </c>
      <c r="G296" t="str">
        <f>IFERROR(VLOOKUP(Data!E296,LOV!M:N,2,FALSE),"")</f>
        <v/>
      </c>
      <c r="H296">
        <f>Data!W296</f>
        <v>0</v>
      </c>
      <c r="I296" t="str">
        <f>IFERROR(VLOOKUP(Data!H296,LOV!V:W,2,FALSE),"")</f>
        <v/>
      </c>
      <c r="J296">
        <f>Data!I296</f>
        <v>0</v>
      </c>
      <c r="K296">
        <f>Data!J296</f>
        <v>0</v>
      </c>
      <c r="L296">
        <f>Data!K296</f>
        <v>0</v>
      </c>
      <c r="M296" t="str">
        <f>IF(ISNUMBER(SEARCH("H",Data!$L296)),"OUI","NON")</f>
        <v>NON</v>
      </c>
      <c r="N296" t="str">
        <f>IF(ISNUMBER(SEARCH("P",Data!$L296)),"OUI","NON")</f>
        <v>NON</v>
      </c>
      <c r="O296" t="str">
        <f>IF(ISNUMBER(SEARCH("D",Data!$L296)),"OUI","NON")</f>
        <v>NON</v>
      </c>
      <c r="P296" t="str">
        <f>IF(ISNUMBER(SEARCH("C",Data!$L296)),"OUI","NON")</f>
        <v>NON</v>
      </c>
      <c r="Q296" t="str">
        <f>IF(ISNUMBER(SEARCH("T",Data!$L296)),"OUI","NON")</f>
        <v>NON</v>
      </c>
      <c r="R296" t="str">
        <f>IF(ISNUMBER(SEARCH("F",Data!$L296)),"OUI","NON")</f>
        <v>NON</v>
      </c>
      <c r="S296" t="str">
        <f>IF(ISNUMBER(SEARCH("R",Data!$L296)),"OUI","NON")</f>
        <v>NON</v>
      </c>
      <c r="T296">
        <f>IFERROR(VLOOKUP(Data!M296,LOV!G:H,2,FALSE),"")</f>
        <v>0</v>
      </c>
      <c r="U296">
        <f>IFERROR(VLOOKUP(Data!N296,LOV!J:K,2,FALSE),"")</f>
        <v>0</v>
      </c>
      <c r="V296" t="str">
        <f>IFERROR(VLOOKUP(Data!V296,LOV!P:Q,2,FALSE),"")</f>
        <v/>
      </c>
      <c r="Y296" t="str">
        <f t="shared" si="4"/>
        <v>0_0_0</v>
      </c>
    </row>
    <row r="297" spans="1:25">
      <c r="A297">
        <f>Data!A297</f>
        <v>0</v>
      </c>
      <c r="B297">
        <f>Data!S297</f>
        <v>0</v>
      </c>
      <c r="C297">
        <f>Data!T297</f>
        <v>0</v>
      </c>
      <c r="D297">
        <f>Data!B297</f>
        <v>0</v>
      </c>
      <c r="E297">
        <f>Data!C297</f>
        <v>0</v>
      </c>
      <c r="F297">
        <f>Data!D297</f>
        <v>0</v>
      </c>
      <c r="G297" t="str">
        <f>IFERROR(VLOOKUP(Data!E297,LOV!M:N,2,FALSE),"")</f>
        <v/>
      </c>
      <c r="H297">
        <f>Data!W297</f>
        <v>0</v>
      </c>
      <c r="I297" t="str">
        <f>IFERROR(VLOOKUP(Data!H297,LOV!V:W,2,FALSE),"")</f>
        <v/>
      </c>
      <c r="J297">
        <f>Data!I297</f>
        <v>0</v>
      </c>
      <c r="K297">
        <f>Data!J297</f>
        <v>0</v>
      </c>
      <c r="L297">
        <f>Data!K297</f>
        <v>0</v>
      </c>
      <c r="M297" t="str">
        <f>IF(ISNUMBER(SEARCH("H",Data!$L297)),"OUI","NON")</f>
        <v>NON</v>
      </c>
      <c r="N297" t="str">
        <f>IF(ISNUMBER(SEARCH("P",Data!$L297)),"OUI","NON")</f>
        <v>NON</v>
      </c>
      <c r="O297" t="str">
        <f>IF(ISNUMBER(SEARCH("D",Data!$L297)),"OUI","NON")</f>
        <v>NON</v>
      </c>
      <c r="P297" t="str">
        <f>IF(ISNUMBER(SEARCH("C",Data!$L297)),"OUI","NON")</f>
        <v>NON</v>
      </c>
      <c r="Q297" t="str">
        <f>IF(ISNUMBER(SEARCH("T",Data!$L297)),"OUI","NON")</f>
        <v>NON</v>
      </c>
      <c r="R297" t="str">
        <f>IF(ISNUMBER(SEARCH("F",Data!$L297)),"OUI","NON")</f>
        <v>NON</v>
      </c>
      <c r="S297" t="str">
        <f>IF(ISNUMBER(SEARCH("R",Data!$L297)),"OUI","NON")</f>
        <v>NON</v>
      </c>
      <c r="T297">
        <f>IFERROR(VLOOKUP(Data!M297,LOV!G:H,2,FALSE),"")</f>
        <v>0</v>
      </c>
      <c r="U297">
        <f>IFERROR(VLOOKUP(Data!N297,LOV!J:K,2,FALSE),"")</f>
        <v>0</v>
      </c>
      <c r="V297" t="str">
        <f>IFERROR(VLOOKUP(Data!V297,LOV!P:Q,2,FALSE),"")</f>
        <v/>
      </c>
      <c r="Y297" t="str">
        <f t="shared" si="4"/>
        <v>0_0_0</v>
      </c>
    </row>
    <row r="298" spans="1:25">
      <c r="A298">
        <f>Data!A298</f>
        <v>0</v>
      </c>
      <c r="B298">
        <f>Data!S298</f>
        <v>0</v>
      </c>
      <c r="C298">
        <f>Data!T298</f>
        <v>0</v>
      </c>
      <c r="D298">
        <f>Data!B298</f>
        <v>0</v>
      </c>
      <c r="E298">
        <f>Data!C298</f>
        <v>0</v>
      </c>
      <c r="F298">
        <f>Data!D298</f>
        <v>0</v>
      </c>
      <c r="G298" t="str">
        <f>IFERROR(VLOOKUP(Data!E298,LOV!M:N,2,FALSE),"")</f>
        <v/>
      </c>
      <c r="H298">
        <f>Data!W298</f>
        <v>0</v>
      </c>
      <c r="I298" t="str">
        <f>IFERROR(VLOOKUP(Data!H298,LOV!V:W,2,FALSE),"")</f>
        <v/>
      </c>
      <c r="J298">
        <f>Data!I298</f>
        <v>0</v>
      </c>
      <c r="K298">
        <f>Data!J298</f>
        <v>0</v>
      </c>
      <c r="L298">
        <f>Data!K298</f>
        <v>0</v>
      </c>
      <c r="M298" t="str">
        <f>IF(ISNUMBER(SEARCH("H",Data!$L298)),"OUI","NON")</f>
        <v>NON</v>
      </c>
      <c r="N298" t="str">
        <f>IF(ISNUMBER(SEARCH("P",Data!$L298)),"OUI","NON")</f>
        <v>NON</v>
      </c>
      <c r="O298" t="str">
        <f>IF(ISNUMBER(SEARCH("D",Data!$L298)),"OUI","NON")</f>
        <v>NON</v>
      </c>
      <c r="P298" t="str">
        <f>IF(ISNUMBER(SEARCH("C",Data!$L298)),"OUI","NON")</f>
        <v>NON</v>
      </c>
      <c r="Q298" t="str">
        <f>IF(ISNUMBER(SEARCH("T",Data!$L298)),"OUI","NON")</f>
        <v>NON</v>
      </c>
      <c r="R298" t="str">
        <f>IF(ISNUMBER(SEARCH("F",Data!$L298)),"OUI","NON")</f>
        <v>NON</v>
      </c>
      <c r="S298" t="str">
        <f>IF(ISNUMBER(SEARCH("R",Data!$L298)),"OUI","NON")</f>
        <v>NON</v>
      </c>
      <c r="T298">
        <f>IFERROR(VLOOKUP(Data!M298,LOV!G:H,2,FALSE),"")</f>
        <v>0</v>
      </c>
      <c r="U298">
        <f>IFERROR(VLOOKUP(Data!N298,LOV!J:K,2,FALSE),"")</f>
        <v>0</v>
      </c>
      <c r="V298" t="str">
        <f>IFERROR(VLOOKUP(Data!V298,LOV!P:Q,2,FALSE),"")</f>
        <v/>
      </c>
      <c r="Y298" t="str">
        <f t="shared" si="4"/>
        <v>0_0_0</v>
      </c>
    </row>
    <row r="299" spans="1:25">
      <c r="A299">
        <f>Data!A299</f>
        <v>0</v>
      </c>
      <c r="B299">
        <f>Data!S299</f>
        <v>0</v>
      </c>
      <c r="C299">
        <f>Data!T299</f>
        <v>0</v>
      </c>
      <c r="D299">
        <f>Data!B299</f>
        <v>0</v>
      </c>
      <c r="E299">
        <f>Data!C299</f>
        <v>0</v>
      </c>
      <c r="F299">
        <f>Data!D299</f>
        <v>0</v>
      </c>
      <c r="G299" t="str">
        <f>IFERROR(VLOOKUP(Data!E299,LOV!M:N,2,FALSE),"")</f>
        <v/>
      </c>
      <c r="H299">
        <f>Data!W299</f>
        <v>0</v>
      </c>
      <c r="I299" t="str">
        <f>IFERROR(VLOOKUP(Data!H299,LOV!V:W,2,FALSE),"")</f>
        <v/>
      </c>
      <c r="J299">
        <f>Data!I299</f>
        <v>0</v>
      </c>
      <c r="K299">
        <f>Data!J299</f>
        <v>0</v>
      </c>
      <c r="L299">
        <f>Data!K299</f>
        <v>0</v>
      </c>
      <c r="M299" t="str">
        <f>IF(ISNUMBER(SEARCH("H",Data!$L299)),"OUI","NON")</f>
        <v>NON</v>
      </c>
      <c r="N299" t="str">
        <f>IF(ISNUMBER(SEARCH("P",Data!$L299)),"OUI","NON")</f>
        <v>NON</v>
      </c>
      <c r="O299" t="str">
        <f>IF(ISNUMBER(SEARCH("D",Data!$L299)),"OUI","NON")</f>
        <v>NON</v>
      </c>
      <c r="P299" t="str">
        <f>IF(ISNUMBER(SEARCH("C",Data!$L299)),"OUI","NON")</f>
        <v>NON</v>
      </c>
      <c r="Q299" t="str">
        <f>IF(ISNUMBER(SEARCH("T",Data!$L299)),"OUI","NON")</f>
        <v>NON</v>
      </c>
      <c r="R299" t="str">
        <f>IF(ISNUMBER(SEARCH("F",Data!$L299)),"OUI","NON")</f>
        <v>NON</v>
      </c>
      <c r="S299" t="str">
        <f>IF(ISNUMBER(SEARCH("R",Data!$L299)),"OUI","NON")</f>
        <v>NON</v>
      </c>
      <c r="T299">
        <f>IFERROR(VLOOKUP(Data!M299,LOV!G:H,2,FALSE),"")</f>
        <v>0</v>
      </c>
      <c r="U299">
        <f>IFERROR(VLOOKUP(Data!N299,LOV!J:K,2,FALSE),"")</f>
        <v>0</v>
      </c>
      <c r="V299" t="str">
        <f>IFERROR(VLOOKUP(Data!V299,LOV!P:Q,2,FALSE),"")</f>
        <v/>
      </c>
      <c r="Y299" t="str">
        <f t="shared" si="4"/>
        <v>0_0_0</v>
      </c>
    </row>
    <row r="300" spans="1:25">
      <c r="A300">
        <f>Data!A300</f>
        <v>0</v>
      </c>
      <c r="B300">
        <f>Data!S300</f>
        <v>0</v>
      </c>
      <c r="C300">
        <f>Data!T300</f>
        <v>0</v>
      </c>
      <c r="D300">
        <f>Data!B300</f>
        <v>0</v>
      </c>
      <c r="E300">
        <f>Data!C300</f>
        <v>0</v>
      </c>
      <c r="F300">
        <f>Data!D300</f>
        <v>0</v>
      </c>
      <c r="G300" t="str">
        <f>IFERROR(VLOOKUP(Data!E300,LOV!M:N,2,FALSE),"")</f>
        <v/>
      </c>
      <c r="H300">
        <f>Data!W300</f>
        <v>0</v>
      </c>
      <c r="I300" t="str">
        <f>IFERROR(VLOOKUP(Data!H300,LOV!V:W,2,FALSE),"")</f>
        <v/>
      </c>
      <c r="J300">
        <f>Data!I300</f>
        <v>0</v>
      </c>
      <c r="K300">
        <f>Data!J300</f>
        <v>0</v>
      </c>
      <c r="L300">
        <f>Data!K300</f>
        <v>0</v>
      </c>
      <c r="M300" t="str">
        <f>IF(ISNUMBER(SEARCH("H",Data!$L300)),"OUI","NON")</f>
        <v>NON</v>
      </c>
      <c r="N300" t="str">
        <f>IF(ISNUMBER(SEARCH("P",Data!$L300)),"OUI","NON")</f>
        <v>NON</v>
      </c>
      <c r="O300" t="str">
        <f>IF(ISNUMBER(SEARCH("D",Data!$L300)),"OUI","NON")</f>
        <v>NON</v>
      </c>
      <c r="P300" t="str">
        <f>IF(ISNUMBER(SEARCH("C",Data!$L300)),"OUI","NON")</f>
        <v>NON</v>
      </c>
      <c r="Q300" t="str">
        <f>IF(ISNUMBER(SEARCH("T",Data!$L300)),"OUI","NON")</f>
        <v>NON</v>
      </c>
      <c r="R300" t="str">
        <f>IF(ISNUMBER(SEARCH("F",Data!$L300)),"OUI","NON")</f>
        <v>NON</v>
      </c>
      <c r="S300" t="str">
        <f>IF(ISNUMBER(SEARCH("R",Data!$L300)),"OUI","NON")</f>
        <v>NON</v>
      </c>
      <c r="T300">
        <f>IFERROR(VLOOKUP(Data!M300,LOV!G:H,2,FALSE),"")</f>
        <v>0</v>
      </c>
      <c r="U300">
        <f>IFERROR(VLOOKUP(Data!N300,LOV!J:K,2,FALSE),"")</f>
        <v>0</v>
      </c>
      <c r="V300" t="str">
        <f>IFERROR(VLOOKUP(Data!V300,LOV!P:Q,2,FALSE),"")</f>
        <v/>
      </c>
      <c r="Y300" t="str">
        <f t="shared" si="4"/>
        <v>0_0_0</v>
      </c>
    </row>
    <row r="301" spans="1:25">
      <c r="A301">
        <f>Data!A301</f>
        <v>0</v>
      </c>
      <c r="B301">
        <f>Data!S301</f>
        <v>0</v>
      </c>
      <c r="C301">
        <f>Data!T301</f>
        <v>0</v>
      </c>
      <c r="D301">
        <f>Data!B301</f>
        <v>0</v>
      </c>
      <c r="E301">
        <f>Data!C301</f>
        <v>0</v>
      </c>
      <c r="F301">
        <f>Data!D301</f>
        <v>0</v>
      </c>
      <c r="G301" t="str">
        <f>IFERROR(VLOOKUP(Data!E301,LOV!M:N,2,FALSE),"")</f>
        <v/>
      </c>
      <c r="H301">
        <f>Data!W301</f>
        <v>0</v>
      </c>
      <c r="I301" t="str">
        <f>IFERROR(VLOOKUP(Data!H301,LOV!V:W,2,FALSE),"")</f>
        <v/>
      </c>
      <c r="J301">
        <f>Data!I301</f>
        <v>0</v>
      </c>
      <c r="K301">
        <f>Data!J301</f>
        <v>0</v>
      </c>
      <c r="L301">
        <f>Data!K301</f>
        <v>0</v>
      </c>
      <c r="M301" t="str">
        <f>IF(ISNUMBER(SEARCH("H",Data!$L301)),"OUI","NON")</f>
        <v>NON</v>
      </c>
      <c r="N301" t="str">
        <f>IF(ISNUMBER(SEARCH("P",Data!$L301)),"OUI","NON")</f>
        <v>NON</v>
      </c>
      <c r="O301" t="str">
        <f>IF(ISNUMBER(SEARCH("D",Data!$L301)),"OUI","NON")</f>
        <v>NON</v>
      </c>
      <c r="P301" t="str">
        <f>IF(ISNUMBER(SEARCH("C",Data!$L301)),"OUI","NON")</f>
        <v>NON</v>
      </c>
      <c r="Q301" t="str">
        <f>IF(ISNUMBER(SEARCH("T",Data!$L301)),"OUI","NON")</f>
        <v>NON</v>
      </c>
      <c r="R301" t="str">
        <f>IF(ISNUMBER(SEARCH("F",Data!$L301)),"OUI","NON")</f>
        <v>NON</v>
      </c>
      <c r="S301" t="str">
        <f>IF(ISNUMBER(SEARCH("R",Data!$L301)),"OUI","NON")</f>
        <v>NON</v>
      </c>
      <c r="T301">
        <f>IFERROR(VLOOKUP(Data!M301,LOV!G:H,2,FALSE),"")</f>
        <v>0</v>
      </c>
      <c r="U301">
        <f>IFERROR(VLOOKUP(Data!N301,LOV!J:K,2,FALSE),"")</f>
        <v>0</v>
      </c>
      <c r="V301" t="str">
        <f>IFERROR(VLOOKUP(Data!V301,LOV!P:Q,2,FALSE),"")</f>
        <v/>
      </c>
      <c r="Y301" t="str">
        <f t="shared" si="4"/>
        <v>0_0_0</v>
      </c>
    </row>
    <row r="302" spans="1:25">
      <c r="A302">
        <f>Data!A302</f>
        <v>0</v>
      </c>
      <c r="B302">
        <f>Data!S302</f>
        <v>0</v>
      </c>
      <c r="C302">
        <f>Data!T302</f>
        <v>0</v>
      </c>
      <c r="D302">
        <f>Data!B302</f>
        <v>0</v>
      </c>
      <c r="E302">
        <f>Data!C302</f>
        <v>0</v>
      </c>
      <c r="F302">
        <f>Data!D302</f>
        <v>0</v>
      </c>
      <c r="G302" t="str">
        <f>IFERROR(VLOOKUP(Data!E302,LOV!M:N,2,FALSE),"")</f>
        <v/>
      </c>
      <c r="H302">
        <f>Data!W302</f>
        <v>0</v>
      </c>
      <c r="I302" t="str">
        <f>IFERROR(VLOOKUP(Data!H302,LOV!V:W,2,FALSE),"")</f>
        <v/>
      </c>
      <c r="J302">
        <f>Data!I302</f>
        <v>0</v>
      </c>
      <c r="K302">
        <f>Data!J302</f>
        <v>0</v>
      </c>
      <c r="L302">
        <f>Data!K302</f>
        <v>0</v>
      </c>
      <c r="M302" t="str">
        <f>IF(ISNUMBER(SEARCH("H",Data!$L302)),"OUI","NON")</f>
        <v>NON</v>
      </c>
      <c r="N302" t="str">
        <f>IF(ISNUMBER(SEARCH("P",Data!$L302)),"OUI","NON")</f>
        <v>NON</v>
      </c>
      <c r="O302" t="str">
        <f>IF(ISNUMBER(SEARCH("D",Data!$L302)),"OUI","NON")</f>
        <v>NON</v>
      </c>
      <c r="P302" t="str">
        <f>IF(ISNUMBER(SEARCH("C",Data!$L302)),"OUI","NON")</f>
        <v>NON</v>
      </c>
      <c r="Q302" t="str">
        <f>IF(ISNUMBER(SEARCH("T",Data!$L302)),"OUI","NON")</f>
        <v>NON</v>
      </c>
      <c r="R302" t="str">
        <f>IF(ISNUMBER(SEARCH("F",Data!$L302)),"OUI","NON")</f>
        <v>NON</v>
      </c>
      <c r="S302" t="str">
        <f>IF(ISNUMBER(SEARCH("R",Data!$L302)),"OUI","NON")</f>
        <v>NON</v>
      </c>
      <c r="T302">
        <f>IFERROR(VLOOKUP(Data!M302,LOV!G:H,2,FALSE),"")</f>
        <v>0</v>
      </c>
      <c r="U302">
        <f>IFERROR(VLOOKUP(Data!N302,LOV!J:K,2,FALSE),"")</f>
        <v>0</v>
      </c>
      <c r="V302" t="str">
        <f>IFERROR(VLOOKUP(Data!V302,LOV!P:Q,2,FALSE),"")</f>
        <v/>
      </c>
      <c r="Y302" t="str">
        <f t="shared" si="4"/>
        <v>0_0_0</v>
      </c>
    </row>
    <row r="303" spans="1:25">
      <c r="A303">
        <f>Data!A303</f>
        <v>0</v>
      </c>
      <c r="B303">
        <f>Data!S303</f>
        <v>0</v>
      </c>
      <c r="C303">
        <f>Data!T303</f>
        <v>0</v>
      </c>
      <c r="D303">
        <f>Data!B303</f>
        <v>0</v>
      </c>
      <c r="E303">
        <f>Data!C303</f>
        <v>0</v>
      </c>
      <c r="F303">
        <f>Data!D303</f>
        <v>0</v>
      </c>
      <c r="G303" t="str">
        <f>IFERROR(VLOOKUP(Data!E303,LOV!M:N,2,FALSE),"")</f>
        <v/>
      </c>
      <c r="H303">
        <f>Data!W303</f>
        <v>0</v>
      </c>
      <c r="I303" t="str">
        <f>IFERROR(VLOOKUP(Data!H303,LOV!V:W,2,FALSE),"")</f>
        <v/>
      </c>
      <c r="J303">
        <f>Data!I303</f>
        <v>0</v>
      </c>
      <c r="K303">
        <f>Data!J303</f>
        <v>0</v>
      </c>
      <c r="L303">
        <f>Data!K303</f>
        <v>0</v>
      </c>
      <c r="M303" t="str">
        <f>IF(ISNUMBER(SEARCH("H",Data!$L303)),"OUI","NON")</f>
        <v>NON</v>
      </c>
      <c r="N303" t="str">
        <f>IF(ISNUMBER(SEARCH("P",Data!$L303)),"OUI","NON")</f>
        <v>NON</v>
      </c>
      <c r="O303" t="str">
        <f>IF(ISNUMBER(SEARCH("D",Data!$L303)),"OUI","NON")</f>
        <v>NON</v>
      </c>
      <c r="P303" t="str">
        <f>IF(ISNUMBER(SEARCH("C",Data!$L303)),"OUI","NON")</f>
        <v>NON</v>
      </c>
      <c r="Q303" t="str">
        <f>IF(ISNUMBER(SEARCH("T",Data!$L303)),"OUI","NON")</f>
        <v>NON</v>
      </c>
      <c r="R303" t="str">
        <f>IF(ISNUMBER(SEARCH("F",Data!$L303)),"OUI","NON")</f>
        <v>NON</v>
      </c>
      <c r="S303" t="str">
        <f>IF(ISNUMBER(SEARCH("R",Data!$L303)),"OUI","NON")</f>
        <v>NON</v>
      </c>
      <c r="T303">
        <f>IFERROR(VLOOKUP(Data!M303,LOV!G:H,2,FALSE),"")</f>
        <v>0</v>
      </c>
      <c r="U303">
        <f>IFERROR(VLOOKUP(Data!N303,LOV!J:K,2,FALSE),"")</f>
        <v>0</v>
      </c>
      <c r="V303" t="str">
        <f>IFERROR(VLOOKUP(Data!V303,LOV!P:Q,2,FALSE),"")</f>
        <v/>
      </c>
      <c r="Y303" t="str">
        <f t="shared" si="4"/>
        <v>0_0_0</v>
      </c>
    </row>
    <row r="304" spans="1:25">
      <c r="A304">
        <f>Data!A304</f>
        <v>0</v>
      </c>
      <c r="B304">
        <f>Data!S304</f>
        <v>0</v>
      </c>
      <c r="C304">
        <f>Data!T304</f>
        <v>0</v>
      </c>
      <c r="D304">
        <f>Data!B304</f>
        <v>0</v>
      </c>
      <c r="E304">
        <f>Data!C304</f>
        <v>0</v>
      </c>
      <c r="F304">
        <f>Data!D304</f>
        <v>0</v>
      </c>
      <c r="G304" t="str">
        <f>IFERROR(VLOOKUP(Data!E304,LOV!M:N,2,FALSE),"")</f>
        <v/>
      </c>
      <c r="H304">
        <f>Data!W304</f>
        <v>0</v>
      </c>
      <c r="I304" t="str">
        <f>IFERROR(VLOOKUP(Data!H304,LOV!V:W,2,FALSE),"")</f>
        <v/>
      </c>
      <c r="J304">
        <f>Data!I304</f>
        <v>0</v>
      </c>
      <c r="K304">
        <f>Data!J304</f>
        <v>0</v>
      </c>
      <c r="L304">
        <f>Data!K304</f>
        <v>0</v>
      </c>
      <c r="M304" t="str">
        <f>IF(ISNUMBER(SEARCH("H",Data!$L304)),"OUI","NON")</f>
        <v>NON</v>
      </c>
      <c r="N304" t="str">
        <f>IF(ISNUMBER(SEARCH("P",Data!$L304)),"OUI","NON")</f>
        <v>NON</v>
      </c>
      <c r="O304" t="str">
        <f>IF(ISNUMBER(SEARCH("D",Data!$L304)),"OUI","NON")</f>
        <v>NON</v>
      </c>
      <c r="P304" t="str">
        <f>IF(ISNUMBER(SEARCH("C",Data!$L304)),"OUI","NON")</f>
        <v>NON</v>
      </c>
      <c r="Q304" t="str">
        <f>IF(ISNUMBER(SEARCH("T",Data!$L304)),"OUI","NON")</f>
        <v>NON</v>
      </c>
      <c r="R304" t="str">
        <f>IF(ISNUMBER(SEARCH("F",Data!$L304)),"OUI","NON")</f>
        <v>NON</v>
      </c>
      <c r="S304" t="str">
        <f>IF(ISNUMBER(SEARCH("R",Data!$L304)),"OUI","NON")</f>
        <v>NON</v>
      </c>
      <c r="T304">
        <f>IFERROR(VLOOKUP(Data!M304,LOV!G:H,2,FALSE),"")</f>
        <v>0</v>
      </c>
      <c r="U304">
        <f>IFERROR(VLOOKUP(Data!N304,LOV!J:K,2,FALSE),"")</f>
        <v>0</v>
      </c>
      <c r="V304" t="str">
        <f>IFERROR(VLOOKUP(Data!V304,LOV!P:Q,2,FALSE),"")</f>
        <v/>
      </c>
      <c r="Y304" t="str">
        <f t="shared" si="4"/>
        <v>0_0_0</v>
      </c>
    </row>
    <row r="305" spans="1:25">
      <c r="A305">
        <f>Data!A305</f>
        <v>0</v>
      </c>
      <c r="B305">
        <f>Data!S305</f>
        <v>0</v>
      </c>
      <c r="C305">
        <f>Data!T305</f>
        <v>0</v>
      </c>
      <c r="D305">
        <f>Data!B305</f>
        <v>0</v>
      </c>
      <c r="E305">
        <f>Data!C305</f>
        <v>0</v>
      </c>
      <c r="F305">
        <f>Data!D305</f>
        <v>0</v>
      </c>
      <c r="G305" t="str">
        <f>IFERROR(VLOOKUP(Data!E305,LOV!M:N,2,FALSE),"")</f>
        <v/>
      </c>
      <c r="H305">
        <f>Data!W305</f>
        <v>0</v>
      </c>
      <c r="I305" t="str">
        <f>IFERROR(VLOOKUP(Data!H305,LOV!V:W,2,FALSE),"")</f>
        <v/>
      </c>
      <c r="J305">
        <f>Data!I305</f>
        <v>0</v>
      </c>
      <c r="K305">
        <f>Data!J305</f>
        <v>0</v>
      </c>
      <c r="L305">
        <f>Data!K305</f>
        <v>0</v>
      </c>
      <c r="M305" t="str">
        <f>IF(ISNUMBER(SEARCH("H",Data!$L305)),"OUI","NON")</f>
        <v>NON</v>
      </c>
      <c r="N305" t="str">
        <f>IF(ISNUMBER(SEARCH("P",Data!$L305)),"OUI","NON")</f>
        <v>NON</v>
      </c>
      <c r="O305" t="str">
        <f>IF(ISNUMBER(SEARCH("D",Data!$L305)),"OUI","NON")</f>
        <v>NON</v>
      </c>
      <c r="P305" t="str">
        <f>IF(ISNUMBER(SEARCH("C",Data!$L305)),"OUI","NON")</f>
        <v>NON</v>
      </c>
      <c r="Q305" t="str">
        <f>IF(ISNUMBER(SEARCH("T",Data!$L305)),"OUI","NON")</f>
        <v>NON</v>
      </c>
      <c r="R305" t="str">
        <f>IF(ISNUMBER(SEARCH("F",Data!$L305)),"OUI","NON")</f>
        <v>NON</v>
      </c>
      <c r="S305" t="str">
        <f>IF(ISNUMBER(SEARCH("R",Data!$L305)),"OUI","NON")</f>
        <v>NON</v>
      </c>
      <c r="T305">
        <f>IFERROR(VLOOKUP(Data!M305,LOV!G:H,2,FALSE),"")</f>
        <v>0</v>
      </c>
      <c r="U305">
        <f>IFERROR(VLOOKUP(Data!N305,LOV!J:K,2,FALSE),"")</f>
        <v>0</v>
      </c>
      <c r="V305" t="str">
        <f>IFERROR(VLOOKUP(Data!V305,LOV!P:Q,2,FALSE),"")</f>
        <v/>
      </c>
      <c r="Y305" t="str">
        <f t="shared" si="4"/>
        <v>0_0_0</v>
      </c>
    </row>
    <row r="306" spans="1:25">
      <c r="A306">
        <f>Data!A306</f>
        <v>0</v>
      </c>
      <c r="B306">
        <f>Data!S306</f>
        <v>0</v>
      </c>
      <c r="C306">
        <f>Data!T306</f>
        <v>0</v>
      </c>
      <c r="D306">
        <f>Data!B306</f>
        <v>0</v>
      </c>
      <c r="E306">
        <f>Data!C306</f>
        <v>0</v>
      </c>
      <c r="F306">
        <f>Data!D306</f>
        <v>0</v>
      </c>
      <c r="G306" t="str">
        <f>IFERROR(VLOOKUP(Data!E306,LOV!M:N,2,FALSE),"")</f>
        <v/>
      </c>
      <c r="H306">
        <f>Data!W306</f>
        <v>0</v>
      </c>
      <c r="I306" t="str">
        <f>IFERROR(VLOOKUP(Data!H306,LOV!V:W,2,FALSE),"")</f>
        <v/>
      </c>
      <c r="J306">
        <f>Data!I306</f>
        <v>0</v>
      </c>
      <c r="K306">
        <f>Data!J306</f>
        <v>0</v>
      </c>
      <c r="L306">
        <f>Data!K306</f>
        <v>0</v>
      </c>
      <c r="M306" t="str">
        <f>IF(ISNUMBER(SEARCH("H",Data!$L306)),"OUI","NON")</f>
        <v>NON</v>
      </c>
      <c r="N306" t="str">
        <f>IF(ISNUMBER(SEARCH("P",Data!$L306)),"OUI","NON")</f>
        <v>NON</v>
      </c>
      <c r="O306" t="str">
        <f>IF(ISNUMBER(SEARCH("D",Data!$L306)),"OUI","NON")</f>
        <v>NON</v>
      </c>
      <c r="P306" t="str">
        <f>IF(ISNUMBER(SEARCH("C",Data!$L306)),"OUI","NON")</f>
        <v>NON</v>
      </c>
      <c r="Q306" t="str">
        <f>IF(ISNUMBER(SEARCH("T",Data!$L306)),"OUI","NON")</f>
        <v>NON</v>
      </c>
      <c r="R306" t="str">
        <f>IF(ISNUMBER(SEARCH("F",Data!$L306)),"OUI","NON")</f>
        <v>NON</v>
      </c>
      <c r="S306" t="str">
        <f>IF(ISNUMBER(SEARCH("R",Data!$L306)),"OUI","NON")</f>
        <v>NON</v>
      </c>
      <c r="T306">
        <f>IFERROR(VLOOKUP(Data!M306,LOV!G:H,2,FALSE),"")</f>
        <v>0</v>
      </c>
      <c r="U306">
        <f>IFERROR(VLOOKUP(Data!N306,LOV!J:K,2,FALSE),"")</f>
        <v>0</v>
      </c>
      <c r="V306" t="str">
        <f>IFERROR(VLOOKUP(Data!V306,LOV!P:Q,2,FALSE),"")</f>
        <v/>
      </c>
      <c r="Y306" t="str">
        <f t="shared" si="4"/>
        <v>0_0_0</v>
      </c>
    </row>
    <row r="307" spans="1:25">
      <c r="A307">
        <f>Data!A307</f>
        <v>0</v>
      </c>
      <c r="B307">
        <f>Data!S307</f>
        <v>0</v>
      </c>
      <c r="C307">
        <f>Data!T307</f>
        <v>0</v>
      </c>
      <c r="D307">
        <f>Data!B307</f>
        <v>0</v>
      </c>
      <c r="E307">
        <f>Data!C307</f>
        <v>0</v>
      </c>
      <c r="F307">
        <f>Data!D307</f>
        <v>0</v>
      </c>
      <c r="G307" t="str">
        <f>IFERROR(VLOOKUP(Data!E307,LOV!M:N,2,FALSE),"")</f>
        <v/>
      </c>
      <c r="H307">
        <f>Data!W307</f>
        <v>0</v>
      </c>
      <c r="I307" t="str">
        <f>IFERROR(VLOOKUP(Data!H307,LOV!V:W,2,FALSE),"")</f>
        <v/>
      </c>
      <c r="J307">
        <f>Data!I307</f>
        <v>0</v>
      </c>
      <c r="K307">
        <f>Data!J307</f>
        <v>0</v>
      </c>
      <c r="L307">
        <f>Data!K307</f>
        <v>0</v>
      </c>
      <c r="M307" t="str">
        <f>IF(ISNUMBER(SEARCH("H",Data!$L307)),"OUI","NON")</f>
        <v>NON</v>
      </c>
      <c r="N307" t="str">
        <f>IF(ISNUMBER(SEARCH("P",Data!$L307)),"OUI","NON")</f>
        <v>NON</v>
      </c>
      <c r="O307" t="str">
        <f>IF(ISNUMBER(SEARCH("D",Data!$L307)),"OUI","NON")</f>
        <v>NON</v>
      </c>
      <c r="P307" t="str">
        <f>IF(ISNUMBER(SEARCH("C",Data!$L307)),"OUI","NON")</f>
        <v>NON</v>
      </c>
      <c r="Q307" t="str">
        <f>IF(ISNUMBER(SEARCH("T",Data!$L307)),"OUI","NON")</f>
        <v>NON</v>
      </c>
      <c r="R307" t="str">
        <f>IF(ISNUMBER(SEARCH("F",Data!$L307)),"OUI","NON")</f>
        <v>NON</v>
      </c>
      <c r="S307" t="str">
        <f>IF(ISNUMBER(SEARCH("R",Data!$L307)),"OUI","NON")</f>
        <v>NON</v>
      </c>
      <c r="T307">
        <f>IFERROR(VLOOKUP(Data!M307,LOV!G:H,2,FALSE),"")</f>
        <v>0</v>
      </c>
      <c r="U307">
        <f>IFERROR(VLOOKUP(Data!N307,LOV!J:K,2,FALSE),"")</f>
        <v>0</v>
      </c>
      <c r="V307" t="str">
        <f>IFERROR(VLOOKUP(Data!V307,LOV!P:Q,2,FALSE),"")</f>
        <v/>
      </c>
      <c r="Y307" t="str">
        <f t="shared" si="4"/>
        <v>0_0_0</v>
      </c>
    </row>
    <row r="308" spans="1:25">
      <c r="A308">
        <f>Data!A308</f>
        <v>0</v>
      </c>
      <c r="B308">
        <f>Data!S308</f>
        <v>0</v>
      </c>
      <c r="C308">
        <f>Data!T308</f>
        <v>0</v>
      </c>
      <c r="D308">
        <f>Data!B308</f>
        <v>0</v>
      </c>
      <c r="E308">
        <f>Data!C308</f>
        <v>0</v>
      </c>
      <c r="F308">
        <f>Data!D308</f>
        <v>0</v>
      </c>
      <c r="G308" t="str">
        <f>IFERROR(VLOOKUP(Data!E308,LOV!M:N,2,FALSE),"")</f>
        <v/>
      </c>
      <c r="H308">
        <f>Data!W308</f>
        <v>0</v>
      </c>
      <c r="I308" t="str">
        <f>IFERROR(VLOOKUP(Data!H308,LOV!V:W,2,FALSE),"")</f>
        <v/>
      </c>
      <c r="J308">
        <f>Data!I308</f>
        <v>0</v>
      </c>
      <c r="K308">
        <f>Data!J308</f>
        <v>0</v>
      </c>
      <c r="L308">
        <f>Data!K308</f>
        <v>0</v>
      </c>
      <c r="M308" t="str">
        <f>IF(ISNUMBER(SEARCH("H",Data!$L308)),"OUI","NON")</f>
        <v>NON</v>
      </c>
      <c r="N308" t="str">
        <f>IF(ISNUMBER(SEARCH("P",Data!$L308)),"OUI","NON")</f>
        <v>NON</v>
      </c>
      <c r="O308" t="str">
        <f>IF(ISNUMBER(SEARCH("D",Data!$L308)),"OUI","NON")</f>
        <v>NON</v>
      </c>
      <c r="P308" t="str">
        <f>IF(ISNUMBER(SEARCH("C",Data!$L308)),"OUI","NON")</f>
        <v>NON</v>
      </c>
      <c r="Q308" t="str">
        <f>IF(ISNUMBER(SEARCH("T",Data!$L308)),"OUI","NON")</f>
        <v>NON</v>
      </c>
      <c r="R308" t="str">
        <f>IF(ISNUMBER(SEARCH("F",Data!$L308)),"OUI","NON")</f>
        <v>NON</v>
      </c>
      <c r="S308" t="str">
        <f>IF(ISNUMBER(SEARCH("R",Data!$L308)),"OUI","NON")</f>
        <v>NON</v>
      </c>
      <c r="T308">
        <f>IFERROR(VLOOKUP(Data!M308,LOV!G:H,2,FALSE),"")</f>
        <v>0</v>
      </c>
      <c r="U308">
        <f>IFERROR(VLOOKUP(Data!N308,LOV!J:K,2,FALSE),"")</f>
        <v>0</v>
      </c>
      <c r="V308" t="str">
        <f>IFERROR(VLOOKUP(Data!V308,LOV!P:Q,2,FALSE),"")</f>
        <v/>
      </c>
      <c r="Y308" t="str">
        <f t="shared" si="4"/>
        <v>0_0_0</v>
      </c>
    </row>
    <row r="309" spans="1:25">
      <c r="A309">
        <f>Data!A309</f>
        <v>0</v>
      </c>
      <c r="B309">
        <f>Data!S309</f>
        <v>0</v>
      </c>
      <c r="C309">
        <f>Data!T309</f>
        <v>0</v>
      </c>
      <c r="D309">
        <f>Data!B309</f>
        <v>0</v>
      </c>
      <c r="E309">
        <f>Data!C309</f>
        <v>0</v>
      </c>
      <c r="F309">
        <f>Data!D309</f>
        <v>0</v>
      </c>
      <c r="G309" t="str">
        <f>IFERROR(VLOOKUP(Data!E309,LOV!M:N,2,FALSE),"")</f>
        <v/>
      </c>
      <c r="H309">
        <f>Data!W309</f>
        <v>0</v>
      </c>
      <c r="I309" t="str">
        <f>IFERROR(VLOOKUP(Data!H309,LOV!V:W,2,FALSE),"")</f>
        <v/>
      </c>
      <c r="J309">
        <f>Data!I309</f>
        <v>0</v>
      </c>
      <c r="K309">
        <f>Data!J309</f>
        <v>0</v>
      </c>
      <c r="L309">
        <f>Data!K309</f>
        <v>0</v>
      </c>
      <c r="M309" t="str">
        <f>IF(ISNUMBER(SEARCH("H",Data!$L309)),"OUI","NON")</f>
        <v>NON</v>
      </c>
      <c r="N309" t="str">
        <f>IF(ISNUMBER(SEARCH("P",Data!$L309)),"OUI","NON")</f>
        <v>NON</v>
      </c>
      <c r="O309" t="str">
        <f>IF(ISNUMBER(SEARCH("D",Data!$L309)),"OUI","NON")</f>
        <v>NON</v>
      </c>
      <c r="P309" t="str">
        <f>IF(ISNUMBER(SEARCH("C",Data!$L309)),"OUI","NON")</f>
        <v>NON</v>
      </c>
      <c r="Q309" t="str">
        <f>IF(ISNUMBER(SEARCH("T",Data!$L309)),"OUI","NON")</f>
        <v>NON</v>
      </c>
      <c r="R309" t="str">
        <f>IF(ISNUMBER(SEARCH("F",Data!$L309)),"OUI","NON")</f>
        <v>NON</v>
      </c>
      <c r="S309" t="str">
        <f>IF(ISNUMBER(SEARCH("R",Data!$L309)),"OUI","NON")</f>
        <v>NON</v>
      </c>
      <c r="T309">
        <f>IFERROR(VLOOKUP(Data!M309,LOV!G:H,2,FALSE),"")</f>
        <v>0</v>
      </c>
      <c r="U309">
        <f>IFERROR(VLOOKUP(Data!N309,LOV!J:K,2,FALSE),"")</f>
        <v>0</v>
      </c>
      <c r="V309" t="str">
        <f>IFERROR(VLOOKUP(Data!V309,LOV!P:Q,2,FALSE),"")</f>
        <v/>
      </c>
      <c r="Y309" t="str">
        <f t="shared" si="4"/>
        <v>0_0_0</v>
      </c>
    </row>
    <row r="310" spans="1:25">
      <c r="A310">
        <f>Data!A310</f>
        <v>0</v>
      </c>
      <c r="B310">
        <f>Data!S310</f>
        <v>0</v>
      </c>
      <c r="C310">
        <f>Data!T310</f>
        <v>0</v>
      </c>
      <c r="D310">
        <f>Data!B310</f>
        <v>0</v>
      </c>
      <c r="E310">
        <f>Data!C310</f>
        <v>0</v>
      </c>
      <c r="F310">
        <f>Data!D310</f>
        <v>0</v>
      </c>
      <c r="G310" t="str">
        <f>IFERROR(VLOOKUP(Data!E310,LOV!M:N,2,FALSE),"")</f>
        <v/>
      </c>
      <c r="H310">
        <f>Data!W310</f>
        <v>0</v>
      </c>
      <c r="I310" t="str">
        <f>IFERROR(VLOOKUP(Data!H310,LOV!V:W,2,FALSE),"")</f>
        <v/>
      </c>
      <c r="J310">
        <f>Data!I310</f>
        <v>0</v>
      </c>
      <c r="K310">
        <f>Data!J310</f>
        <v>0</v>
      </c>
      <c r="L310">
        <f>Data!K310</f>
        <v>0</v>
      </c>
      <c r="M310" t="str">
        <f>IF(ISNUMBER(SEARCH("H",Data!$L310)),"OUI","NON")</f>
        <v>NON</v>
      </c>
      <c r="N310" t="str">
        <f>IF(ISNUMBER(SEARCH("P",Data!$L310)),"OUI","NON")</f>
        <v>NON</v>
      </c>
      <c r="O310" t="str">
        <f>IF(ISNUMBER(SEARCH("D",Data!$L310)),"OUI","NON")</f>
        <v>NON</v>
      </c>
      <c r="P310" t="str">
        <f>IF(ISNUMBER(SEARCH("C",Data!$L310)),"OUI","NON")</f>
        <v>NON</v>
      </c>
      <c r="Q310" t="str">
        <f>IF(ISNUMBER(SEARCH("T",Data!$L310)),"OUI","NON")</f>
        <v>NON</v>
      </c>
      <c r="R310" t="str">
        <f>IF(ISNUMBER(SEARCH("F",Data!$L310)),"OUI","NON")</f>
        <v>NON</v>
      </c>
      <c r="S310" t="str">
        <f>IF(ISNUMBER(SEARCH("R",Data!$L310)),"OUI","NON")</f>
        <v>NON</v>
      </c>
      <c r="T310">
        <f>IFERROR(VLOOKUP(Data!M310,LOV!G:H,2,FALSE),"")</f>
        <v>0</v>
      </c>
      <c r="U310">
        <f>IFERROR(VLOOKUP(Data!N310,LOV!J:K,2,FALSE),"")</f>
        <v>0</v>
      </c>
      <c r="V310" t="str">
        <f>IFERROR(VLOOKUP(Data!V310,LOV!P:Q,2,FALSE),"")</f>
        <v/>
      </c>
      <c r="Y310" t="str">
        <f t="shared" si="4"/>
        <v>0_0_0</v>
      </c>
    </row>
    <row r="311" spans="1:25">
      <c r="A311">
        <f>Data!A311</f>
        <v>0</v>
      </c>
      <c r="B311">
        <f>Data!S311</f>
        <v>0</v>
      </c>
      <c r="C311">
        <f>Data!T311</f>
        <v>0</v>
      </c>
      <c r="D311">
        <f>Data!B311</f>
        <v>0</v>
      </c>
      <c r="E311">
        <f>Data!C311</f>
        <v>0</v>
      </c>
      <c r="F311">
        <f>Data!D311</f>
        <v>0</v>
      </c>
      <c r="G311" t="str">
        <f>IFERROR(VLOOKUP(Data!E311,LOV!M:N,2,FALSE),"")</f>
        <v/>
      </c>
      <c r="H311">
        <f>Data!W311</f>
        <v>0</v>
      </c>
      <c r="I311" t="str">
        <f>IFERROR(VLOOKUP(Data!H311,LOV!V:W,2,FALSE),"")</f>
        <v/>
      </c>
      <c r="J311">
        <f>Data!I311</f>
        <v>0</v>
      </c>
      <c r="K311">
        <f>Data!J311</f>
        <v>0</v>
      </c>
      <c r="L311">
        <f>Data!K311</f>
        <v>0</v>
      </c>
      <c r="M311" t="str">
        <f>IF(ISNUMBER(SEARCH("H",Data!$L311)),"OUI","NON")</f>
        <v>NON</v>
      </c>
      <c r="N311" t="str">
        <f>IF(ISNUMBER(SEARCH("P",Data!$L311)),"OUI","NON")</f>
        <v>NON</v>
      </c>
      <c r="O311" t="str">
        <f>IF(ISNUMBER(SEARCH("D",Data!$L311)),"OUI","NON")</f>
        <v>NON</v>
      </c>
      <c r="P311" t="str">
        <f>IF(ISNUMBER(SEARCH("C",Data!$L311)),"OUI","NON")</f>
        <v>NON</v>
      </c>
      <c r="Q311" t="str">
        <f>IF(ISNUMBER(SEARCH("T",Data!$L311)),"OUI","NON")</f>
        <v>NON</v>
      </c>
      <c r="R311" t="str">
        <f>IF(ISNUMBER(SEARCH("F",Data!$L311)),"OUI","NON")</f>
        <v>NON</v>
      </c>
      <c r="S311" t="str">
        <f>IF(ISNUMBER(SEARCH("R",Data!$L311)),"OUI","NON")</f>
        <v>NON</v>
      </c>
      <c r="T311">
        <f>IFERROR(VLOOKUP(Data!M311,LOV!G:H,2,FALSE),"")</f>
        <v>0</v>
      </c>
      <c r="U311">
        <f>IFERROR(VLOOKUP(Data!N311,LOV!J:K,2,FALSE),"")</f>
        <v>0</v>
      </c>
      <c r="V311" t="str">
        <f>IFERROR(VLOOKUP(Data!V311,LOV!P:Q,2,FALSE),"")</f>
        <v/>
      </c>
      <c r="Y311" t="str">
        <f t="shared" si="4"/>
        <v>0_0_0</v>
      </c>
    </row>
    <row r="312" spans="1:25">
      <c r="A312">
        <f>Data!A312</f>
        <v>0</v>
      </c>
      <c r="B312">
        <f>Data!S312</f>
        <v>0</v>
      </c>
      <c r="C312">
        <f>Data!T312</f>
        <v>0</v>
      </c>
      <c r="D312">
        <f>Data!B312</f>
        <v>0</v>
      </c>
      <c r="E312">
        <f>Data!C312</f>
        <v>0</v>
      </c>
      <c r="F312">
        <f>Data!D312</f>
        <v>0</v>
      </c>
      <c r="G312" t="str">
        <f>IFERROR(VLOOKUP(Data!E312,LOV!M:N,2,FALSE),"")</f>
        <v/>
      </c>
      <c r="H312">
        <f>Data!W312</f>
        <v>0</v>
      </c>
      <c r="I312" t="str">
        <f>IFERROR(VLOOKUP(Data!H312,LOV!V:W,2,FALSE),"")</f>
        <v/>
      </c>
      <c r="J312">
        <f>Data!I312</f>
        <v>0</v>
      </c>
      <c r="K312">
        <f>Data!J312</f>
        <v>0</v>
      </c>
      <c r="L312">
        <f>Data!K312</f>
        <v>0</v>
      </c>
      <c r="M312" t="str">
        <f>IF(ISNUMBER(SEARCH("H",Data!$L312)),"OUI","NON")</f>
        <v>NON</v>
      </c>
      <c r="N312" t="str">
        <f>IF(ISNUMBER(SEARCH("P",Data!$L312)),"OUI","NON")</f>
        <v>NON</v>
      </c>
      <c r="O312" t="str">
        <f>IF(ISNUMBER(SEARCH("D",Data!$L312)),"OUI","NON")</f>
        <v>NON</v>
      </c>
      <c r="P312" t="str">
        <f>IF(ISNUMBER(SEARCH("C",Data!$L312)),"OUI","NON")</f>
        <v>NON</v>
      </c>
      <c r="Q312" t="str">
        <f>IF(ISNUMBER(SEARCH("T",Data!$L312)),"OUI","NON")</f>
        <v>NON</v>
      </c>
      <c r="R312" t="str">
        <f>IF(ISNUMBER(SEARCH("F",Data!$L312)),"OUI","NON")</f>
        <v>NON</v>
      </c>
      <c r="S312" t="str">
        <f>IF(ISNUMBER(SEARCH("R",Data!$L312)),"OUI","NON")</f>
        <v>NON</v>
      </c>
      <c r="T312">
        <f>IFERROR(VLOOKUP(Data!M312,LOV!G:H,2,FALSE),"")</f>
        <v>0</v>
      </c>
      <c r="U312">
        <f>IFERROR(VLOOKUP(Data!N312,LOV!J:K,2,FALSE),"")</f>
        <v>0</v>
      </c>
      <c r="V312" t="str">
        <f>IFERROR(VLOOKUP(Data!V312,LOV!P:Q,2,FALSE),"")</f>
        <v/>
      </c>
      <c r="Y312" t="str">
        <f t="shared" si="4"/>
        <v>0_0_0</v>
      </c>
    </row>
    <row r="313" spans="1:25">
      <c r="A313">
        <f>Data!A313</f>
        <v>0</v>
      </c>
      <c r="B313">
        <f>Data!S313</f>
        <v>0</v>
      </c>
      <c r="C313">
        <f>Data!T313</f>
        <v>0</v>
      </c>
      <c r="D313">
        <f>Data!B313</f>
        <v>0</v>
      </c>
      <c r="E313">
        <f>Data!C313</f>
        <v>0</v>
      </c>
      <c r="F313">
        <f>Data!D313</f>
        <v>0</v>
      </c>
      <c r="G313" t="str">
        <f>IFERROR(VLOOKUP(Data!E313,LOV!M:N,2,FALSE),"")</f>
        <v/>
      </c>
      <c r="H313">
        <f>Data!W313</f>
        <v>0</v>
      </c>
      <c r="I313" t="str">
        <f>IFERROR(VLOOKUP(Data!H313,LOV!V:W,2,FALSE),"")</f>
        <v/>
      </c>
      <c r="J313">
        <f>Data!I313</f>
        <v>0</v>
      </c>
      <c r="K313">
        <f>Data!J313</f>
        <v>0</v>
      </c>
      <c r="L313">
        <f>Data!K313</f>
        <v>0</v>
      </c>
      <c r="M313" t="str">
        <f>IF(ISNUMBER(SEARCH("H",Data!$L313)),"OUI","NON")</f>
        <v>NON</v>
      </c>
      <c r="N313" t="str">
        <f>IF(ISNUMBER(SEARCH("P",Data!$L313)),"OUI","NON")</f>
        <v>NON</v>
      </c>
      <c r="O313" t="str">
        <f>IF(ISNUMBER(SEARCH("D",Data!$L313)),"OUI","NON")</f>
        <v>NON</v>
      </c>
      <c r="P313" t="str">
        <f>IF(ISNUMBER(SEARCH("C",Data!$L313)),"OUI","NON")</f>
        <v>NON</v>
      </c>
      <c r="Q313" t="str">
        <f>IF(ISNUMBER(SEARCH("T",Data!$L313)),"OUI","NON")</f>
        <v>NON</v>
      </c>
      <c r="R313" t="str">
        <f>IF(ISNUMBER(SEARCH("F",Data!$L313)),"OUI","NON")</f>
        <v>NON</v>
      </c>
      <c r="S313" t="str">
        <f>IF(ISNUMBER(SEARCH("R",Data!$L313)),"OUI","NON")</f>
        <v>NON</v>
      </c>
      <c r="T313">
        <f>IFERROR(VLOOKUP(Data!M313,LOV!G:H,2,FALSE),"")</f>
        <v>0</v>
      </c>
      <c r="U313">
        <f>IFERROR(VLOOKUP(Data!N313,LOV!J:K,2,FALSE),"")</f>
        <v>0</v>
      </c>
      <c r="V313" t="str">
        <f>IFERROR(VLOOKUP(Data!V313,LOV!P:Q,2,FALSE),"")</f>
        <v/>
      </c>
      <c r="Y313" t="str">
        <f t="shared" si="4"/>
        <v>0_0_0</v>
      </c>
    </row>
    <row r="314" spans="1:25">
      <c r="A314">
        <f>Data!A314</f>
        <v>0</v>
      </c>
      <c r="B314">
        <f>Data!S314</f>
        <v>0</v>
      </c>
      <c r="C314">
        <f>Data!T314</f>
        <v>0</v>
      </c>
      <c r="D314">
        <f>Data!B314</f>
        <v>0</v>
      </c>
      <c r="E314">
        <f>Data!C314</f>
        <v>0</v>
      </c>
      <c r="F314">
        <f>Data!D314</f>
        <v>0</v>
      </c>
      <c r="G314" t="str">
        <f>IFERROR(VLOOKUP(Data!E314,LOV!M:N,2,FALSE),"")</f>
        <v/>
      </c>
      <c r="H314">
        <f>Data!W314</f>
        <v>0</v>
      </c>
      <c r="I314" t="str">
        <f>IFERROR(VLOOKUP(Data!H314,LOV!V:W,2,FALSE),"")</f>
        <v/>
      </c>
      <c r="J314">
        <f>Data!I314</f>
        <v>0</v>
      </c>
      <c r="K314">
        <f>Data!J314</f>
        <v>0</v>
      </c>
      <c r="L314">
        <f>Data!K314</f>
        <v>0</v>
      </c>
      <c r="M314" t="str">
        <f>IF(ISNUMBER(SEARCH("H",Data!$L314)),"OUI","NON")</f>
        <v>NON</v>
      </c>
      <c r="N314" t="str">
        <f>IF(ISNUMBER(SEARCH("P",Data!$L314)),"OUI","NON")</f>
        <v>NON</v>
      </c>
      <c r="O314" t="str">
        <f>IF(ISNUMBER(SEARCH("D",Data!$L314)),"OUI","NON")</f>
        <v>NON</v>
      </c>
      <c r="P314" t="str">
        <f>IF(ISNUMBER(SEARCH("C",Data!$L314)),"OUI","NON")</f>
        <v>NON</v>
      </c>
      <c r="Q314" t="str">
        <f>IF(ISNUMBER(SEARCH("T",Data!$L314)),"OUI","NON")</f>
        <v>NON</v>
      </c>
      <c r="R314" t="str">
        <f>IF(ISNUMBER(SEARCH("F",Data!$L314)),"OUI","NON")</f>
        <v>NON</v>
      </c>
      <c r="S314" t="str">
        <f>IF(ISNUMBER(SEARCH("R",Data!$L314)),"OUI","NON")</f>
        <v>NON</v>
      </c>
      <c r="T314">
        <f>IFERROR(VLOOKUP(Data!M314,LOV!G:H,2,FALSE),"")</f>
        <v>0</v>
      </c>
      <c r="U314">
        <f>IFERROR(VLOOKUP(Data!N314,LOV!J:K,2,FALSE),"")</f>
        <v>0</v>
      </c>
      <c r="V314" t="str">
        <f>IFERROR(VLOOKUP(Data!V314,LOV!P:Q,2,FALSE),"")</f>
        <v/>
      </c>
      <c r="Y314" t="str">
        <f t="shared" si="4"/>
        <v>0_0_0</v>
      </c>
    </row>
    <row r="315" spans="1:25">
      <c r="A315">
        <f>Data!A315</f>
        <v>0</v>
      </c>
      <c r="B315">
        <f>Data!S315</f>
        <v>0</v>
      </c>
      <c r="C315">
        <f>Data!T315</f>
        <v>0</v>
      </c>
      <c r="D315">
        <f>Data!B315</f>
        <v>0</v>
      </c>
      <c r="E315">
        <f>Data!C315</f>
        <v>0</v>
      </c>
      <c r="F315">
        <f>Data!D315</f>
        <v>0</v>
      </c>
      <c r="G315" t="str">
        <f>IFERROR(VLOOKUP(Data!E315,LOV!M:N,2,FALSE),"")</f>
        <v/>
      </c>
      <c r="H315">
        <f>Data!W315</f>
        <v>0</v>
      </c>
      <c r="I315" t="str">
        <f>IFERROR(VLOOKUP(Data!H315,LOV!V:W,2,FALSE),"")</f>
        <v/>
      </c>
      <c r="J315">
        <f>Data!I315</f>
        <v>0</v>
      </c>
      <c r="K315">
        <f>Data!J315</f>
        <v>0</v>
      </c>
      <c r="L315">
        <f>Data!K315</f>
        <v>0</v>
      </c>
      <c r="M315" t="str">
        <f>IF(ISNUMBER(SEARCH("H",Data!$L315)),"OUI","NON")</f>
        <v>NON</v>
      </c>
      <c r="N315" t="str">
        <f>IF(ISNUMBER(SEARCH("P",Data!$L315)),"OUI","NON")</f>
        <v>NON</v>
      </c>
      <c r="O315" t="str">
        <f>IF(ISNUMBER(SEARCH("D",Data!$L315)),"OUI","NON")</f>
        <v>NON</v>
      </c>
      <c r="P315" t="str">
        <f>IF(ISNUMBER(SEARCH("C",Data!$L315)),"OUI","NON")</f>
        <v>NON</v>
      </c>
      <c r="Q315" t="str">
        <f>IF(ISNUMBER(SEARCH("T",Data!$L315)),"OUI","NON")</f>
        <v>NON</v>
      </c>
      <c r="R315" t="str">
        <f>IF(ISNUMBER(SEARCH("F",Data!$L315)),"OUI","NON")</f>
        <v>NON</v>
      </c>
      <c r="S315" t="str">
        <f>IF(ISNUMBER(SEARCH("R",Data!$L315)),"OUI","NON")</f>
        <v>NON</v>
      </c>
      <c r="T315">
        <f>IFERROR(VLOOKUP(Data!M315,LOV!G:H,2,FALSE),"")</f>
        <v>0</v>
      </c>
      <c r="U315">
        <f>IFERROR(VLOOKUP(Data!N315,LOV!J:K,2,FALSE),"")</f>
        <v>0</v>
      </c>
      <c r="V315" t="str">
        <f>IFERROR(VLOOKUP(Data!V315,LOV!P:Q,2,FALSE),"")</f>
        <v/>
      </c>
      <c r="Y315" t="str">
        <f t="shared" si="4"/>
        <v>0_0_0</v>
      </c>
    </row>
    <row r="316" spans="1:25">
      <c r="A316">
        <f>Data!A316</f>
        <v>0</v>
      </c>
      <c r="B316">
        <f>Data!S316</f>
        <v>0</v>
      </c>
      <c r="C316">
        <f>Data!T316</f>
        <v>0</v>
      </c>
      <c r="D316">
        <f>Data!B316</f>
        <v>0</v>
      </c>
      <c r="E316">
        <f>Data!C316</f>
        <v>0</v>
      </c>
      <c r="F316">
        <f>Data!D316</f>
        <v>0</v>
      </c>
      <c r="G316" t="str">
        <f>IFERROR(VLOOKUP(Data!E316,LOV!M:N,2,FALSE),"")</f>
        <v/>
      </c>
      <c r="H316">
        <f>Data!W316</f>
        <v>0</v>
      </c>
      <c r="I316" t="str">
        <f>IFERROR(VLOOKUP(Data!H316,LOV!V:W,2,FALSE),"")</f>
        <v/>
      </c>
      <c r="J316">
        <f>Data!I316</f>
        <v>0</v>
      </c>
      <c r="K316">
        <f>Data!J316</f>
        <v>0</v>
      </c>
      <c r="L316">
        <f>Data!K316</f>
        <v>0</v>
      </c>
      <c r="M316" t="str">
        <f>IF(ISNUMBER(SEARCH("H",Data!$L316)),"OUI","NON")</f>
        <v>NON</v>
      </c>
      <c r="N316" t="str">
        <f>IF(ISNUMBER(SEARCH("P",Data!$L316)),"OUI","NON")</f>
        <v>NON</v>
      </c>
      <c r="O316" t="str">
        <f>IF(ISNUMBER(SEARCH("D",Data!$L316)),"OUI","NON")</f>
        <v>NON</v>
      </c>
      <c r="P316" t="str">
        <f>IF(ISNUMBER(SEARCH("C",Data!$L316)),"OUI","NON")</f>
        <v>NON</v>
      </c>
      <c r="Q316" t="str">
        <f>IF(ISNUMBER(SEARCH("T",Data!$L316)),"OUI","NON")</f>
        <v>NON</v>
      </c>
      <c r="R316" t="str">
        <f>IF(ISNUMBER(SEARCH("F",Data!$L316)),"OUI","NON")</f>
        <v>NON</v>
      </c>
      <c r="S316" t="str">
        <f>IF(ISNUMBER(SEARCH("R",Data!$L316)),"OUI","NON")</f>
        <v>NON</v>
      </c>
      <c r="T316">
        <f>IFERROR(VLOOKUP(Data!M316,LOV!G:H,2,FALSE),"")</f>
        <v>0</v>
      </c>
      <c r="U316">
        <f>IFERROR(VLOOKUP(Data!N316,LOV!J:K,2,FALSE),"")</f>
        <v>0</v>
      </c>
      <c r="V316" t="str">
        <f>IFERROR(VLOOKUP(Data!V316,LOV!P:Q,2,FALSE),"")</f>
        <v/>
      </c>
      <c r="Y316" t="str">
        <f t="shared" si="4"/>
        <v>0_0_0</v>
      </c>
    </row>
    <row r="317" spans="1:25">
      <c r="A317">
        <f>Data!A317</f>
        <v>0</v>
      </c>
      <c r="B317">
        <f>Data!S317</f>
        <v>0</v>
      </c>
      <c r="C317">
        <f>Data!T317</f>
        <v>0</v>
      </c>
      <c r="D317">
        <f>Data!B317</f>
        <v>0</v>
      </c>
      <c r="E317">
        <f>Data!C317</f>
        <v>0</v>
      </c>
      <c r="F317">
        <f>Data!D317</f>
        <v>0</v>
      </c>
      <c r="G317" t="str">
        <f>IFERROR(VLOOKUP(Data!E317,LOV!M:N,2,FALSE),"")</f>
        <v/>
      </c>
      <c r="H317">
        <f>Data!W317</f>
        <v>0</v>
      </c>
      <c r="I317" t="str">
        <f>IFERROR(VLOOKUP(Data!H317,LOV!V:W,2,FALSE),"")</f>
        <v/>
      </c>
      <c r="J317">
        <f>Data!I317</f>
        <v>0</v>
      </c>
      <c r="K317">
        <f>Data!J317</f>
        <v>0</v>
      </c>
      <c r="L317">
        <f>Data!K317</f>
        <v>0</v>
      </c>
      <c r="M317" t="str">
        <f>IF(ISNUMBER(SEARCH("H",Data!$L317)),"OUI","NON")</f>
        <v>NON</v>
      </c>
      <c r="N317" t="str">
        <f>IF(ISNUMBER(SEARCH("P",Data!$L317)),"OUI","NON")</f>
        <v>NON</v>
      </c>
      <c r="O317" t="str">
        <f>IF(ISNUMBER(SEARCH("D",Data!$L317)),"OUI","NON")</f>
        <v>NON</v>
      </c>
      <c r="P317" t="str">
        <f>IF(ISNUMBER(SEARCH("C",Data!$L317)),"OUI","NON")</f>
        <v>NON</v>
      </c>
      <c r="Q317" t="str">
        <f>IF(ISNUMBER(SEARCH("T",Data!$L317)),"OUI","NON")</f>
        <v>NON</v>
      </c>
      <c r="R317" t="str">
        <f>IF(ISNUMBER(SEARCH("F",Data!$L317)),"OUI","NON")</f>
        <v>NON</v>
      </c>
      <c r="S317" t="str">
        <f>IF(ISNUMBER(SEARCH("R",Data!$L317)),"OUI","NON")</f>
        <v>NON</v>
      </c>
      <c r="T317">
        <f>IFERROR(VLOOKUP(Data!M317,LOV!G:H,2,FALSE),"")</f>
        <v>0</v>
      </c>
      <c r="U317">
        <f>IFERROR(VLOOKUP(Data!N317,LOV!J:K,2,FALSE),"")</f>
        <v>0</v>
      </c>
      <c r="V317" t="str">
        <f>IFERROR(VLOOKUP(Data!V317,LOV!P:Q,2,FALSE),"")</f>
        <v/>
      </c>
      <c r="Y317" t="str">
        <f t="shared" si="4"/>
        <v>0_0_0</v>
      </c>
    </row>
    <row r="318" spans="1:25">
      <c r="A318">
        <f>Data!A318</f>
        <v>0</v>
      </c>
      <c r="B318">
        <f>Data!S318</f>
        <v>0</v>
      </c>
      <c r="C318">
        <f>Data!T318</f>
        <v>0</v>
      </c>
      <c r="D318">
        <f>Data!B318</f>
        <v>0</v>
      </c>
      <c r="E318">
        <f>Data!C318</f>
        <v>0</v>
      </c>
      <c r="F318">
        <f>Data!D318</f>
        <v>0</v>
      </c>
      <c r="G318" t="str">
        <f>IFERROR(VLOOKUP(Data!E318,LOV!M:N,2,FALSE),"")</f>
        <v/>
      </c>
      <c r="H318">
        <f>Data!W318</f>
        <v>0</v>
      </c>
      <c r="I318" t="str">
        <f>IFERROR(VLOOKUP(Data!H318,LOV!V:W,2,FALSE),"")</f>
        <v/>
      </c>
      <c r="J318">
        <f>Data!I318</f>
        <v>0</v>
      </c>
      <c r="K318">
        <f>Data!J318</f>
        <v>0</v>
      </c>
      <c r="L318">
        <f>Data!K318</f>
        <v>0</v>
      </c>
      <c r="M318" t="str">
        <f>IF(ISNUMBER(SEARCH("H",Data!$L318)),"OUI","NON")</f>
        <v>NON</v>
      </c>
      <c r="N318" t="str">
        <f>IF(ISNUMBER(SEARCH("P",Data!$L318)),"OUI","NON")</f>
        <v>NON</v>
      </c>
      <c r="O318" t="str">
        <f>IF(ISNUMBER(SEARCH("D",Data!$L318)),"OUI","NON")</f>
        <v>NON</v>
      </c>
      <c r="P318" t="str">
        <f>IF(ISNUMBER(SEARCH("C",Data!$L318)),"OUI","NON")</f>
        <v>NON</v>
      </c>
      <c r="Q318" t="str">
        <f>IF(ISNUMBER(SEARCH("T",Data!$L318)),"OUI","NON")</f>
        <v>NON</v>
      </c>
      <c r="R318" t="str">
        <f>IF(ISNUMBER(SEARCH("F",Data!$L318)),"OUI","NON")</f>
        <v>NON</v>
      </c>
      <c r="S318" t="str">
        <f>IF(ISNUMBER(SEARCH("R",Data!$L318)),"OUI","NON")</f>
        <v>NON</v>
      </c>
      <c r="T318">
        <f>IFERROR(VLOOKUP(Data!M318,LOV!G:H,2,FALSE),"")</f>
        <v>0</v>
      </c>
      <c r="U318">
        <f>IFERROR(VLOOKUP(Data!N318,LOV!J:K,2,FALSE),"")</f>
        <v>0</v>
      </c>
      <c r="V318" t="str">
        <f>IFERROR(VLOOKUP(Data!V318,LOV!P:Q,2,FALSE),"")</f>
        <v/>
      </c>
      <c r="Y318" t="str">
        <f t="shared" si="4"/>
        <v>0_0_0</v>
      </c>
    </row>
    <row r="319" spans="1:25">
      <c r="A319">
        <f>Data!A319</f>
        <v>0</v>
      </c>
      <c r="B319">
        <f>Data!S319</f>
        <v>0</v>
      </c>
      <c r="C319">
        <f>Data!T319</f>
        <v>0</v>
      </c>
      <c r="D319">
        <f>Data!B319</f>
        <v>0</v>
      </c>
      <c r="E319">
        <f>Data!C319</f>
        <v>0</v>
      </c>
      <c r="F319">
        <f>Data!D319</f>
        <v>0</v>
      </c>
      <c r="G319" t="str">
        <f>IFERROR(VLOOKUP(Data!E319,LOV!M:N,2,FALSE),"")</f>
        <v/>
      </c>
      <c r="H319">
        <f>Data!W319</f>
        <v>0</v>
      </c>
      <c r="I319" t="str">
        <f>IFERROR(VLOOKUP(Data!H319,LOV!V:W,2,FALSE),"")</f>
        <v/>
      </c>
      <c r="J319">
        <f>Data!I319</f>
        <v>0</v>
      </c>
      <c r="K319">
        <f>Data!J319</f>
        <v>0</v>
      </c>
      <c r="L319">
        <f>Data!K319</f>
        <v>0</v>
      </c>
      <c r="M319" t="str">
        <f>IF(ISNUMBER(SEARCH("H",Data!$L319)),"OUI","NON")</f>
        <v>NON</v>
      </c>
      <c r="N319" t="str">
        <f>IF(ISNUMBER(SEARCH("P",Data!$L319)),"OUI","NON")</f>
        <v>NON</v>
      </c>
      <c r="O319" t="str">
        <f>IF(ISNUMBER(SEARCH("D",Data!$L319)),"OUI","NON")</f>
        <v>NON</v>
      </c>
      <c r="P319" t="str">
        <f>IF(ISNUMBER(SEARCH("C",Data!$L319)),"OUI","NON")</f>
        <v>NON</v>
      </c>
      <c r="Q319" t="str">
        <f>IF(ISNUMBER(SEARCH("T",Data!$L319)),"OUI","NON")</f>
        <v>NON</v>
      </c>
      <c r="R319" t="str">
        <f>IF(ISNUMBER(SEARCH("F",Data!$L319)),"OUI","NON")</f>
        <v>NON</v>
      </c>
      <c r="S319" t="str">
        <f>IF(ISNUMBER(SEARCH("R",Data!$L319)),"OUI","NON")</f>
        <v>NON</v>
      </c>
      <c r="T319">
        <f>IFERROR(VLOOKUP(Data!M319,LOV!G:H,2,FALSE),"")</f>
        <v>0</v>
      </c>
      <c r="U319">
        <f>IFERROR(VLOOKUP(Data!N319,LOV!J:K,2,FALSE),"")</f>
        <v>0</v>
      </c>
      <c r="V319" t="str">
        <f>IFERROR(VLOOKUP(Data!V319,LOV!P:Q,2,FALSE),"")</f>
        <v/>
      </c>
      <c r="Y319" t="str">
        <f t="shared" si="4"/>
        <v>0_0_0</v>
      </c>
    </row>
    <row r="320" spans="1:25">
      <c r="A320">
        <f>Data!A320</f>
        <v>0</v>
      </c>
      <c r="B320">
        <f>Data!S320</f>
        <v>0</v>
      </c>
      <c r="C320">
        <f>Data!T320</f>
        <v>0</v>
      </c>
      <c r="D320">
        <f>Data!B320</f>
        <v>0</v>
      </c>
      <c r="E320">
        <f>Data!C320</f>
        <v>0</v>
      </c>
      <c r="F320">
        <f>Data!D320</f>
        <v>0</v>
      </c>
      <c r="G320" t="str">
        <f>IFERROR(VLOOKUP(Data!E320,LOV!M:N,2,FALSE),"")</f>
        <v/>
      </c>
      <c r="H320">
        <f>Data!W320</f>
        <v>0</v>
      </c>
      <c r="I320" t="str">
        <f>IFERROR(VLOOKUP(Data!H320,LOV!V:W,2,FALSE),"")</f>
        <v/>
      </c>
      <c r="J320">
        <f>Data!I320</f>
        <v>0</v>
      </c>
      <c r="K320">
        <f>Data!J320</f>
        <v>0</v>
      </c>
      <c r="L320">
        <f>Data!K320</f>
        <v>0</v>
      </c>
      <c r="M320" t="str">
        <f>IF(ISNUMBER(SEARCH("H",Data!$L320)),"OUI","NON")</f>
        <v>NON</v>
      </c>
      <c r="N320" t="str">
        <f>IF(ISNUMBER(SEARCH("P",Data!$L320)),"OUI","NON")</f>
        <v>NON</v>
      </c>
      <c r="O320" t="str">
        <f>IF(ISNUMBER(SEARCH("D",Data!$L320)),"OUI","NON")</f>
        <v>NON</v>
      </c>
      <c r="P320" t="str">
        <f>IF(ISNUMBER(SEARCH("C",Data!$L320)),"OUI","NON")</f>
        <v>NON</v>
      </c>
      <c r="Q320" t="str">
        <f>IF(ISNUMBER(SEARCH("T",Data!$L320)),"OUI","NON")</f>
        <v>NON</v>
      </c>
      <c r="R320" t="str">
        <f>IF(ISNUMBER(SEARCH("F",Data!$L320)),"OUI","NON")</f>
        <v>NON</v>
      </c>
      <c r="S320" t="str">
        <f>IF(ISNUMBER(SEARCH("R",Data!$L320)),"OUI","NON")</f>
        <v>NON</v>
      </c>
      <c r="T320">
        <f>IFERROR(VLOOKUP(Data!M320,LOV!G:H,2,FALSE),"")</f>
        <v>0</v>
      </c>
      <c r="U320">
        <f>IFERROR(VLOOKUP(Data!N320,LOV!J:K,2,FALSE),"")</f>
        <v>0</v>
      </c>
      <c r="V320" t="str">
        <f>IFERROR(VLOOKUP(Data!V320,LOV!P:Q,2,FALSE),"")</f>
        <v/>
      </c>
      <c r="Y320" t="str">
        <f t="shared" si="4"/>
        <v>0_0_0</v>
      </c>
    </row>
    <row r="321" spans="1:25">
      <c r="A321">
        <f>Data!A321</f>
        <v>0</v>
      </c>
      <c r="B321">
        <f>Data!S321</f>
        <v>0</v>
      </c>
      <c r="C321">
        <f>Data!T321</f>
        <v>0</v>
      </c>
      <c r="D321">
        <f>Data!B321</f>
        <v>0</v>
      </c>
      <c r="E321">
        <f>Data!C321</f>
        <v>0</v>
      </c>
      <c r="F321">
        <f>Data!D321</f>
        <v>0</v>
      </c>
      <c r="G321" t="str">
        <f>IFERROR(VLOOKUP(Data!E321,LOV!M:N,2,FALSE),"")</f>
        <v/>
      </c>
      <c r="H321">
        <f>Data!W321</f>
        <v>0</v>
      </c>
      <c r="I321" t="str">
        <f>IFERROR(VLOOKUP(Data!H321,LOV!V:W,2,FALSE),"")</f>
        <v/>
      </c>
      <c r="J321">
        <f>Data!I321</f>
        <v>0</v>
      </c>
      <c r="K321">
        <f>Data!J321</f>
        <v>0</v>
      </c>
      <c r="L321">
        <f>Data!K321</f>
        <v>0</v>
      </c>
      <c r="M321" t="str">
        <f>IF(ISNUMBER(SEARCH("H",Data!$L321)),"OUI","NON")</f>
        <v>NON</v>
      </c>
      <c r="N321" t="str">
        <f>IF(ISNUMBER(SEARCH("P",Data!$L321)),"OUI","NON")</f>
        <v>NON</v>
      </c>
      <c r="O321" t="str">
        <f>IF(ISNUMBER(SEARCH("D",Data!$L321)),"OUI","NON")</f>
        <v>NON</v>
      </c>
      <c r="P321" t="str">
        <f>IF(ISNUMBER(SEARCH("C",Data!$L321)),"OUI","NON")</f>
        <v>NON</v>
      </c>
      <c r="Q321" t="str">
        <f>IF(ISNUMBER(SEARCH("T",Data!$L321)),"OUI","NON")</f>
        <v>NON</v>
      </c>
      <c r="R321" t="str">
        <f>IF(ISNUMBER(SEARCH("F",Data!$L321)),"OUI","NON")</f>
        <v>NON</v>
      </c>
      <c r="S321" t="str">
        <f>IF(ISNUMBER(SEARCH("R",Data!$L321)),"OUI","NON")</f>
        <v>NON</v>
      </c>
      <c r="T321">
        <f>IFERROR(VLOOKUP(Data!M321,LOV!G:H,2,FALSE),"")</f>
        <v>0</v>
      </c>
      <c r="U321">
        <f>IFERROR(VLOOKUP(Data!N321,LOV!J:K,2,FALSE),"")</f>
        <v>0</v>
      </c>
      <c r="V321" t="str">
        <f>IFERROR(VLOOKUP(Data!V321,LOV!P:Q,2,FALSE),"")</f>
        <v/>
      </c>
      <c r="Y321" t="str">
        <f t="shared" si="4"/>
        <v>0_0_0</v>
      </c>
    </row>
    <row r="322" spans="1:25">
      <c r="A322">
        <f>Data!A322</f>
        <v>0</v>
      </c>
      <c r="B322">
        <f>Data!S322</f>
        <v>0</v>
      </c>
      <c r="C322">
        <f>Data!T322</f>
        <v>0</v>
      </c>
      <c r="D322">
        <f>Data!B322</f>
        <v>0</v>
      </c>
      <c r="E322">
        <f>Data!C322</f>
        <v>0</v>
      </c>
      <c r="F322">
        <f>Data!D322</f>
        <v>0</v>
      </c>
      <c r="G322" t="str">
        <f>IFERROR(VLOOKUP(Data!E322,LOV!M:N,2,FALSE),"")</f>
        <v/>
      </c>
      <c r="H322">
        <f>Data!W322</f>
        <v>0</v>
      </c>
      <c r="I322" t="str">
        <f>IFERROR(VLOOKUP(Data!H322,LOV!V:W,2,FALSE),"")</f>
        <v/>
      </c>
      <c r="J322">
        <f>Data!I322</f>
        <v>0</v>
      </c>
      <c r="K322">
        <f>Data!J322</f>
        <v>0</v>
      </c>
      <c r="L322">
        <f>Data!K322</f>
        <v>0</v>
      </c>
      <c r="M322" t="str">
        <f>IF(ISNUMBER(SEARCH("H",Data!$L322)),"OUI","NON")</f>
        <v>NON</v>
      </c>
      <c r="N322" t="str">
        <f>IF(ISNUMBER(SEARCH("P",Data!$L322)),"OUI","NON")</f>
        <v>NON</v>
      </c>
      <c r="O322" t="str">
        <f>IF(ISNUMBER(SEARCH("D",Data!$L322)),"OUI","NON")</f>
        <v>NON</v>
      </c>
      <c r="P322" t="str">
        <f>IF(ISNUMBER(SEARCH("C",Data!$L322)),"OUI","NON")</f>
        <v>NON</v>
      </c>
      <c r="Q322" t="str">
        <f>IF(ISNUMBER(SEARCH("T",Data!$L322)),"OUI","NON")</f>
        <v>NON</v>
      </c>
      <c r="R322" t="str">
        <f>IF(ISNUMBER(SEARCH("F",Data!$L322)),"OUI","NON")</f>
        <v>NON</v>
      </c>
      <c r="S322" t="str">
        <f>IF(ISNUMBER(SEARCH("R",Data!$L322)),"OUI","NON")</f>
        <v>NON</v>
      </c>
      <c r="T322">
        <f>IFERROR(VLOOKUP(Data!M322,LOV!G:H,2,FALSE),"")</f>
        <v>0</v>
      </c>
      <c r="U322">
        <f>IFERROR(VLOOKUP(Data!N322,LOV!J:K,2,FALSE),"")</f>
        <v>0</v>
      </c>
      <c r="V322" t="str">
        <f>IFERROR(VLOOKUP(Data!V322,LOV!P:Q,2,FALSE),"")</f>
        <v/>
      </c>
      <c r="Y322" t="str">
        <f t="shared" si="4"/>
        <v>0_0_0</v>
      </c>
    </row>
    <row r="323" spans="1:25">
      <c r="A323">
        <f>Data!A323</f>
        <v>0</v>
      </c>
      <c r="B323">
        <f>Data!S323</f>
        <v>0</v>
      </c>
      <c r="C323">
        <f>Data!T323</f>
        <v>0</v>
      </c>
      <c r="D323">
        <f>Data!B323</f>
        <v>0</v>
      </c>
      <c r="E323">
        <f>Data!C323</f>
        <v>0</v>
      </c>
      <c r="F323">
        <f>Data!D323</f>
        <v>0</v>
      </c>
      <c r="G323" t="str">
        <f>IFERROR(VLOOKUP(Data!E323,LOV!M:N,2,FALSE),"")</f>
        <v/>
      </c>
      <c r="H323">
        <f>Data!W323</f>
        <v>0</v>
      </c>
      <c r="I323" t="str">
        <f>IFERROR(VLOOKUP(Data!H323,LOV!V:W,2,FALSE),"")</f>
        <v/>
      </c>
      <c r="J323">
        <f>Data!I323</f>
        <v>0</v>
      </c>
      <c r="K323">
        <f>Data!J323</f>
        <v>0</v>
      </c>
      <c r="L323">
        <f>Data!K323</f>
        <v>0</v>
      </c>
      <c r="M323" t="str">
        <f>IF(ISNUMBER(SEARCH("H",Data!$L323)),"OUI","NON")</f>
        <v>NON</v>
      </c>
      <c r="N323" t="str">
        <f>IF(ISNUMBER(SEARCH("P",Data!$L323)),"OUI","NON")</f>
        <v>NON</v>
      </c>
      <c r="O323" t="str">
        <f>IF(ISNUMBER(SEARCH("D",Data!$L323)),"OUI","NON")</f>
        <v>NON</v>
      </c>
      <c r="P323" t="str">
        <f>IF(ISNUMBER(SEARCH("C",Data!$L323)),"OUI","NON")</f>
        <v>NON</v>
      </c>
      <c r="Q323" t="str">
        <f>IF(ISNUMBER(SEARCH("T",Data!$L323)),"OUI","NON")</f>
        <v>NON</v>
      </c>
      <c r="R323" t="str">
        <f>IF(ISNUMBER(SEARCH("F",Data!$L323)),"OUI","NON")</f>
        <v>NON</v>
      </c>
      <c r="S323" t="str">
        <f>IF(ISNUMBER(SEARCH("R",Data!$L323)),"OUI","NON")</f>
        <v>NON</v>
      </c>
      <c r="T323">
        <f>IFERROR(VLOOKUP(Data!M323,LOV!G:H,2,FALSE),"")</f>
        <v>0</v>
      </c>
      <c r="U323">
        <f>IFERROR(VLOOKUP(Data!N323,LOV!J:K,2,FALSE),"")</f>
        <v>0</v>
      </c>
      <c r="V323" t="str">
        <f>IFERROR(VLOOKUP(Data!V323,LOV!P:Q,2,FALSE),"")</f>
        <v/>
      </c>
      <c r="Y323" t="str">
        <f t="shared" ref="Y323:Y386" si="5">D323&amp;"_"&amp;E323&amp;"_"&amp;F323</f>
        <v>0_0_0</v>
      </c>
    </row>
    <row r="324" spans="1:25">
      <c r="A324">
        <f>Data!A324</f>
        <v>0</v>
      </c>
      <c r="B324">
        <f>Data!S324</f>
        <v>0</v>
      </c>
      <c r="C324">
        <f>Data!T324</f>
        <v>0</v>
      </c>
      <c r="D324">
        <f>Data!B324</f>
        <v>0</v>
      </c>
      <c r="E324">
        <f>Data!C324</f>
        <v>0</v>
      </c>
      <c r="F324">
        <f>Data!D324</f>
        <v>0</v>
      </c>
      <c r="G324" t="str">
        <f>IFERROR(VLOOKUP(Data!E324,LOV!M:N,2,FALSE),"")</f>
        <v/>
      </c>
      <c r="H324">
        <f>Data!W324</f>
        <v>0</v>
      </c>
      <c r="I324" t="str">
        <f>IFERROR(VLOOKUP(Data!H324,LOV!V:W,2,FALSE),"")</f>
        <v/>
      </c>
      <c r="J324">
        <f>Data!I324</f>
        <v>0</v>
      </c>
      <c r="K324">
        <f>Data!J324</f>
        <v>0</v>
      </c>
      <c r="L324">
        <f>Data!K324</f>
        <v>0</v>
      </c>
      <c r="M324" t="str">
        <f>IF(ISNUMBER(SEARCH("H",Data!$L324)),"OUI","NON")</f>
        <v>NON</v>
      </c>
      <c r="N324" t="str">
        <f>IF(ISNUMBER(SEARCH("P",Data!$L324)),"OUI","NON")</f>
        <v>NON</v>
      </c>
      <c r="O324" t="str">
        <f>IF(ISNUMBER(SEARCH("D",Data!$L324)),"OUI","NON")</f>
        <v>NON</v>
      </c>
      <c r="P324" t="str">
        <f>IF(ISNUMBER(SEARCH("C",Data!$L324)),"OUI","NON")</f>
        <v>NON</v>
      </c>
      <c r="Q324" t="str">
        <f>IF(ISNUMBER(SEARCH("T",Data!$L324)),"OUI","NON")</f>
        <v>NON</v>
      </c>
      <c r="R324" t="str">
        <f>IF(ISNUMBER(SEARCH("F",Data!$L324)),"OUI","NON")</f>
        <v>NON</v>
      </c>
      <c r="S324" t="str">
        <f>IF(ISNUMBER(SEARCH("R",Data!$L324)),"OUI","NON")</f>
        <v>NON</v>
      </c>
      <c r="T324">
        <f>IFERROR(VLOOKUP(Data!M324,LOV!G:H,2,FALSE),"")</f>
        <v>0</v>
      </c>
      <c r="U324">
        <f>IFERROR(VLOOKUP(Data!N324,LOV!J:K,2,FALSE),"")</f>
        <v>0</v>
      </c>
      <c r="V324" t="str">
        <f>IFERROR(VLOOKUP(Data!V324,LOV!P:Q,2,FALSE),"")</f>
        <v/>
      </c>
      <c r="Y324" t="str">
        <f t="shared" si="5"/>
        <v>0_0_0</v>
      </c>
    </row>
    <row r="325" spans="1:25">
      <c r="A325">
        <f>Data!A325</f>
        <v>0</v>
      </c>
      <c r="B325">
        <f>Data!S325</f>
        <v>0</v>
      </c>
      <c r="C325">
        <f>Data!T325</f>
        <v>0</v>
      </c>
      <c r="D325">
        <f>Data!B325</f>
        <v>0</v>
      </c>
      <c r="E325">
        <f>Data!C325</f>
        <v>0</v>
      </c>
      <c r="F325">
        <f>Data!D325</f>
        <v>0</v>
      </c>
      <c r="G325" t="str">
        <f>IFERROR(VLOOKUP(Data!E325,LOV!M:N,2,FALSE),"")</f>
        <v/>
      </c>
      <c r="H325">
        <f>Data!W325</f>
        <v>0</v>
      </c>
      <c r="I325" t="str">
        <f>IFERROR(VLOOKUP(Data!H325,LOV!V:W,2,FALSE),"")</f>
        <v/>
      </c>
      <c r="J325">
        <f>Data!I325</f>
        <v>0</v>
      </c>
      <c r="K325">
        <f>Data!J325</f>
        <v>0</v>
      </c>
      <c r="L325">
        <f>Data!K325</f>
        <v>0</v>
      </c>
      <c r="M325" t="str">
        <f>IF(ISNUMBER(SEARCH("H",Data!$L325)),"OUI","NON")</f>
        <v>NON</v>
      </c>
      <c r="N325" t="str">
        <f>IF(ISNUMBER(SEARCH("P",Data!$L325)),"OUI","NON")</f>
        <v>NON</v>
      </c>
      <c r="O325" t="str">
        <f>IF(ISNUMBER(SEARCH("D",Data!$L325)),"OUI","NON")</f>
        <v>NON</v>
      </c>
      <c r="P325" t="str">
        <f>IF(ISNUMBER(SEARCH("C",Data!$L325)),"OUI","NON")</f>
        <v>NON</v>
      </c>
      <c r="Q325" t="str">
        <f>IF(ISNUMBER(SEARCH("T",Data!$L325)),"OUI","NON")</f>
        <v>NON</v>
      </c>
      <c r="R325" t="str">
        <f>IF(ISNUMBER(SEARCH("F",Data!$L325)),"OUI","NON")</f>
        <v>NON</v>
      </c>
      <c r="S325" t="str">
        <f>IF(ISNUMBER(SEARCH("R",Data!$L325)),"OUI","NON")</f>
        <v>NON</v>
      </c>
      <c r="T325">
        <f>IFERROR(VLOOKUP(Data!M325,LOV!G:H,2,FALSE),"")</f>
        <v>0</v>
      </c>
      <c r="U325">
        <f>IFERROR(VLOOKUP(Data!N325,LOV!J:K,2,FALSE),"")</f>
        <v>0</v>
      </c>
      <c r="V325" t="str">
        <f>IFERROR(VLOOKUP(Data!V325,LOV!P:Q,2,FALSE),"")</f>
        <v/>
      </c>
      <c r="Y325" t="str">
        <f t="shared" si="5"/>
        <v>0_0_0</v>
      </c>
    </row>
    <row r="326" spans="1:25">
      <c r="A326">
        <f>Data!A326</f>
        <v>0</v>
      </c>
      <c r="B326">
        <f>Data!S326</f>
        <v>0</v>
      </c>
      <c r="C326">
        <f>Data!T326</f>
        <v>0</v>
      </c>
      <c r="D326">
        <f>Data!B326</f>
        <v>0</v>
      </c>
      <c r="E326">
        <f>Data!C326</f>
        <v>0</v>
      </c>
      <c r="F326">
        <f>Data!D326</f>
        <v>0</v>
      </c>
      <c r="G326" t="str">
        <f>IFERROR(VLOOKUP(Data!E326,LOV!M:N,2,FALSE),"")</f>
        <v/>
      </c>
      <c r="H326">
        <f>Data!W326</f>
        <v>0</v>
      </c>
      <c r="I326" t="str">
        <f>IFERROR(VLOOKUP(Data!H326,LOV!V:W,2,FALSE),"")</f>
        <v/>
      </c>
      <c r="J326">
        <f>Data!I326</f>
        <v>0</v>
      </c>
      <c r="K326">
        <f>Data!J326</f>
        <v>0</v>
      </c>
      <c r="L326">
        <f>Data!K326</f>
        <v>0</v>
      </c>
      <c r="M326" t="str">
        <f>IF(ISNUMBER(SEARCH("H",Data!$L326)),"OUI","NON")</f>
        <v>NON</v>
      </c>
      <c r="N326" t="str">
        <f>IF(ISNUMBER(SEARCH("P",Data!$L326)),"OUI","NON")</f>
        <v>NON</v>
      </c>
      <c r="O326" t="str">
        <f>IF(ISNUMBER(SEARCH("D",Data!$L326)),"OUI","NON")</f>
        <v>NON</v>
      </c>
      <c r="P326" t="str">
        <f>IF(ISNUMBER(SEARCH("C",Data!$L326)),"OUI","NON")</f>
        <v>NON</v>
      </c>
      <c r="Q326" t="str">
        <f>IF(ISNUMBER(SEARCH("T",Data!$L326)),"OUI","NON")</f>
        <v>NON</v>
      </c>
      <c r="R326" t="str">
        <f>IF(ISNUMBER(SEARCH("F",Data!$L326)),"OUI","NON")</f>
        <v>NON</v>
      </c>
      <c r="S326" t="str">
        <f>IF(ISNUMBER(SEARCH("R",Data!$L326)),"OUI","NON")</f>
        <v>NON</v>
      </c>
      <c r="T326">
        <f>IFERROR(VLOOKUP(Data!M326,LOV!G:H,2,FALSE),"")</f>
        <v>0</v>
      </c>
      <c r="U326">
        <f>IFERROR(VLOOKUP(Data!N326,LOV!J:K,2,FALSE),"")</f>
        <v>0</v>
      </c>
      <c r="V326" t="str">
        <f>IFERROR(VLOOKUP(Data!V326,LOV!P:Q,2,FALSE),"")</f>
        <v/>
      </c>
      <c r="Y326" t="str">
        <f t="shared" si="5"/>
        <v>0_0_0</v>
      </c>
    </row>
    <row r="327" spans="1:25">
      <c r="A327">
        <f>Data!A327</f>
        <v>0</v>
      </c>
      <c r="B327">
        <f>Data!S327</f>
        <v>0</v>
      </c>
      <c r="C327">
        <f>Data!T327</f>
        <v>0</v>
      </c>
      <c r="D327">
        <f>Data!B327</f>
        <v>0</v>
      </c>
      <c r="E327">
        <f>Data!C327</f>
        <v>0</v>
      </c>
      <c r="F327">
        <f>Data!D327</f>
        <v>0</v>
      </c>
      <c r="G327" t="str">
        <f>IFERROR(VLOOKUP(Data!E327,LOV!M:N,2,FALSE),"")</f>
        <v/>
      </c>
      <c r="H327">
        <f>Data!W327</f>
        <v>0</v>
      </c>
      <c r="I327" t="str">
        <f>IFERROR(VLOOKUP(Data!H327,LOV!V:W,2,FALSE),"")</f>
        <v/>
      </c>
      <c r="J327">
        <f>Data!I327</f>
        <v>0</v>
      </c>
      <c r="K327">
        <f>Data!J327</f>
        <v>0</v>
      </c>
      <c r="L327">
        <f>Data!K327</f>
        <v>0</v>
      </c>
      <c r="M327" t="str">
        <f>IF(ISNUMBER(SEARCH("H",Data!$L327)),"OUI","NON")</f>
        <v>NON</v>
      </c>
      <c r="N327" t="str">
        <f>IF(ISNUMBER(SEARCH("P",Data!$L327)),"OUI","NON")</f>
        <v>NON</v>
      </c>
      <c r="O327" t="str">
        <f>IF(ISNUMBER(SEARCH("D",Data!$L327)),"OUI","NON")</f>
        <v>NON</v>
      </c>
      <c r="P327" t="str">
        <f>IF(ISNUMBER(SEARCH("C",Data!$L327)),"OUI","NON")</f>
        <v>NON</v>
      </c>
      <c r="Q327" t="str">
        <f>IF(ISNUMBER(SEARCH("T",Data!$L327)),"OUI","NON")</f>
        <v>NON</v>
      </c>
      <c r="R327" t="str">
        <f>IF(ISNUMBER(SEARCH("F",Data!$L327)),"OUI","NON")</f>
        <v>NON</v>
      </c>
      <c r="S327" t="str">
        <f>IF(ISNUMBER(SEARCH("R",Data!$L327)),"OUI","NON")</f>
        <v>NON</v>
      </c>
      <c r="T327">
        <f>IFERROR(VLOOKUP(Data!M327,LOV!G:H,2,FALSE),"")</f>
        <v>0</v>
      </c>
      <c r="U327">
        <f>IFERROR(VLOOKUP(Data!N327,LOV!J:K,2,FALSE),"")</f>
        <v>0</v>
      </c>
      <c r="V327" t="str">
        <f>IFERROR(VLOOKUP(Data!V327,LOV!P:Q,2,FALSE),"")</f>
        <v/>
      </c>
      <c r="Y327" t="str">
        <f t="shared" si="5"/>
        <v>0_0_0</v>
      </c>
    </row>
    <row r="328" spans="1:25">
      <c r="A328">
        <f>Data!A328</f>
        <v>0</v>
      </c>
      <c r="B328">
        <f>Data!S328</f>
        <v>0</v>
      </c>
      <c r="C328">
        <f>Data!T328</f>
        <v>0</v>
      </c>
      <c r="D328">
        <f>Data!B328</f>
        <v>0</v>
      </c>
      <c r="E328">
        <f>Data!C328</f>
        <v>0</v>
      </c>
      <c r="F328">
        <f>Data!D328</f>
        <v>0</v>
      </c>
      <c r="G328" t="str">
        <f>IFERROR(VLOOKUP(Data!E328,LOV!M:N,2,FALSE),"")</f>
        <v/>
      </c>
      <c r="H328">
        <f>Data!W328</f>
        <v>0</v>
      </c>
      <c r="I328" t="str">
        <f>IFERROR(VLOOKUP(Data!H328,LOV!V:W,2,FALSE),"")</f>
        <v/>
      </c>
      <c r="J328">
        <f>Data!I328</f>
        <v>0</v>
      </c>
      <c r="K328">
        <f>Data!J328</f>
        <v>0</v>
      </c>
      <c r="L328">
        <f>Data!K328</f>
        <v>0</v>
      </c>
      <c r="M328" t="str">
        <f>IF(ISNUMBER(SEARCH("H",Data!$L328)),"OUI","NON")</f>
        <v>NON</v>
      </c>
      <c r="N328" t="str">
        <f>IF(ISNUMBER(SEARCH("P",Data!$L328)),"OUI","NON")</f>
        <v>NON</v>
      </c>
      <c r="O328" t="str">
        <f>IF(ISNUMBER(SEARCH("D",Data!$L328)),"OUI","NON")</f>
        <v>NON</v>
      </c>
      <c r="P328" t="str">
        <f>IF(ISNUMBER(SEARCH("C",Data!$L328)),"OUI","NON")</f>
        <v>NON</v>
      </c>
      <c r="Q328" t="str">
        <f>IF(ISNUMBER(SEARCH("T",Data!$L328)),"OUI","NON")</f>
        <v>NON</v>
      </c>
      <c r="R328" t="str">
        <f>IF(ISNUMBER(SEARCH("F",Data!$L328)),"OUI","NON")</f>
        <v>NON</v>
      </c>
      <c r="S328" t="str">
        <f>IF(ISNUMBER(SEARCH("R",Data!$L328)),"OUI","NON")</f>
        <v>NON</v>
      </c>
      <c r="T328">
        <f>IFERROR(VLOOKUP(Data!M328,LOV!G:H,2,FALSE),"")</f>
        <v>0</v>
      </c>
      <c r="U328">
        <f>IFERROR(VLOOKUP(Data!N328,LOV!J:K,2,FALSE),"")</f>
        <v>0</v>
      </c>
      <c r="V328" t="str">
        <f>IFERROR(VLOOKUP(Data!V328,LOV!P:Q,2,FALSE),"")</f>
        <v/>
      </c>
      <c r="Y328" t="str">
        <f t="shared" si="5"/>
        <v>0_0_0</v>
      </c>
    </row>
    <row r="329" spans="1:25">
      <c r="A329">
        <f>Data!A329</f>
        <v>0</v>
      </c>
      <c r="B329">
        <f>Data!S329</f>
        <v>0</v>
      </c>
      <c r="C329">
        <f>Data!T329</f>
        <v>0</v>
      </c>
      <c r="D329">
        <f>Data!B329</f>
        <v>0</v>
      </c>
      <c r="E329">
        <f>Data!C329</f>
        <v>0</v>
      </c>
      <c r="F329">
        <f>Data!D329</f>
        <v>0</v>
      </c>
      <c r="G329" t="str">
        <f>IFERROR(VLOOKUP(Data!E329,LOV!M:N,2,FALSE),"")</f>
        <v/>
      </c>
      <c r="H329">
        <f>Data!W329</f>
        <v>0</v>
      </c>
      <c r="I329" t="str">
        <f>IFERROR(VLOOKUP(Data!H329,LOV!V:W,2,FALSE),"")</f>
        <v/>
      </c>
      <c r="J329">
        <f>Data!I329</f>
        <v>0</v>
      </c>
      <c r="K329">
        <f>Data!J329</f>
        <v>0</v>
      </c>
      <c r="L329">
        <f>Data!K329</f>
        <v>0</v>
      </c>
      <c r="M329" t="str">
        <f>IF(ISNUMBER(SEARCH("H",Data!$L329)),"OUI","NON")</f>
        <v>NON</v>
      </c>
      <c r="N329" t="str">
        <f>IF(ISNUMBER(SEARCH("P",Data!$L329)),"OUI","NON")</f>
        <v>NON</v>
      </c>
      <c r="O329" t="str">
        <f>IF(ISNUMBER(SEARCH("D",Data!$L329)),"OUI","NON")</f>
        <v>NON</v>
      </c>
      <c r="P329" t="str">
        <f>IF(ISNUMBER(SEARCH("C",Data!$L329)),"OUI","NON")</f>
        <v>NON</v>
      </c>
      <c r="Q329" t="str">
        <f>IF(ISNUMBER(SEARCH("T",Data!$L329)),"OUI","NON")</f>
        <v>NON</v>
      </c>
      <c r="R329" t="str">
        <f>IF(ISNUMBER(SEARCH("F",Data!$L329)),"OUI","NON")</f>
        <v>NON</v>
      </c>
      <c r="S329" t="str">
        <f>IF(ISNUMBER(SEARCH("R",Data!$L329)),"OUI","NON")</f>
        <v>NON</v>
      </c>
      <c r="T329">
        <f>IFERROR(VLOOKUP(Data!M329,LOV!G:H,2,FALSE),"")</f>
        <v>0</v>
      </c>
      <c r="U329">
        <f>IFERROR(VLOOKUP(Data!N329,LOV!J:K,2,FALSE),"")</f>
        <v>0</v>
      </c>
      <c r="V329" t="str">
        <f>IFERROR(VLOOKUP(Data!V329,LOV!P:Q,2,FALSE),"")</f>
        <v/>
      </c>
      <c r="Y329" t="str">
        <f t="shared" si="5"/>
        <v>0_0_0</v>
      </c>
    </row>
    <row r="330" spans="1:25">
      <c r="A330">
        <f>Data!A330</f>
        <v>0</v>
      </c>
      <c r="B330">
        <f>Data!S330</f>
        <v>0</v>
      </c>
      <c r="C330">
        <f>Data!T330</f>
        <v>0</v>
      </c>
      <c r="D330">
        <f>Data!B330</f>
        <v>0</v>
      </c>
      <c r="E330">
        <f>Data!C330</f>
        <v>0</v>
      </c>
      <c r="F330">
        <f>Data!D330</f>
        <v>0</v>
      </c>
      <c r="G330" t="str">
        <f>IFERROR(VLOOKUP(Data!E330,LOV!M:N,2,FALSE),"")</f>
        <v/>
      </c>
      <c r="H330">
        <f>Data!W330</f>
        <v>0</v>
      </c>
      <c r="I330" t="str">
        <f>IFERROR(VLOOKUP(Data!H330,LOV!V:W,2,FALSE),"")</f>
        <v/>
      </c>
      <c r="J330">
        <f>Data!I330</f>
        <v>0</v>
      </c>
      <c r="K330">
        <f>Data!J330</f>
        <v>0</v>
      </c>
      <c r="L330">
        <f>Data!K330</f>
        <v>0</v>
      </c>
      <c r="M330" t="str">
        <f>IF(ISNUMBER(SEARCH("H",Data!$L330)),"OUI","NON")</f>
        <v>NON</v>
      </c>
      <c r="N330" t="str">
        <f>IF(ISNUMBER(SEARCH("P",Data!$L330)),"OUI","NON")</f>
        <v>NON</v>
      </c>
      <c r="O330" t="str">
        <f>IF(ISNUMBER(SEARCH("D",Data!$L330)),"OUI","NON")</f>
        <v>NON</v>
      </c>
      <c r="P330" t="str">
        <f>IF(ISNUMBER(SEARCH("C",Data!$L330)),"OUI","NON")</f>
        <v>NON</v>
      </c>
      <c r="Q330" t="str">
        <f>IF(ISNUMBER(SEARCH("T",Data!$L330)),"OUI","NON")</f>
        <v>NON</v>
      </c>
      <c r="R330" t="str">
        <f>IF(ISNUMBER(SEARCH("F",Data!$L330)),"OUI","NON")</f>
        <v>NON</v>
      </c>
      <c r="S330" t="str">
        <f>IF(ISNUMBER(SEARCH("R",Data!$L330)),"OUI","NON")</f>
        <v>NON</v>
      </c>
      <c r="T330">
        <f>IFERROR(VLOOKUP(Data!M330,LOV!G:H,2,FALSE),"")</f>
        <v>0</v>
      </c>
      <c r="U330">
        <f>IFERROR(VLOOKUP(Data!N330,LOV!J:K,2,FALSE),"")</f>
        <v>0</v>
      </c>
      <c r="V330" t="str">
        <f>IFERROR(VLOOKUP(Data!V330,LOV!P:Q,2,FALSE),"")</f>
        <v/>
      </c>
      <c r="Y330" t="str">
        <f t="shared" si="5"/>
        <v>0_0_0</v>
      </c>
    </row>
    <row r="331" spans="1:25">
      <c r="A331">
        <f>Data!A331</f>
        <v>0</v>
      </c>
      <c r="B331">
        <f>Data!S331</f>
        <v>0</v>
      </c>
      <c r="C331">
        <f>Data!T331</f>
        <v>0</v>
      </c>
      <c r="D331">
        <f>Data!B331</f>
        <v>0</v>
      </c>
      <c r="E331">
        <f>Data!C331</f>
        <v>0</v>
      </c>
      <c r="F331">
        <f>Data!D331</f>
        <v>0</v>
      </c>
      <c r="G331" t="str">
        <f>IFERROR(VLOOKUP(Data!E331,LOV!M:N,2,FALSE),"")</f>
        <v/>
      </c>
      <c r="H331">
        <f>Data!W331</f>
        <v>0</v>
      </c>
      <c r="I331" t="str">
        <f>IFERROR(VLOOKUP(Data!H331,LOV!V:W,2,FALSE),"")</f>
        <v/>
      </c>
      <c r="J331">
        <f>Data!I331</f>
        <v>0</v>
      </c>
      <c r="K331">
        <f>Data!J331</f>
        <v>0</v>
      </c>
      <c r="L331">
        <f>Data!K331</f>
        <v>0</v>
      </c>
      <c r="M331" t="str">
        <f>IF(ISNUMBER(SEARCH("H",Data!$L331)),"OUI","NON")</f>
        <v>NON</v>
      </c>
      <c r="N331" t="str">
        <f>IF(ISNUMBER(SEARCH("P",Data!$L331)),"OUI","NON")</f>
        <v>NON</v>
      </c>
      <c r="O331" t="str">
        <f>IF(ISNUMBER(SEARCH("D",Data!$L331)),"OUI","NON")</f>
        <v>NON</v>
      </c>
      <c r="P331" t="str">
        <f>IF(ISNUMBER(SEARCH("C",Data!$L331)),"OUI","NON")</f>
        <v>NON</v>
      </c>
      <c r="Q331" t="str">
        <f>IF(ISNUMBER(SEARCH("T",Data!$L331)),"OUI","NON")</f>
        <v>NON</v>
      </c>
      <c r="R331" t="str">
        <f>IF(ISNUMBER(SEARCH("F",Data!$L331)),"OUI","NON")</f>
        <v>NON</v>
      </c>
      <c r="S331" t="str">
        <f>IF(ISNUMBER(SEARCH("R",Data!$L331)),"OUI","NON")</f>
        <v>NON</v>
      </c>
      <c r="T331">
        <f>IFERROR(VLOOKUP(Data!M331,LOV!G:H,2,FALSE),"")</f>
        <v>0</v>
      </c>
      <c r="U331">
        <f>IFERROR(VLOOKUP(Data!N331,LOV!J:K,2,FALSE),"")</f>
        <v>0</v>
      </c>
      <c r="V331" t="str">
        <f>IFERROR(VLOOKUP(Data!V331,LOV!P:Q,2,FALSE),"")</f>
        <v/>
      </c>
      <c r="Y331" t="str">
        <f t="shared" si="5"/>
        <v>0_0_0</v>
      </c>
    </row>
    <row r="332" spans="1:25">
      <c r="A332">
        <f>Data!A332</f>
        <v>0</v>
      </c>
      <c r="B332">
        <f>Data!S332</f>
        <v>0</v>
      </c>
      <c r="C332">
        <f>Data!T332</f>
        <v>0</v>
      </c>
      <c r="D332">
        <f>Data!B332</f>
        <v>0</v>
      </c>
      <c r="E332">
        <f>Data!C332</f>
        <v>0</v>
      </c>
      <c r="F332">
        <f>Data!D332</f>
        <v>0</v>
      </c>
      <c r="G332" t="str">
        <f>IFERROR(VLOOKUP(Data!E332,LOV!M:N,2,FALSE),"")</f>
        <v/>
      </c>
      <c r="H332">
        <f>Data!W332</f>
        <v>0</v>
      </c>
      <c r="I332" t="str">
        <f>IFERROR(VLOOKUP(Data!H332,LOV!V:W,2,FALSE),"")</f>
        <v/>
      </c>
      <c r="J332">
        <f>Data!I332</f>
        <v>0</v>
      </c>
      <c r="K332">
        <f>Data!J332</f>
        <v>0</v>
      </c>
      <c r="L332">
        <f>Data!K332</f>
        <v>0</v>
      </c>
      <c r="M332" t="str">
        <f>IF(ISNUMBER(SEARCH("H",Data!$L332)),"OUI","NON")</f>
        <v>NON</v>
      </c>
      <c r="N332" t="str">
        <f>IF(ISNUMBER(SEARCH("P",Data!$L332)),"OUI","NON")</f>
        <v>NON</v>
      </c>
      <c r="O332" t="str">
        <f>IF(ISNUMBER(SEARCH("D",Data!$L332)),"OUI","NON")</f>
        <v>NON</v>
      </c>
      <c r="P332" t="str">
        <f>IF(ISNUMBER(SEARCH("C",Data!$L332)),"OUI","NON")</f>
        <v>NON</v>
      </c>
      <c r="Q332" t="str">
        <f>IF(ISNUMBER(SEARCH("T",Data!$L332)),"OUI","NON")</f>
        <v>NON</v>
      </c>
      <c r="R332" t="str">
        <f>IF(ISNUMBER(SEARCH("F",Data!$L332)),"OUI","NON")</f>
        <v>NON</v>
      </c>
      <c r="S332" t="str">
        <f>IF(ISNUMBER(SEARCH("R",Data!$L332)),"OUI","NON")</f>
        <v>NON</v>
      </c>
      <c r="T332">
        <f>IFERROR(VLOOKUP(Data!M332,LOV!G:H,2,FALSE),"")</f>
        <v>0</v>
      </c>
      <c r="U332">
        <f>IFERROR(VLOOKUP(Data!N332,LOV!J:K,2,FALSE),"")</f>
        <v>0</v>
      </c>
      <c r="V332" t="str">
        <f>IFERROR(VLOOKUP(Data!V332,LOV!P:Q,2,FALSE),"")</f>
        <v/>
      </c>
      <c r="Y332" t="str">
        <f t="shared" si="5"/>
        <v>0_0_0</v>
      </c>
    </row>
    <row r="333" spans="1:25">
      <c r="A333">
        <f>Data!A333</f>
        <v>0</v>
      </c>
      <c r="B333">
        <f>Data!S333</f>
        <v>0</v>
      </c>
      <c r="C333">
        <f>Data!T333</f>
        <v>0</v>
      </c>
      <c r="D333">
        <f>Data!B333</f>
        <v>0</v>
      </c>
      <c r="E333">
        <f>Data!C333</f>
        <v>0</v>
      </c>
      <c r="F333">
        <f>Data!D333</f>
        <v>0</v>
      </c>
      <c r="G333" t="str">
        <f>IFERROR(VLOOKUP(Data!E333,LOV!M:N,2,FALSE),"")</f>
        <v/>
      </c>
      <c r="H333">
        <f>Data!W333</f>
        <v>0</v>
      </c>
      <c r="I333" t="str">
        <f>IFERROR(VLOOKUP(Data!H333,LOV!V:W,2,FALSE),"")</f>
        <v/>
      </c>
      <c r="J333">
        <f>Data!I333</f>
        <v>0</v>
      </c>
      <c r="K333">
        <f>Data!J333</f>
        <v>0</v>
      </c>
      <c r="L333">
        <f>Data!K333</f>
        <v>0</v>
      </c>
      <c r="M333" t="str">
        <f>IF(ISNUMBER(SEARCH("H",Data!$L333)),"OUI","NON")</f>
        <v>NON</v>
      </c>
      <c r="N333" t="str">
        <f>IF(ISNUMBER(SEARCH("P",Data!$L333)),"OUI","NON")</f>
        <v>NON</v>
      </c>
      <c r="O333" t="str">
        <f>IF(ISNUMBER(SEARCH("D",Data!$L333)),"OUI","NON")</f>
        <v>NON</v>
      </c>
      <c r="P333" t="str">
        <f>IF(ISNUMBER(SEARCH("C",Data!$L333)),"OUI","NON")</f>
        <v>NON</v>
      </c>
      <c r="Q333" t="str">
        <f>IF(ISNUMBER(SEARCH("T",Data!$L333)),"OUI","NON")</f>
        <v>NON</v>
      </c>
      <c r="R333" t="str">
        <f>IF(ISNUMBER(SEARCH("F",Data!$L333)),"OUI","NON")</f>
        <v>NON</v>
      </c>
      <c r="S333" t="str">
        <f>IF(ISNUMBER(SEARCH("R",Data!$L333)),"OUI","NON")</f>
        <v>NON</v>
      </c>
      <c r="T333">
        <f>IFERROR(VLOOKUP(Data!M333,LOV!G:H,2,FALSE),"")</f>
        <v>0</v>
      </c>
      <c r="U333">
        <f>IFERROR(VLOOKUP(Data!N333,LOV!J:K,2,FALSE),"")</f>
        <v>0</v>
      </c>
      <c r="V333" t="str">
        <f>IFERROR(VLOOKUP(Data!V333,LOV!P:Q,2,FALSE),"")</f>
        <v/>
      </c>
      <c r="Y333" t="str">
        <f t="shared" si="5"/>
        <v>0_0_0</v>
      </c>
    </row>
    <row r="334" spans="1:25">
      <c r="A334">
        <f>Data!A334</f>
        <v>0</v>
      </c>
      <c r="B334">
        <f>Data!S334</f>
        <v>0</v>
      </c>
      <c r="C334">
        <f>Data!T334</f>
        <v>0</v>
      </c>
      <c r="D334">
        <f>Data!B334</f>
        <v>0</v>
      </c>
      <c r="E334">
        <f>Data!C334</f>
        <v>0</v>
      </c>
      <c r="F334">
        <f>Data!D334</f>
        <v>0</v>
      </c>
      <c r="G334" t="str">
        <f>IFERROR(VLOOKUP(Data!E334,LOV!M:N,2,FALSE),"")</f>
        <v/>
      </c>
      <c r="H334">
        <f>Data!W334</f>
        <v>0</v>
      </c>
      <c r="I334" t="str">
        <f>IFERROR(VLOOKUP(Data!H334,LOV!V:W,2,FALSE),"")</f>
        <v/>
      </c>
      <c r="J334">
        <f>Data!I334</f>
        <v>0</v>
      </c>
      <c r="K334">
        <f>Data!J334</f>
        <v>0</v>
      </c>
      <c r="L334">
        <f>Data!K334</f>
        <v>0</v>
      </c>
      <c r="M334" t="str">
        <f>IF(ISNUMBER(SEARCH("H",Data!$L334)),"OUI","NON")</f>
        <v>NON</v>
      </c>
      <c r="N334" t="str">
        <f>IF(ISNUMBER(SEARCH("P",Data!$L334)),"OUI","NON")</f>
        <v>NON</v>
      </c>
      <c r="O334" t="str">
        <f>IF(ISNUMBER(SEARCH("D",Data!$L334)),"OUI","NON")</f>
        <v>NON</v>
      </c>
      <c r="P334" t="str">
        <f>IF(ISNUMBER(SEARCH("C",Data!$L334)),"OUI","NON")</f>
        <v>NON</v>
      </c>
      <c r="Q334" t="str">
        <f>IF(ISNUMBER(SEARCH("T",Data!$L334)),"OUI","NON")</f>
        <v>NON</v>
      </c>
      <c r="R334" t="str">
        <f>IF(ISNUMBER(SEARCH("F",Data!$L334)),"OUI","NON")</f>
        <v>NON</v>
      </c>
      <c r="S334" t="str">
        <f>IF(ISNUMBER(SEARCH("R",Data!$L334)),"OUI","NON")</f>
        <v>NON</v>
      </c>
      <c r="T334">
        <f>IFERROR(VLOOKUP(Data!M334,LOV!G:H,2,FALSE),"")</f>
        <v>0</v>
      </c>
      <c r="U334">
        <f>IFERROR(VLOOKUP(Data!N334,LOV!J:K,2,FALSE),"")</f>
        <v>0</v>
      </c>
      <c r="V334" t="str">
        <f>IFERROR(VLOOKUP(Data!V334,LOV!P:Q,2,FALSE),"")</f>
        <v/>
      </c>
      <c r="Y334" t="str">
        <f t="shared" si="5"/>
        <v>0_0_0</v>
      </c>
    </row>
    <row r="335" spans="1:25">
      <c r="A335">
        <f>Data!A335</f>
        <v>0</v>
      </c>
      <c r="B335">
        <f>Data!S335</f>
        <v>0</v>
      </c>
      <c r="C335">
        <f>Data!T335</f>
        <v>0</v>
      </c>
      <c r="D335">
        <f>Data!B335</f>
        <v>0</v>
      </c>
      <c r="E335">
        <f>Data!C335</f>
        <v>0</v>
      </c>
      <c r="F335">
        <f>Data!D335</f>
        <v>0</v>
      </c>
      <c r="G335" t="str">
        <f>IFERROR(VLOOKUP(Data!E335,LOV!M:N,2,FALSE),"")</f>
        <v/>
      </c>
      <c r="H335">
        <f>Data!W335</f>
        <v>0</v>
      </c>
      <c r="I335" t="str">
        <f>IFERROR(VLOOKUP(Data!H335,LOV!V:W,2,FALSE),"")</f>
        <v/>
      </c>
      <c r="J335">
        <f>Data!I335</f>
        <v>0</v>
      </c>
      <c r="K335">
        <f>Data!J335</f>
        <v>0</v>
      </c>
      <c r="L335">
        <f>Data!K335</f>
        <v>0</v>
      </c>
      <c r="M335" t="str">
        <f>IF(ISNUMBER(SEARCH("H",Data!$L335)),"OUI","NON")</f>
        <v>NON</v>
      </c>
      <c r="N335" t="str">
        <f>IF(ISNUMBER(SEARCH("P",Data!$L335)),"OUI","NON")</f>
        <v>NON</v>
      </c>
      <c r="O335" t="str">
        <f>IF(ISNUMBER(SEARCH("D",Data!$L335)),"OUI","NON")</f>
        <v>NON</v>
      </c>
      <c r="P335" t="str">
        <f>IF(ISNUMBER(SEARCH("C",Data!$L335)),"OUI","NON")</f>
        <v>NON</v>
      </c>
      <c r="Q335" t="str">
        <f>IF(ISNUMBER(SEARCH("T",Data!$L335)),"OUI","NON")</f>
        <v>NON</v>
      </c>
      <c r="R335" t="str">
        <f>IF(ISNUMBER(SEARCH("F",Data!$L335)),"OUI","NON")</f>
        <v>NON</v>
      </c>
      <c r="S335" t="str">
        <f>IF(ISNUMBER(SEARCH("R",Data!$L335)),"OUI","NON")</f>
        <v>NON</v>
      </c>
      <c r="T335">
        <f>IFERROR(VLOOKUP(Data!M335,LOV!G:H,2,FALSE),"")</f>
        <v>0</v>
      </c>
      <c r="U335">
        <f>IFERROR(VLOOKUP(Data!N335,LOV!J:K,2,FALSE),"")</f>
        <v>0</v>
      </c>
      <c r="V335" t="str">
        <f>IFERROR(VLOOKUP(Data!V335,LOV!P:Q,2,FALSE),"")</f>
        <v/>
      </c>
      <c r="Y335" t="str">
        <f t="shared" si="5"/>
        <v>0_0_0</v>
      </c>
    </row>
    <row r="336" spans="1:25">
      <c r="A336">
        <f>Data!A336</f>
        <v>0</v>
      </c>
      <c r="B336">
        <f>Data!S336</f>
        <v>0</v>
      </c>
      <c r="C336">
        <f>Data!T336</f>
        <v>0</v>
      </c>
      <c r="D336">
        <f>Data!B336</f>
        <v>0</v>
      </c>
      <c r="E336">
        <f>Data!C336</f>
        <v>0</v>
      </c>
      <c r="F336">
        <f>Data!D336</f>
        <v>0</v>
      </c>
      <c r="G336" t="str">
        <f>IFERROR(VLOOKUP(Data!E336,LOV!M:N,2,FALSE),"")</f>
        <v/>
      </c>
      <c r="H336">
        <f>Data!W336</f>
        <v>0</v>
      </c>
      <c r="I336" t="str">
        <f>IFERROR(VLOOKUP(Data!H336,LOV!V:W,2,FALSE),"")</f>
        <v/>
      </c>
      <c r="J336">
        <f>Data!I336</f>
        <v>0</v>
      </c>
      <c r="K336">
        <f>Data!J336</f>
        <v>0</v>
      </c>
      <c r="L336">
        <f>Data!K336</f>
        <v>0</v>
      </c>
      <c r="M336" t="str">
        <f>IF(ISNUMBER(SEARCH("H",Data!$L336)),"OUI","NON")</f>
        <v>NON</v>
      </c>
      <c r="N336" t="str">
        <f>IF(ISNUMBER(SEARCH("P",Data!$L336)),"OUI","NON")</f>
        <v>NON</v>
      </c>
      <c r="O336" t="str">
        <f>IF(ISNUMBER(SEARCH("D",Data!$L336)),"OUI","NON")</f>
        <v>NON</v>
      </c>
      <c r="P336" t="str">
        <f>IF(ISNUMBER(SEARCH("C",Data!$L336)),"OUI","NON")</f>
        <v>NON</v>
      </c>
      <c r="Q336" t="str">
        <f>IF(ISNUMBER(SEARCH("T",Data!$L336)),"OUI","NON")</f>
        <v>NON</v>
      </c>
      <c r="R336" t="str">
        <f>IF(ISNUMBER(SEARCH("F",Data!$L336)),"OUI","NON")</f>
        <v>NON</v>
      </c>
      <c r="S336" t="str">
        <f>IF(ISNUMBER(SEARCH("R",Data!$L336)),"OUI","NON")</f>
        <v>NON</v>
      </c>
      <c r="T336">
        <f>IFERROR(VLOOKUP(Data!M336,LOV!G:H,2,FALSE),"")</f>
        <v>0</v>
      </c>
      <c r="U336">
        <f>IFERROR(VLOOKUP(Data!N336,LOV!J:K,2,FALSE),"")</f>
        <v>0</v>
      </c>
      <c r="V336" t="str">
        <f>IFERROR(VLOOKUP(Data!V336,LOV!P:Q,2,FALSE),"")</f>
        <v/>
      </c>
      <c r="Y336" t="str">
        <f t="shared" si="5"/>
        <v>0_0_0</v>
      </c>
    </row>
    <row r="337" spans="1:25">
      <c r="A337">
        <f>Data!A337</f>
        <v>0</v>
      </c>
      <c r="B337">
        <f>Data!S337</f>
        <v>0</v>
      </c>
      <c r="C337">
        <f>Data!T337</f>
        <v>0</v>
      </c>
      <c r="D337">
        <f>Data!B337</f>
        <v>0</v>
      </c>
      <c r="E337">
        <f>Data!C337</f>
        <v>0</v>
      </c>
      <c r="F337">
        <f>Data!D337</f>
        <v>0</v>
      </c>
      <c r="G337" t="str">
        <f>IFERROR(VLOOKUP(Data!E337,LOV!M:N,2,FALSE),"")</f>
        <v/>
      </c>
      <c r="H337">
        <f>Data!W337</f>
        <v>0</v>
      </c>
      <c r="I337" t="str">
        <f>IFERROR(VLOOKUP(Data!H337,LOV!V:W,2,FALSE),"")</f>
        <v/>
      </c>
      <c r="J337">
        <f>Data!I337</f>
        <v>0</v>
      </c>
      <c r="K337">
        <f>Data!J337</f>
        <v>0</v>
      </c>
      <c r="L337">
        <f>Data!K337</f>
        <v>0</v>
      </c>
      <c r="M337" t="str">
        <f>IF(ISNUMBER(SEARCH("H",Data!$L337)),"OUI","NON")</f>
        <v>NON</v>
      </c>
      <c r="N337" t="str">
        <f>IF(ISNUMBER(SEARCH("P",Data!$L337)),"OUI","NON")</f>
        <v>NON</v>
      </c>
      <c r="O337" t="str">
        <f>IF(ISNUMBER(SEARCH("D",Data!$L337)),"OUI","NON")</f>
        <v>NON</v>
      </c>
      <c r="P337" t="str">
        <f>IF(ISNUMBER(SEARCH("C",Data!$L337)),"OUI","NON")</f>
        <v>NON</v>
      </c>
      <c r="Q337" t="str">
        <f>IF(ISNUMBER(SEARCH("T",Data!$L337)),"OUI","NON")</f>
        <v>NON</v>
      </c>
      <c r="R337" t="str">
        <f>IF(ISNUMBER(SEARCH("F",Data!$L337)),"OUI","NON")</f>
        <v>NON</v>
      </c>
      <c r="S337" t="str">
        <f>IF(ISNUMBER(SEARCH("R",Data!$L337)),"OUI","NON")</f>
        <v>NON</v>
      </c>
      <c r="T337">
        <f>IFERROR(VLOOKUP(Data!M337,LOV!G:H,2,FALSE),"")</f>
        <v>0</v>
      </c>
      <c r="U337">
        <f>IFERROR(VLOOKUP(Data!N337,LOV!J:K,2,FALSE),"")</f>
        <v>0</v>
      </c>
      <c r="V337" t="str">
        <f>IFERROR(VLOOKUP(Data!V337,LOV!P:Q,2,FALSE),"")</f>
        <v/>
      </c>
      <c r="Y337" t="str">
        <f t="shared" si="5"/>
        <v>0_0_0</v>
      </c>
    </row>
    <row r="338" spans="1:25">
      <c r="A338">
        <f>Data!A338</f>
        <v>0</v>
      </c>
      <c r="B338">
        <f>Data!S338</f>
        <v>0</v>
      </c>
      <c r="C338">
        <f>Data!T338</f>
        <v>0</v>
      </c>
      <c r="D338">
        <f>Data!B338</f>
        <v>0</v>
      </c>
      <c r="E338">
        <f>Data!C338</f>
        <v>0</v>
      </c>
      <c r="F338">
        <f>Data!D338</f>
        <v>0</v>
      </c>
      <c r="G338" t="str">
        <f>IFERROR(VLOOKUP(Data!E338,LOV!M:N,2,FALSE),"")</f>
        <v/>
      </c>
      <c r="H338">
        <f>Data!W338</f>
        <v>0</v>
      </c>
      <c r="I338" t="str">
        <f>IFERROR(VLOOKUP(Data!H338,LOV!V:W,2,FALSE),"")</f>
        <v/>
      </c>
      <c r="J338">
        <f>Data!I338</f>
        <v>0</v>
      </c>
      <c r="K338">
        <f>Data!J338</f>
        <v>0</v>
      </c>
      <c r="L338">
        <f>Data!K338</f>
        <v>0</v>
      </c>
      <c r="M338" t="str">
        <f>IF(ISNUMBER(SEARCH("H",Data!$L338)),"OUI","NON")</f>
        <v>NON</v>
      </c>
      <c r="N338" t="str">
        <f>IF(ISNUMBER(SEARCH("P",Data!$L338)),"OUI","NON")</f>
        <v>NON</v>
      </c>
      <c r="O338" t="str">
        <f>IF(ISNUMBER(SEARCH("D",Data!$L338)),"OUI","NON")</f>
        <v>NON</v>
      </c>
      <c r="P338" t="str">
        <f>IF(ISNUMBER(SEARCH("C",Data!$L338)),"OUI","NON")</f>
        <v>NON</v>
      </c>
      <c r="Q338" t="str">
        <f>IF(ISNUMBER(SEARCH("T",Data!$L338)),"OUI","NON")</f>
        <v>NON</v>
      </c>
      <c r="R338" t="str">
        <f>IF(ISNUMBER(SEARCH("F",Data!$L338)),"OUI","NON")</f>
        <v>NON</v>
      </c>
      <c r="S338" t="str">
        <f>IF(ISNUMBER(SEARCH("R",Data!$L338)),"OUI","NON")</f>
        <v>NON</v>
      </c>
      <c r="T338">
        <f>IFERROR(VLOOKUP(Data!M338,LOV!G:H,2,FALSE),"")</f>
        <v>0</v>
      </c>
      <c r="U338">
        <f>IFERROR(VLOOKUP(Data!N338,LOV!J:K,2,FALSE),"")</f>
        <v>0</v>
      </c>
      <c r="V338" t="str">
        <f>IFERROR(VLOOKUP(Data!V338,LOV!P:Q,2,FALSE),"")</f>
        <v/>
      </c>
      <c r="Y338" t="str">
        <f t="shared" si="5"/>
        <v>0_0_0</v>
      </c>
    </row>
    <row r="339" spans="1:25">
      <c r="A339">
        <f>Data!A339</f>
        <v>0</v>
      </c>
      <c r="B339">
        <f>Data!S339</f>
        <v>0</v>
      </c>
      <c r="C339">
        <f>Data!T339</f>
        <v>0</v>
      </c>
      <c r="D339">
        <f>Data!B339</f>
        <v>0</v>
      </c>
      <c r="E339">
        <f>Data!C339</f>
        <v>0</v>
      </c>
      <c r="F339">
        <f>Data!D339</f>
        <v>0</v>
      </c>
      <c r="G339" t="str">
        <f>IFERROR(VLOOKUP(Data!E339,LOV!M:N,2,FALSE),"")</f>
        <v/>
      </c>
      <c r="H339">
        <f>Data!W339</f>
        <v>0</v>
      </c>
      <c r="I339" t="str">
        <f>IFERROR(VLOOKUP(Data!H339,LOV!V:W,2,FALSE),"")</f>
        <v/>
      </c>
      <c r="J339">
        <f>Data!I339</f>
        <v>0</v>
      </c>
      <c r="K339">
        <f>Data!J339</f>
        <v>0</v>
      </c>
      <c r="L339">
        <f>Data!K339</f>
        <v>0</v>
      </c>
      <c r="M339" t="str">
        <f>IF(ISNUMBER(SEARCH("H",Data!$L339)),"OUI","NON")</f>
        <v>NON</v>
      </c>
      <c r="N339" t="str">
        <f>IF(ISNUMBER(SEARCH("P",Data!$L339)),"OUI","NON")</f>
        <v>NON</v>
      </c>
      <c r="O339" t="str">
        <f>IF(ISNUMBER(SEARCH("D",Data!$L339)),"OUI","NON")</f>
        <v>NON</v>
      </c>
      <c r="P339" t="str">
        <f>IF(ISNUMBER(SEARCH("C",Data!$L339)),"OUI","NON")</f>
        <v>NON</v>
      </c>
      <c r="Q339" t="str">
        <f>IF(ISNUMBER(SEARCH("T",Data!$L339)),"OUI","NON")</f>
        <v>NON</v>
      </c>
      <c r="R339" t="str">
        <f>IF(ISNUMBER(SEARCH("F",Data!$L339)),"OUI","NON")</f>
        <v>NON</v>
      </c>
      <c r="S339" t="str">
        <f>IF(ISNUMBER(SEARCH("R",Data!$L339)),"OUI","NON")</f>
        <v>NON</v>
      </c>
      <c r="T339">
        <f>IFERROR(VLOOKUP(Data!M339,LOV!G:H,2,FALSE),"")</f>
        <v>0</v>
      </c>
      <c r="U339">
        <f>IFERROR(VLOOKUP(Data!N339,LOV!J:K,2,FALSE),"")</f>
        <v>0</v>
      </c>
      <c r="V339" t="str">
        <f>IFERROR(VLOOKUP(Data!V339,LOV!P:Q,2,FALSE),"")</f>
        <v/>
      </c>
      <c r="Y339" t="str">
        <f t="shared" si="5"/>
        <v>0_0_0</v>
      </c>
    </row>
    <row r="340" spans="1:25">
      <c r="A340">
        <f>Data!A340</f>
        <v>0</v>
      </c>
      <c r="B340">
        <f>Data!S340</f>
        <v>0</v>
      </c>
      <c r="C340">
        <f>Data!T340</f>
        <v>0</v>
      </c>
      <c r="D340">
        <f>Data!B340</f>
        <v>0</v>
      </c>
      <c r="E340">
        <f>Data!C340</f>
        <v>0</v>
      </c>
      <c r="F340">
        <f>Data!D340</f>
        <v>0</v>
      </c>
      <c r="G340" t="str">
        <f>IFERROR(VLOOKUP(Data!E340,LOV!M:N,2,FALSE),"")</f>
        <v/>
      </c>
      <c r="H340">
        <f>Data!W340</f>
        <v>0</v>
      </c>
      <c r="I340" t="str">
        <f>IFERROR(VLOOKUP(Data!H340,LOV!V:W,2,FALSE),"")</f>
        <v/>
      </c>
      <c r="J340">
        <f>Data!I340</f>
        <v>0</v>
      </c>
      <c r="K340">
        <f>Data!J340</f>
        <v>0</v>
      </c>
      <c r="L340">
        <f>Data!K340</f>
        <v>0</v>
      </c>
      <c r="M340" t="str">
        <f>IF(ISNUMBER(SEARCH("H",Data!$L340)),"OUI","NON")</f>
        <v>NON</v>
      </c>
      <c r="N340" t="str">
        <f>IF(ISNUMBER(SEARCH("P",Data!$L340)),"OUI","NON")</f>
        <v>NON</v>
      </c>
      <c r="O340" t="str">
        <f>IF(ISNUMBER(SEARCH("D",Data!$L340)),"OUI","NON")</f>
        <v>NON</v>
      </c>
      <c r="P340" t="str">
        <f>IF(ISNUMBER(SEARCH("C",Data!$L340)),"OUI","NON")</f>
        <v>NON</v>
      </c>
      <c r="Q340" t="str">
        <f>IF(ISNUMBER(SEARCH("T",Data!$L340)),"OUI","NON")</f>
        <v>NON</v>
      </c>
      <c r="R340" t="str">
        <f>IF(ISNUMBER(SEARCH("F",Data!$L340)),"OUI","NON")</f>
        <v>NON</v>
      </c>
      <c r="S340" t="str">
        <f>IF(ISNUMBER(SEARCH("R",Data!$L340)),"OUI","NON")</f>
        <v>NON</v>
      </c>
      <c r="T340">
        <f>IFERROR(VLOOKUP(Data!M340,LOV!G:H,2,FALSE),"")</f>
        <v>0</v>
      </c>
      <c r="U340">
        <f>IFERROR(VLOOKUP(Data!N340,LOV!J:K,2,FALSE),"")</f>
        <v>0</v>
      </c>
      <c r="V340" t="str">
        <f>IFERROR(VLOOKUP(Data!V340,LOV!P:Q,2,FALSE),"")</f>
        <v/>
      </c>
      <c r="Y340" t="str">
        <f t="shared" si="5"/>
        <v>0_0_0</v>
      </c>
    </row>
    <row r="341" spans="1:25">
      <c r="A341">
        <f>Data!A341</f>
        <v>0</v>
      </c>
      <c r="B341">
        <f>Data!S341</f>
        <v>0</v>
      </c>
      <c r="C341">
        <f>Data!T341</f>
        <v>0</v>
      </c>
      <c r="D341">
        <f>Data!B341</f>
        <v>0</v>
      </c>
      <c r="E341">
        <f>Data!C341</f>
        <v>0</v>
      </c>
      <c r="F341">
        <f>Data!D341</f>
        <v>0</v>
      </c>
      <c r="G341" t="str">
        <f>IFERROR(VLOOKUP(Data!E341,LOV!M:N,2,FALSE),"")</f>
        <v/>
      </c>
      <c r="H341">
        <f>Data!W341</f>
        <v>0</v>
      </c>
      <c r="I341" t="str">
        <f>IFERROR(VLOOKUP(Data!H341,LOV!V:W,2,FALSE),"")</f>
        <v/>
      </c>
      <c r="J341">
        <f>Data!I341</f>
        <v>0</v>
      </c>
      <c r="K341">
        <f>Data!J341</f>
        <v>0</v>
      </c>
      <c r="L341">
        <f>Data!K341</f>
        <v>0</v>
      </c>
      <c r="M341" t="str">
        <f>IF(ISNUMBER(SEARCH("H",Data!$L341)),"OUI","NON")</f>
        <v>NON</v>
      </c>
      <c r="N341" t="str">
        <f>IF(ISNUMBER(SEARCH("P",Data!$L341)),"OUI","NON")</f>
        <v>NON</v>
      </c>
      <c r="O341" t="str">
        <f>IF(ISNUMBER(SEARCH("D",Data!$L341)),"OUI","NON")</f>
        <v>NON</v>
      </c>
      <c r="P341" t="str">
        <f>IF(ISNUMBER(SEARCH("C",Data!$L341)),"OUI","NON")</f>
        <v>NON</v>
      </c>
      <c r="Q341" t="str">
        <f>IF(ISNUMBER(SEARCH("T",Data!$L341)),"OUI","NON")</f>
        <v>NON</v>
      </c>
      <c r="R341" t="str">
        <f>IF(ISNUMBER(SEARCH("F",Data!$L341)),"OUI","NON")</f>
        <v>NON</v>
      </c>
      <c r="S341" t="str">
        <f>IF(ISNUMBER(SEARCH("R",Data!$L341)),"OUI","NON")</f>
        <v>NON</v>
      </c>
      <c r="T341">
        <f>IFERROR(VLOOKUP(Data!M341,LOV!G:H,2,FALSE),"")</f>
        <v>0</v>
      </c>
      <c r="U341">
        <f>IFERROR(VLOOKUP(Data!N341,LOV!J:K,2,FALSE),"")</f>
        <v>0</v>
      </c>
      <c r="V341" t="str">
        <f>IFERROR(VLOOKUP(Data!V341,LOV!P:Q,2,FALSE),"")</f>
        <v/>
      </c>
      <c r="Y341" t="str">
        <f t="shared" si="5"/>
        <v>0_0_0</v>
      </c>
    </row>
    <row r="342" spans="1:25">
      <c r="A342">
        <f>Data!A342</f>
        <v>0</v>
      </c>
      <c r="B342">
        <f>Data!S342</f>
        <v>0</v>
      </c>
      <c r="C342">
        <f>Data!T342</f>
        <v>0</v>
      </c>
      <c r="D342">
        <f>Data!B342</f>
        <v>0</v>
      </c>
      <c r="E342">
        <f>Data!C342</f>
        <v>0</v>
      </c>
      <c r="F342">
        <f>Data!D342</f>
        <v>0</v>
      </c>
      <c r="G342" t="str">
        <f>IFERROR(VLOOKUP(Data!E342,LOV!M:N,2,FALSE),"")</f>
        <v/>
      </c>
      <c r="H342">
        <f>Data!W342</f>
        <v>0</v>
      </c>
      <c r="I342" t="str">
        <f>IFERROR(VLOOKUP(Data!H342,LOV!V:W,2,FALSE),"")</f>
        <v/>
      </c>
      <c r="J342">
        <f>Data!I342</f>
        <v>0</v>
      </c>
      <c r="K342">
        <f>Data!J342</f>
        <v>0</v>
      </c>
      <c r="L342">
        <f>Data!K342</f>
        <v>0</v>
      </c>
      <c r="M342" t="str">
        <f>IF(ISNUMBER(SEARCH("H",Data!$L342)),"OUI","NON")</f>
        <v>NON</v>
      </c>
      <c r="N342" t="str">
        <f>IF(ISNUMBER(SEARCH("P",Data!$L342)),"OUI","NON")</f>
        <v>NON</v>
      </c>
      <c r="O342" t="str">
        <f>IF(ISNUMBER(SEARCH("D",Data!$L342)),"OUI","NON")</f>
        <v>NON</v>
      </c>
      <c r="P342" t="str">
        <f>IF(ISNUMBER(SEARCH("C",Data!$L342)),"OUI","NON")</f>
        <v>NON</v>
      </c>
      <c r="Q342" t="str">
        <f>IF(ISNUMBER(SEARCH("T",Data!$L342)),"OUI","NON")</f>
        <v>NON</v>
      </c>
      <c r="R342" t="str">
        <f>IF(ISNUMBER(SEARCH("F",Data!$L342)),"OUI","NON")</f>
        <v>NON</v>
      </c>
      <c r="S342" t="str">
        <f>IF(ISNUMBER(SEARCH("R",Data!$L342)),"OUI","NON")</f>
        <v>NON</v>
      </c>
      <c r="T342">
        <f>IFERROR(VLOOKUP(Data!M342,LOV!G:H,2,FALSE),"")</f>
        <v>0</v>
      </c>
      <c r="U342">
        <f>IFERROR(VLOOKUP(Data!N342,LOV!J:K,2,FALSE),"")</f>
        <v>0</v>
      </c>
      <c r="V342" t="str">
        <f>IFERROR(VLOOKUP(Data!V342,LOV!P:Q,2,FALSE),"")</f>
        <v/>
      </c>
      <c r="Y342" t="str">
        <f t="shared" si="5"/>
        <v>0_0_0</v>
      </c>
    </row>
    <row r="343" spans="1:25">
      <c r="A343">
        <f>Data!A343</f>
        <v>0</v>
      </c>
      <c r="B343">
        <f>Data!S343</f>
        <v>0</v>
      </c>
      <c r="C343">
        <f>Data!T343</f>
        <v>0</v>
      </c>
      <c r="D343">
        <f>Data!B343</f>
        <v>0</v>
      </c>
      <c r="E343">
        <f>Data!C343</f>
        <v>0</v>
      </c>
      <c r="F343">
        <f>Data!D343</f>
        <v>0</v>
      </c>
      <c r="G343" t="str">
        <f>IFERROR(VLOOKUP(Data!E343,LOV!M:N,2,FALSE),"")</f>
        <v/>
      </c>
      <c r="H343">
        <f>Data!W343</f>
        <v>0</v>
      </c>
      <c r="I343" t="str">
        <f>IFERROR(VLOOKUP(Data!H343,LOV!V:W,2,FALSE),"")</f>
        <v/>
      </c>
      <c r="J343">
        <f>Data!I343</f>
        <v>0</v>
      </c>
      <c r="K343">
        <f>Data!J343</f>
        <v>0</v>
      </c>
      <c r="L343">
        <f>Data!K343</f>
        <v>0</v>
      </c>
      <c r="M343" t="str">
        <f>IF(ISNUMBER(SEARCH("H",Data!$L343)),"OUI","NON")</f>
        <v>NON</v>
      </c>
      <c r="N343" t="str">
        <f>IF(ISNUMBER(SEARCH("P",Data!$L343)),"OUI","NON")</f>
        <v>NON</v>
      </c>
      <c r="O343" t="str">
        <f>IF(ISNUMBER(SEARCH("D",Data!$L343)),"OUI","NON")</f>
        <v>NON</v>
      </c>
      <c r="P343" t="str">
        <f>IF(ISNUMBER(SEARCH("C",Data!$L343)),"OUI","NON")</f>
        <v>NON</v>
      </c>
      <c r="Q343" t="str">
        <f>IF(ISNUMBER(SEARCH("T",Data!$L343)),"OUI","NON")</f>
        <v>NON</v>
      </c>
      <c r="R343" t="str">
        <f>IF(ISNUMBER(SEARCH("F",Data!$L343)),"OUI","NON")</f>
        <v>NON</v>
      </c>
      <c r="S343" t="str">
        <f>IF(ISNUMBER(SEARCH("R",Data!$L343)),"OUI","NON")</f>
        <v>NON</v>
      </c>
      <c r="T343">
        <f>IFERROR(VLOOKUP(Data!M343,LOV!G:H,2,FALSE),"")</f>
        <v>0</v>
      </c>
      <c r="U343">
        <f>IFERROR(VLOOKUP(Data!N343,LOV!J:K,2,FALSE),"")</f>
        <v>0</v>
      </c>
      <c r="V343" t="str">
        <f>IFERROR(VLOOKUP(Data!V343,LOV!P:Q,2,FALSE),"")</f>
        <v/>
      </c>
      <c r="Y343" t="str">
        <f t="shared" si="5"/>
        <v>0_0_0</v>
      </c>
    </row>
    <row r="344" spans="1:25">
      <c r="A344">
        <f>Data!A344</f>
        <v>0</v>
      </c>
      <c r="B344">
        <f>Data!S344</f>
        <v>0</v>
      </c>
      <c r="C344">
        <f>Data!T344</f>
        <v>0</v>
      </c>
      <c r="D344">
        <f>Data!B344</f>
        <v>0</v>
      </c>
      <c r="E344">
        <f>Data!C344</f>
        <v>0</v>
      </c>
      <c r="F344">
        <f>Data!D344</f>
        <v>0</v>
      </c>
      <c r="G344" t="str">
        <f>IFERROR(VLOOKUP(Data!E344,LOV!M:N,2,FALSE),"")</f>
        <v/>
      </c>
      <c r="H344">
        <f>Data!W344</f>
        <v>0</v>
      </c>
      <c r="I344" t="str">
        <f>IFERROR(VLOOKUP(Data!H344,LOV!V:W,2,FALSE),"")</f>
        <v/>
      </c>
      <c r="J344">
        <f>Data!I344</f>
        <v>0</v>
      </c>
      <c r="K344">
        <f>Data!J344</f>
        <v>0</v>
      </c>
      <c r="L344">
        <f>Data!K344</f>
        <v>0</v>
      </c>
      <c r="M344" t="str">
        <f>IF(ISNUMBER(SEARCH("H",Data!$L344)),"OUI","NON")</f>
        <v>NON</v>
      </c>
      <c r="N344" t="str">
        <f>IF(ISNUMBER(SEARCH("P",Data!$L344)),"OUI","NON")</f>
        <v>NON</v>
      </c>
      <c r="O344" t="str">
        <f>IF(ISNUMBER(SEARCH("D",Data!$L344)),"OUI","NON")</f>
        <v>NON</v>
      </c>
      <c r="P344" t="str">
        <f>IF(ISNUMBER(SEARCH("C",Data!$L344)),"OUI","NON")</f>
        <v>NON</v>
      </c>
      <c r="Q344" t="str">
        <f>IF(ISNUMBER(SEARCH("T",Data!$L344)),"OUI","NON")</f>
        <v>NON</v>
      </c>
      <c r="R344" t="str">
        <f>IF(ISNUMBER(SEARCH("F",Data!$L344)),"OUI","NON")</f>
        <v>NON</v>
      </c>
      <c r="S344" t="str">
        <f>IF(ISNUMBER(SEARCH("R",Data!$L344)),"OUI","NON")</f>
        <v>NON</v>
      </c>
      <c r="T344">
        <f>IFERROR(VLOOKUP(Data!M344,LOV!G:H,2,FALSE),"")</f>
        <v>0</v>
      </c>
      <c r="U344">
        <f>IFERROR(VLOOKUP(Data!N344,LOV!J:K,2,FALSE),"")</f>
        <v>0</v>
      </c>
      <c r="V344" t="str">
        <f>IFERROR(VLOOKUP(Data!V344,LOV!P:Q,2,FALSE),"")</f>
        <v/>
      </c>
      <c r="Y344" t="str">
        <f t="shared" si="5"/>
        <v>0_0_0</v>
      </c>
    </row>
    <row r="345" spans="1:25">
      <c r="A345">
        <f>Data!A345</f>
        <v>0</v>
      </c>
      <c r="B345">
        <f>Data!S345</f>
        <v>0</v>
      </c>
      <c r="C345">
        <f>Data!T345</f>
        <v>0</v>
      </c>
      <c r="D345">
        <f>Data!B345</f>
        <v>0</v>
      </c>
      <c r="E345">
        <f>Data!C345</f>
        <v>0</v>
      </c>
      <c r="F345">
        <f>Data!D345</f>
        <v>0</v>
      </c>
      <c r="G345" t="str">
        <f>IFERROR(VLOOKUP(Data!E345,LOV!M:N,2,FALSE),"")</f>
        <v/>
      </c>
      <c r="H345">
        <f>Data!W345</f>
        <v>0</v>
      </c>
      <c r="I345" t="str">
        <f>IFERROR(VLOOKUP(Data!H345,LOV!V:W,2,FALSE),"")</f>
        <v/>
      </c>
      <c r="J345">
        <f>Data!I345</f>
        <v>0</v>
      </c>
      <c r="K345">
        <f>Data!J345</f>
        <v>0</v>
      </c>
      <c r="L345">
        <f>Data!K345</f>
        <v>0</v>
      </c>
      <c r="M345" t="str">
        <f>IF(ISNUMBER(SEARCH("H",Data!$L345)),"OUI","NON")</f>
        <v>NON</v>
      </c>
      <c r="N345" t="str">
        <f>IF(ISNUMBER(SEARCH("P",Data!$L345)),"OUI","NON")</f>
        <v>NON</v>
      </c>
      <c r="O345" t="str">
        <f>IF(ISNUMBER(SEARCH("D",Data!$L345)),"OUI","NON")</f>
        <v>NON</v>
      </c>
      <c r="P345" t="str">
        <f>IF(ISNUMBER(SEARCH("C",Data!$L345)),"OUI","NON")</f>
        <v>NON</v>
      </c>
      <c r="Q345" t="str">
        <f>IF(ISNUMBER(SEARCH("T",Data!$L345)),"OUI","NON")</f>
        <v>NON</v>
      </c>
      <c r="R345" t="str">
        <f>IF(ISNUMBER(SEARCH("F",Data!$L345)),"OUI","NON")</f>
        <v>NON</v>
      </c>
      <c r="S345" t="str">
        <f>IF(ISNUMBER(SEARCH("R",Data!$L345)),"OUI","NON")</f>
        <v>NON</v>
      </c>
      <c r="T345">
        <f>IFERROR(VLOOKUP(Data!M345,LOV!G:H,2,FALSE),"")</f>
        <v>0</v>
      </c>
      <c r="U345">
        <f>IFERROR(VLOOKUP(Data!N345,LOV!J:K,2,FALSE),"")</f>
        <v>0</v>
      </c>
      <c r="V345" t="str">
        <f>IFERROR(VLOOKUP(Data!V345,LOV!P:Q,2,FALSE),"")</f>
        <v/>
      </c>
      <c r="Y345" t="str">
        <f t="shared" si="5"/>
        <v>0_0_0</v>
      </c>
    </row>
    <row r="346" spans="1:25">
      <c r="A346">
        <f>Data!A346</f>
        <v>0</v>
      </c>
      <c r="B346">
        <f>Data!S346</f>
        <v>0</v>
      </c>
      <c r="C346">
        <f>Data!T346</f>
        <v>0</v>
      </c>
      <c r="D346">
        <f>Data!B346</f>
        <v>0</v>
      </c>
      <c r="E346">
        <f>Data!C346</f>
        <v>0</v>
      </c>
      <c r="F346">
        <f>Data!D346</f>
        <v>0</v>
      </c>
      <c r="G346" t="str">
        <f>IFERROR(VLOOKUP(Data!E346,LOV!M:N,2,FALSE),"")</f>
        <v/>
      </c>
      <c r="H346">
        <f>Data!W346</f>
        <v>0</v>
      </c>
      <c r="I346" t="str">
        <f>IFERROR(VLOOKUP(Data!H346,LOV!V:W,2,FALSE),"")</f>
        <v/>
      </c>
      <c r="J346">
        <f>Data!I346</f>
        <v>0</v>
      </c>
      <c r="K346">
        <f>Data!J346</f>
        <v>0</v>
      </c>
      <c r="L346">
        <f>Data!K346</f>
        <v>0</v>
      </c>
      <c r="M346" t="str">
        <f>IF(ISNUMBER(SEARCH("H",Data!$L346)),"OUI","NON")</f>
        <v>NON</v>
      </c>
      <c r="N346" t="str">
        <f>IF(ISNUMBER(SEARCH("P",Data!$L346)),"OUI","NON")</f>
        <v>NON</v>
      </c>
      <c r="O346" t="str">
        <f>IF(ISNUMBER(SEARCH("D",Data!$L346)),"OUI","NON")</f>
        <v>NON</v>
      </c>
      <c r="P346" t="str">
        <f>IF(ISNUMBER(SEARCH("C",Data!$L346)),"OUI","NON")</f>
        <v>NON</v>
      </c>
      <c r="Q346" t="str">
        <f>IF(ISNUMBER(SEARCH("T",Data!$L346)),"OUI","NON")</f>
        <v>NON</v>
      </c>
      <c r="R346" t="str">
        <f>IF(ISNUMBER(SEARCH("F",Data!$L346)),"OUI","NON")</f>
        <v>NON</v>
      </c>
      <c r="S346" t="str">
        <f>IF(ISNUMBER(SEARCH("R",Data!$L346)),"OUI","NON")</f>
        <v>NON</v>
      </c>
      <c r="T346">
        <f>IFERROR(VLOOKUP(Data!M346,LOV!G:H,2,FALSE),"")</f>
        <v>0</v>
      </c>
      <c r="U346">
        <f>IFERROR(VLOOKUP(Data!N346,LOV!J:K,2,FALSE),"")</f>
        <v>0</v>
      </c>
      <c r="V346" t="str">
        <f>IFERROR(VLOOKUP(Data!V346,LOV!P:Q,2,FALSE),"")</f>
        <v/>
      </c>
      <c r="Y346" t="str">
        <f t="shared" si="5"/>
        <v>0_0_0</v>
      </c>
    </row>
    <row r="347" spans="1:25">
      <c r="A347">
        <f>Data!A347</f>
        <v>0</v>
      </c>
      <c r="B347">
        <f>Data!S347</f>
        <v>0</v>
      </c>
      <c r="C347">
        <f>Data!T347</f>
        <v>0</v>
      </c>
      <c r="D347">
        <f>Data!B347</f>
        <v>0</v>
      </c>
      <c r="E347">
        <f>Data!C347</f>
        <v>0</v>
      </c>
      <c r="F347">
        <f>Data!D347</f>
        <v>0</v>
      </c>
      <c r="G347" t="str">
        <f>IFERROR(VLOOKUP(Data!E347,LOV!M:N,2,FALSE),"")</f>
        <v/>
      </c>
      <c r="H347">
        <f>Data!W347</f>
        <v>0</v>
      </c>
      <c r="I347" t="str">
        <f>IFERROR(VLOOKUP(Data!H347,LOV!V:W,2,FALSE),"")</f>
        <v/>
      </c>
      <c r="J347">
        <f>Data!I347</f>
        <v>0</v>
      </c>
      <c r="K347">
        <f>Data!J347</f>
        <v>0</v>
      </c>
      <c r="L347">
        <f>Data!K347</f>
        <v>0</v>
      </c>
      <c r="M347" t="str">
        <f>IF(ISNUMBER(SEARCH("H",Data!$L347)),"OUI","NON")</f>
        <v>NON</v>
      </c>
      <c r="N347" t="str">
        <f>IF(ISNUMBER(SEARCH("P",Data!$L347)),"OUI","NON")</f>
        <v>NON</v>
      </c>
      <c r="O347" t="str">
        <f>IF(ISNUMBER(SEARCH("D",Data!$L347)),"OUI","NON")</f>
        <v>NON</v>
      </c>
      <c r="P347" t="str">
        <f>IF(ISNUMBER(SEARCH("C",Data!$L347)),"OUI","NON")</f>
        <v>NON</v>
      </c>
      <c r="Q347" t="str">
        <f>IF(ISNUMBER(SEARCH("T",Data!$L347)),"OUI","NON")</f>
        <v>NON</v>
      </c>
      <c r="R347" t="str">
        <f>IF(ISNUMBER(SEARCH("F",Data!$L347)),"OUI","NON")</f>
        <v>NON</v>
      </c>
      <c r="S347" t="str">
        <f>IF(ISNUMBER(SEARCH("R",Data!$L347)),"OUI","NON")</f>
        <v>NON</v>
      </c>
      <c r="T347">
        <f>IFERROR(VLOOKUP(Data!M347,LOV!G:H,2,FALSE),"")</f>
        <v>0</v>
      </c>
      <c r="U347">
        <f>IFERROR(VLOOKUP(Data!N347,LOV!J:K,2,FALSE),"")</f>
        <v>0</v>
      </c>
      <c r="V347" t="str">
        <f>IFERROR(VLOOKUP(Data!V347,LOV!P:Q,2,FALSE),"")</f>
        <v/>
      </c>
      <c r="Y347" t="str">
        <f t="shared" si="5"/>
        <v>0_0_0</v>
      </c>
    </row>
    <row r="348" spans="1:25">
      <c r="A348">
        <f>Data!A348</f>
        <v>0</v>
      </c>
      <c r="B348">
        <f>Data!S348</f>
        <v>0</v>
      </c>
      <c r="C348">
        <f>Data!T348</f>
        <v>0</v>
      </c>
      <c r="D348">
        <f>Data!B348</f>
        <v>0</v>
      </c>
      <c r="E348">
        <f>Data!C348</f>
        <v>0</v>
      </c>
      <c r="F348">
        <f>Data!D348</f>
        <v>0</v>
      </c>
      <c r="G348" t="str">
        <f>IFERROR(VLOOKUP(Data!E348,LOV!M:N,2,FALSE),"")</f>
        <v/>
      </c>
      <c r="H348">
        <f>Data!W348</f>
        <v>0</v>
      </c>
      <c r="I348" t="str">
        <f>IFERROR(VLOOKUP(Data!H348,LOV!V:W,2,FALSE),"")</f>
        <v/>
      </c>
      <c r="J348">
        <f>Data!I348</f>
        <v>0</v>
      </c>
      <c r="K348">
        <f>Data!J348</f>
        <v>0</v>
      </c>
      <c r="L348">
        <f>Data!K348</f>
        <v>0</v>
      </c>
      <c r="M348" t="str">
        <f>IF(ISNUMBER(SEARCH("H",Data!$L348)),"OUI","NON")</f>
        <v>NON</v>
      </c>
      <c r="N348" t="str">
        <f>IF(ISNUMBER(SEARCH("P",Data!$L348)),"OUI","NON")</f>
        <v>NON</v>
      </c>
      <c r="O348" t="str">
        <f>IF(ISNUMBER(SEARCH("D",Data!$L348)),"OUI","NON")</f>
        <v>NON</v>
      </c>
      <c r="P348" t="str">
        <f>IF(ISNUMBER(SEARCH("C",Data!$L348)),"OUI","NON")</f>
        <v>NON</v>
      </c>
      <c r="Q348" t="str">
        <f>IF(ISNUMBER(SEARCH("T",Data!$L348)),"OUI","NON")</f>
        <v>NON</v>
      </c>
      <c r="R348" t="str">
        <f>IF(ISNUMBER(SEARCH("F",Data!$L348)),"OUI","NON")</f>
        <v>NON</v>
      </c>
      <c r="S348" t="str">
        <f>IF(ISNUMBER(SEARCH("R",Data!$L348)),"OUI","NON")</f>
        <v>NON</v>
      </c>
      <c r="T348">
        <f>IFERROR(VLOOKUP(Data!M348,LOV!G:H,2,FALSE),"")</f>
        <v>0</v>
      </c>
      <c r="U348">
        <f>IFERROR(VLOOKUP(Data!N348,LOV!J:K,2,FALSE),"")</f>
        <v>0</v>
      </c>
      <c r="V348" t="str">
        <f>IFERROR(VLOOKUP(Data!V348,LOV!P:Q,2,FALSE),"")</f>
        <v/>
      </c>
      <c r="Y348" t="str">
        <f t="shared" si="5"/>
        <v>0_0_0</v>
      </c>
    </row>
    <row r="349" spans="1:25">
      <c r="A349">
        <f>Data!A349</f>
        <v>0</v>
      </c>
      <c r="B349">
        <f>Data!S349</f>
        <v>0</v>
      </c>
      <c r="C349">
        <f>Data!T349</f>
        <v>0</v>
      </c>
      <c r="D349">
        <f>Data!B349</f>
        <v>0</v>
      </c>
      <c r="E349">
        <f>Data!C349</f>
        <v>0</v>
      </c>
      <c r="F349">
        <f>Data!D349</f>
        <v>0</v>
      </c>
      <c r="G349" t="str">
        <f>IFERROR(VLOOKUP(Data!E349,LOV!M:N,2,FALSE),"")</f>
        <v/>
      </c>
      <c r="H349">
        <f>Data!W349</f>
        <v>0</v>
      </c>
      <c r="I349" t="str">
        <f>IFERROR(VLOOKUP(Data!H349,LOV!V:W,2,FALSE),"")</f>
        <v/>
      </c>
      <c r="J349">
        <f>Data!I349</f>
        <v>0</v>
      </c>
      <c r="K349">
        <f>Data!J349</f>
        <v>0</v>
      </c>
      <c r="L349">
        <f>Data!K349</f>
        <v>0</v>
      </c>
      <c r="M349" t="str">
        <f>IF(ISNUMBER(SEARCH("H",Data!$L349)),"OUI","NON")</f>
        <v>NON</v>
      </c>
      <c r="N349" t="str">
        <f>IF(ISNUMBER(SEARCH("P",Data!$L349)),"OUI","NON")</f>
        <v>NON</v>
      </c>
      <c r="O349" t="str">
        <f>IF(ISNUMBER(SEARCH("D",Data!$L349)),"OUI","NON")</f>
        <v>NON</v>
      </c>
      <c r="P349" t="str">
        <f>IF(ISNUMBER(SEARCH("C",Data!$L349)),"OUI","NON")</f>
        <v>NON</v>
      </c>
      <c r="Q349" t="str">
        <f>IF(ISNUMBER(SEARCH("T",Data!$L349)),"OUI","NON")</f>
        <v>NON</v>
      </c>
      <c r="R349" t="str">
        <f>IF(ISNUMBER(SEARCH("F",Data!$L349)),"OUI","NON")</f>
        <v>NON</v>
      </c>
      <c r="S349" t="str">
        <f>IF(ISNUMBER(SEARCH("R",Data!$L349)),"OUI","NON")</f>
        <v>NON</v>
      </c>
      <c r="T349">
        <f>IFERROR(VLOOKUP(Data!M349,LOV!G:H,2,FALSE),"")</f>
        <v>0</v>
      </c>
      <c r="U349">
        <f>IFERROR(VLOOKUP(Data!N349,LOV!J:K,2,FALSE),"")</f>
        <v>0</v>
      </c>
      <c r="V349" t="str">
        <f>IFERROR(VLOOKUP(Data!V349,LOV!P:Q,2,FALSE),"")</f>
        <v/>
      </c>
      <c r="Y349" t="str">
        <f t="shared" si="5"/>
        <v>0_0_0</v>
      </c>
    </row>
    <row r="350" spans="1:25">
      <c r="A350">
        <f>Data!A350</f>
        <v>0</v>
      </c>
      <c r="B350">
        <f>Data!S350</f>
        <v>0</v>
      </c>
      <c r="C350">
        <f>Data!T350</f>
        <v>0</v>
      </c>
      <c r="D350">
        <f>Data!B350</f>
        <v>0</v>
      </c>
      <c r="E350">
        <f>Data!C350</f>
        <v>0</v>
      </c>
      <c r="F350">
        <f>Data!D350</f>
        <v>0</v>
      </c>
      <c r="G350" t="str">
        <f>IFERROR(VLOOKUP(Data!E350,LOV!M:N,2,FALSE),"")</f>
        <v/>
      </c>
      <c r="H350">
        <f>Data!W350</f>
        <v>0</v>
      </c>
      <c r="I350" t="str">
        <f>IFERROR(VLOOKUP(Data!H350,LOV!V:W,2,FALSE),"")</f>
        <v/>
      </c>
      <c r="J350">
        <f>Data!I350</f>
        <v>0</v>
      </c>
      <c r="K350">
        <f>Data!J350</f>
        <v>0</v>
      </c>
      <c r="L350">
        <f>Data!K350</f>
        <v>0</v>
      </c>
      <c r="M350" t="str">
        <f>IF(ISNUMBER(SEARCH("H",Data!$L350)),"OUI","NON")</f>
        <v>NON</v>
      </c>
      <c r="N350" t="str">
        <f>IF(ISNUMBER(SEARCH("P",Data!$L350)),"OUI","NON")</f>
        <v>NON</v>
      </c>
      <c r="O350" t="str">
        <f>IF(ISNUMBER(SEARCH("D",Data!$L350)),"OUI","NON")</f>
        <v>NON</v>
      </c>
      <c r="P350" t="str">
        <f>IF(ISNUMBER(SEARCH("C",Data!$L350)),"OUI","NON")</f>
        <v>NON</v>
      </c>
      <c r="Q350" t="str">
        <f>IF(ISNUMBER(SEARCH("T",Data!$L350)),"OUI","NON")</f>
        <v>NON</v>
      </c>
      <c r="R350" t="str">
        <f>IF(ISNUMBER(SEARCH("F",Data!$L350)),"OUI","NON")</f>
        <v>NON</v>
      </c>
      <c r="S350" t="str">
        <f>IF(ISNUMBER(SEARCH("R",Data!$L350)),"OUI","NON")</f>
        <v>NON</v>
      </c>
      <c r="T350">
        <f>IFERROR(VLOOKUP(Data!M350,LOV!G:H,2,FALSE),"")</f>
        <v>0</v>
      </c>
      <c r="U350">
        <f>IFERROR(VLOOKUP(Data!N350,LOV!J:K,2,FALSE),"")</f>
        <v>0</v>
      </c>
      <c r="V350" t="str">
        <f>IFERROR(VLOOKUP(Data!V350,LOV!P:Q,2,FALSE),"")</f>
        <v/>
      </c>
      <c r="Y350" t="str">
        <f t="shared" si="5"/>
        <v>0_0_0</v>
      </c>
    </row>
    <row r="351" spans="1:25">
      <c r="A351">
        <f>Data!A351</f>
        <v>0</v>
      </c>
      <c r="B351">
        <f>Data!S351</f>
        <v>0</v>
      </c>
      <c r="C351">
        <f>Data!T351</f>
        <v>0</v>
      </c>
      <c r="D351">
        <f>Data!B351</f>
        <v>0</v>
      </c>
      <c r="E351">
        <f>Data!C351</f>
        <v>0</v>
      </c>
      <c r="F351">
        <f>Data!D351</f>
        <v>0</v>
      </c>
      <c r="G351" t="str">
        <f>IFERROR(VLOOKUP(Data!E351,LOV!M:N,2,FALSE),"")</f>
        <v/>
      </c>
      <c r="H351">
        <f>Data!W351</f>
        <v>0</v>
      </c>
      <c r="I351" t="str">
        <f>IFERROR(VLOOKUP(Data!H351,LOV!V:W,2,FALSE),"")</f>
        <v/>
      </c>
      <c r="J351">
        <f>Data!I351</f>
        <v>0</v>
      </c>
      <c r="K351">
        <f>Data!J351</f>
        <v>0</v>
      </c>
      <c r="L351">
        <f>Data!K351</f>
        <v>0</v>
      </c>
      <c r="M351" t="str">
        <f>IF(ISNUMBER(SEARCH("H",Data!$L351)),"OUI","NON")</f>
        <v>NON</v>
      </c>
      <c r="N351" t="str">
        <f>IF(ISNUMBER(SEARCH("P",Data!$L351)),"OUI","NON")</f>
        <v>NON</v>
      </c>
      <c r="O351" t="str">
        <f>IF(ISNUMBER(SEARCH("D",Data!$L351)),"OUI","NON")</f>
        <v>NON</v>
      </c>
      <c r="P351" t="str">
        <f>IF(ISNUMBER(SEARCH("C",Data!$L351)),"OUI","NON")</f>
        <v>NON</v>
      </c>
      <c r="Q351" t="str">
        <f>IF(ISNUMBER(SEARCH("T",Data!$L351)),"OUI","NON")</f>
        <v>NON</v>
      </c>
      <c r="R351" t="str">
        <f>IF(ISNUMBER(SEARCH("F",Data!$L351)),"OUI","NON")</f>
        <v>NON</v>
      </c>
      <c r="S351" t="str">
        <f>IF(ISNUMBER(SEARCH("R",Data!$L351)),"OUI","NON")</f>
        <v>NON</v>
      </c>
      <c r="T351">
        <f>IFERROR(VLOOKUP(Data!M351,LOV!G:H,2,FALSE),"")</f>
        <v>0</v>
      </c>
      <c r="U351">
        <f>IFERROR(VLOOKUP(Data!N351,LOV!J:K,2,FALSE),"")</f>
        <v>0</v>
      </c>
      <c r="V351" t="str">
        <f>IFERROR(VLOOKUP(Data!V351,LOV!P:Q,2,FALSE),"")</f>
        <v/>
      </c>
      <c r="Y351" t="str">
        <f t="shared" si="5"/>
        <v>0_0_0</v>
      </c>
    </row>
    <row r="352" spans="1:25">
      <c r="A352">
        <f>Data!A352</f>
        <v>0</v>
      </c>
      <c r="B352">
        <f>Data!S352</f>
        <v>0</v>
      </c>
      <c r="C352">
        <f>Data!T352</f>
        <v>0</v>
      </c>
      <c r="D352">
        <f>Data!B352</f>
        <v>0</v>
      </c>
      <c r="E352">
        <f>Data!C352</f>
        <v>0</v>
      </c>
      <c r="F352">
        <f>Data!D352</f>
        <v>0</v>
      </c>
      <c r="G352" t="str">
        <f>IFERROR(VLOOKUP(Data!E352,LOV!M:N,2,FALSE),"")</f>
        <v/>
      </c>
      <c r="H352">
        <f>Data!W352</f>
        <v>0</v>
      </c>
      <c r="I352" t="str">
        <f>IFERROR(VLOOKUP(Data!H352,LOV!V:W,2,FALSE),"")</f>
        <v/>
      </c>
      <c r="J352">
        <f>Data!I352</f>
        <v>0</v>
      </c>
      <c r="K352">
        <f>Data!J352</f>
        <v>0</v>
      </c>
      <c r="L352">
        <f>Data!K352</f>
        <v>0</v>
      </c>
      <c r="M352" t="str">
        <f>IF(ISNUMBER(SEARCH("H",Data!$L352)),"OUI","NON")</f>
        <v>NON</v>
      </c>
      <c r="N352" t="str">
        <f>IF(ISNUMBER(SEARCH("P",Data!$L352)),"OUI","NON")</f>
        <v>NON</v>
      </c>
      <c r="O352" t="str">
        <f>IF(ISNUMBER(SEARCH("D",Data!$L352)),"OUI","NON")</f>
        <v>NON</v>
      </c>
      <c r="P352" t="str">
        <f>IF(ISNUMBER(SEARCH("C",Data!$L352)),"OUI","NON")</f>
        <v>NON</v>
      </c>
      <c r="Q352" t="str">
        <f>IF(ISNUMBER(SEARCH("T",Data!$L352)),"OUI","NON")</f>
        <v>NON</v>
      </c>
      <c r="R352" t="str">
        <f>IF(ISNUMBER(SEARCH("F",Data!$L352)),"OUI","NON")</f>
        <v>NON</v>
      </c>
      <c r="S352" t="str">
        <f>IF(ISNUMBER(SEARCH("R",Data!$L352)),"OUI","NON")</f>
        <v>NON</v>
      </c>
      <c r="T352">
        <f>IFERROR(VLOOKUP(Data!M352,LOV!G:H,2,FALSE),"")</f>
        <v>0</v>
      </c>
      <c r="U352">
        <f>IFERROR(VLOOKUP(Data!N352,LOV!J:K,2,FALSE),"")</f>
        <v>0</v>
      </c>
      <c r="V352" t="str">
        <f>IFERROR(VLOOKUP(Data!V352,LOV!P:Q,2,FALSE),"")</f>
        <v/>
      </c>
      <c r="Y352" t="str">
        <f t="shared" si="5"/>
        <v>0_0_0</v>
      </c>
    </row>
    <row r="353" spans="1:25">
      <c r="A353">
        <f>Data!A353</f>
        <v>0</v>
      </c>
      <c r="B353">
        <f>Data!S353</f>
        <v>0</v>
      </c>
      <c r="C353">
        <f>Data!T353</f>
        <v>0</v>
      </c>
      <c r="D353">
        <f>Data!B353</f>
        <v>0</v>
      </c>
      <c r="E353">
        <f>Data!C353</f>
        <v>0</v>
      </c>
      <c r="F353">
        <f>Data!D353</f>
        <v>0</v>
      </c>
      <c r="G353" t="str">
        <f>IFERROR(VLOOKUP(Data!E353,LOV!M:N,2,FALSE),"")</f>
        <v/>
      </c>
      <c r="H353">
        <f>Data!W353</f>
        <v>0</v>
      </c>
      <c r="I353" t="str">
        <f>IFERROR(VLOOKUP(Data!H353,LOV!V:W,2,FALSE),"")</f>
        <v/>
      </c>
      <c r="J353">
        <f>Data!I353</f>
        <v>0</v>
      </c>
      <c r="K353">
        <f>Data!J353</f>
        <v>0</v>
      </c>
      <c r="L353">
        <f>Data!K353</f>
        <v>0</v>
      </c>
      <c r="M353" t="str">
        <f>IF(ISNUMBER(SEARCH("H",Data!$L353)),"OUI","NON")</f>
        <v>NON</v>
      </c>
      <c r="N353" t="str">
        <f>IF(ISNUMBER(SEARCH("P",Data!$L353)),"OUI","NON")</f>
        <v>NON</v>
      </c>
      <c r="O353" t="str">
        <f>IF(ISNUMBER(SEARCH("D",Data!$L353)),"OUI","NON")</f>
        <v>NON</v>
      </c>
      <c r="P353" t="str">
        <f>IF(ISNUMBER(SEARCH("C",Data!$L353)),"OUI","NON")</f>
        <v>NON</v>
      </c>
      <c r="Q353" t="str">
        <f>IF(ISNUMBER(SEARCH("T",Data!$L353)),"OUI","NON")</f>
        <v>NON</v>
      </c>
      <c r="R353" t="str">
        <f>IF(ISNUMBER(SEARCH("F",Data!$L353)),"OUI","NON")</f>
        <v>NON</v>
      </c>
      <c r="S353" t="str">
        <f>IF(ISNUMBER(SEARCH("R",Data!$L353)),"OUI","NON")</f>
        <v>NON</v>
      </c>
      <c r="T353">
        <f>IFERROR(VLOOKUP(Data!M353,LOV!G:H,2,FALSE),"")</f>
        <v>0</v>
      </c>
      <c r="U353">
        <f>IFERROR(VLOOKUP(Data!N353,LOV!J:K,2,FALSE),"")</f>
        <v>0</v>
      </c>
      <c r="V353" t="str">
        <f>IFERROR(VLOOKUP(Data!V353,LOV!P:Q,2,FALSE),"")</f>
        <v/>
      </c>
      <c r="Y353" t="str">
        <f t="shared" si="5"/>
        <v>0_0_0</v>
      </c>
    </row>
    <row r="354" spans="1:25">
      <c r="A354">
        <f>Data!A354</f>
        <v>0</v>
      </c>
      <c r="B354">
        <f>Data!S354</f>
        <v>0</v>
      </c>
      <c r="C354">
        <f>Data!T354</f>
        <v>0</v>
      </c>
      <c r="D354">
        <f>Data!B354</f>
        <v>0</v>
      </c>
      <c r="E354">
        <f>Data!C354</f>
        <v>0</v>
      </c>
      <c r="F354">
        <f>Data!D354</f>
        <v>0</v>
      </c>
      <c r="G354" t="str">
        <f>IFERROR(VLOOKUP(Data!E354,LOV!M:N,2,FALSE),"")</f>
        <v/>
      </c>
      <c r="H354">
        <f>Data!W354</f>
        <v>0</v>
      </c>
      <c r="I354" t="str">
        <f>IFERROR(VLOOKUP(Data!H354,LOV!V:W,2,FALSE),"")</f>
        <v/>
      </c>
      <c r="J354">
        <f>Data!I354</f>
        <v>0</v>
      </c>
      <c r="K354">
        <f>Data!J354</f>
        <v>0</v>
      </c>
      <c r="L354">
        <f>Data!K354</f>
        <v>0</v>
      </c>
      <c r="M354" t="str">
        <f>IF(ISNUMBER(SEARCH("H",Data!$L354)),"OUI","NON")</f>
        <v>NON</v>
      </c>
      <c r="N354" t="str">
        <f>IF(ISNUMBER(SEARCH("P",Data!$L354)),"OUI","NON")</f>
        <v>NON</v>
      </c>
      <c r="O354" t="str">
        <f>IF(ISNUMBER(SEARCH("D",Data!$L354)),"OUI","NON")</f>
        <v>NON</v>
      </c>
      <c r="P354" t="str">
        <f>IF(ISNUMBER(SEARCH("C",Data!$L354)),"OUI","NON")</f>
        <v>NON</v>
      </c>
      <c r="Q354" t="str">
        <f>IF(ISNUMBER(SEARCH("T",Data!$L354)),"OUI","NON")</f>
        <v>NON</v>
      </c>
      <c r="R354" t="str">
        <f>IF(ISNUMBER(SEARCH("F",Data!$L354)),"OUI","NON")</f>
        <v>NON</v>
      </c>
      <c r="S354" t="str">
        <f>IF(ISNUMBER(SEARCH("R",Data!$L354)),"OUI","NON")</f>
        <v>NON</v>
      </c>
      <c r="T354">
        <f>IFERROR(VLOOKUP(Data!M354,LOV!G:H,2,FALSE),"")</f>
        <v>0</v>
      </c>
      <c r="U354">
        <f>IFERROR(VLOOKUP(Data!N354,LOV!J:K,2,FALSE),"")</f>
        <v>0</v>
      </c>
      <c r="V354" t="str">
        <f>IFERROR(VLOOKUP(Data!V354,LOV!P:Q,2,FALSE),"")</f>
        <v/>
      </c>
      <c r="Y354" t="str">
        <f t="shared" si="5"/>
        <v>0_0_0</v>
      </c>
    </row>
    <row r="355" spans="1:25">
      <c r="A355">
        <f>Data!A355</f>
        <v>0</v>
      </c>
      <c r="B355">
        <f>Data!S355</f>
        <v>0</v>
      </c>
      <c r="C355">
        <f>Data!T355</f>
        <v>0</v>
      </c>
      <c r="D355">
        <f>Data!B355</f>
        <v>0</v>
      </c>
      <c r="E355">
        <f>Data!C355</f>
        <v>0</v>
      </c>
      <c r="F355">
        <f>Data!D355</f>
        <v>0</v>
      </c>
      <c r="G355" t="str">
        <f>IFERROR(VLOOKUP(Data!E355,LOV!M:N,2,FALSE),"")</f>
        <v/>
      </c>
      <c r="H355">
        <f>Data!W355</f>
        <v>0</v>
      </c>
      <c r="I355" t="str">
        <f>IFERROR(VLOOKUP(Data!H355,LOV!V:W,2,FALSE),"")</f>
        <v/>
      </c>
      <c r="J355">
        <f>Data!I355</f>
        <v>0</v>
      </c>
      <c r="K355">
        <f>Data!J355</f>
        <v>0</v>
      </c>
      <c r="L355">
        <f>Data!K355</f>
        <v>0</v>
      </c>
      <c r="M355" t="str">
        <f>IF(ISNUMBER(SEARCH("H",Data!$L355)),"OUI","NON")</f>
        <v>NON</v>
      </c>
      <c r="N355" t="str">
        <f>IF(ISNUMBER(SEARCH("P",Data!$L355)),"OUI","NON")</f>
        <v>NON</v>
      </c>
      <c r="O355" t="str">
        <f>IF(ISNUMBER(SEARCH("D",Data!$L355)),"OUI","NON")</f>
        <v>NON</v>
      </c>
      <c r="P355" t="str">
        <f>IF(ISNUMBER(SEARCH("C",Data!$L355)),"OUI","NON")</f>
        <v>NON</v>
      </c>
      <c r="Q355" t="str">
        <f>IF(ISNUMBER(SEARCH("T",Data!$L355)),"OUI","NON")</f>
        <v>NON</v>
      </c>
      <c r="R355" t="str">
        <f>IF(ISNUMBER(SEARCH("F",Data!$L355)),"OUI","NON")</f>
        <v>NON</v>
      </c>
      <c r="S355" t="str">
        <f>IF(ISNUMBER(SEARCH("R",Data!$L355)),"OUI","NON")</f>
        <v>NON</v>
      </c>
      <c r="T355">
        <f>IFERROR(VLOOKUP(Data!M355,LOV!G:H,2,FALSE),"")</f>
        <v>0</v>
      </c>
      <c r="U355">
        <f>IFERROR(VLOOKUP(Data!N355,LOV!J:K,2,FALSE),"")</f>
        <v>0</v>
      </c>
      <c r="V355" t="str">
        <f>IFERROR(VLOOKUP(Data!V355,LOV!P:Q,2,FALSE),"")</f>
        <v/>
      </c>
      <c r="Y355" t="str">
        <f t="shared" si="5"/>
        <v>0_0_0</v>
      </c>
    </row>
    <row r="356" spans="1:25">
      <c r="A356">
        <f>Data!A356</f>
        <v>0</v>
      </c>
      <c r="B356">
        <f>Data!S356</f>
        <v>0</v>
      </c>
      <c r="C356">
        <f>Data!T356</f>
        <v>0</v>
      </c>
      <c r="D356">
        <f>Data!B356</f>
        <v>0</v>
      </c>
      <c r="E356">
        <f>Data!C356</f>
        <v>0</v>
      </c>
      <c r="F356">
        <f>Data!D356</f>
        <v>0</v>
      </c>
      <c r="G356" t="str">
        <f>IFERROR(VLOOKUP(Data!E356,LOV!M:N,2,FALSE),"")</f>
        <v/>
      </c>
      <c r="H356">
        <f>Data!W356</f>
        <v>0</v>
      </c>
      <c r="I356" t="str">
        <f>IFERROR(VLOOKUP(Data!H356,LOV!V:W,2,FALSE),"")</f>
        <v/>
      </c>
      <c r="J356">
        <f>Data!I356</f>
        <v>0</v>
      </c>
      <c r="K356">
        <f>Data!J356</f>
        <v>0</v>
      </c>
      <c r="L356">
        <f>Data!K356</f>
        <v>0</v>
      </c>
      <c r="M356" t="str">
        <f>IF(ISNUMBER(SEARCH("H",Data!$L356)),"OUI","NON")</f>
        <v>NON</v>
      </c>
      <c r="N356" t="str">
        <f>IF(ISNUMBER(SEARCH("P",Data!$L356)),"OUI","NON")</f>
        <v>NON</v>
      </c>
      <c r="O356" t="str">
        <f>IF(ISNUMBER(SEARCH("D",Data!$L356)),"OUI","NON")</f>
        <v>NON</v>
      </c>
      <c r="P356" t="str">
        <f>IF(ISNUMBER(SEARCH("C",Data!$L356)),"OUI","NON")</f>
        <v>NON</v>
      </c>
      <c r="Q356" t="str">
        <f>IF(ISNUMBER(SEARCH("T",Data!$L356)),"OUI","NON")</f>
        <v>NON</v>
      </c>
      <c r="R356" t="str">
        <f>IF(ISNUMBER(SEARCH("F",Data!$L356)),"OUI","NON")</f>
        <v>NON</v>
      </c>
      <c r="S356" t="str">
        <f>IF(ISNUMBER(SEARCH("R",Data!$L356)),"OUI","NON")</f>
        <v>NON</v>
      </c>
      <c r="T356">
        <f>IFERROR(VLOOKUP(Data!M356,LOV!G:H,2,FALSE),"")</f>
        <v>0</v>
      </c>
      <c r="U356">
        <f>IFERROR(VLOOKUP(Data!N356,LOV!J:K,2,FALSE),"")</f>
        <v>0</v>
      </c>
      <c r="V356" t="str">
        <f>IFERROR(VLOOKUP(Data!V356,LOV!P:Q,2,FALSE),"")</f>
        <v/>
      </c>
      <c r="Y356" t="str">
        <f t="shared" si="5"/>
        <v>0_0_0</v>
      </c>
    </row>
    <row r="357" spans="1:25">
      <c r="A357">
        <f>Data!A357</f>
        <v>0</v>
      </c>
      <c r="B357">
        <f>Data!S357</f>
        <v>0</v>
      </c>
      <c r="C357">
        <f>Data!T357</f>
        <v>0</v>
      </c>
      <c r="D357">
        <f>Data!B357</f>
        <v>0</v>
      </c>
      <c r="E357">
        <f>Data!C357</f>
        <v>0</v>
      </c>
      <c r="F357">
        <f>Data!D357</f>
        <v>0</v>
      </c>
      <c r="G357" t="str">
        <f>IFERROR(VLOOKUP(Data!E357,LOV!M:N,2,FALSE),"")</f>
        <v/>
      </c>
      <c r="H357">
        <f>Data!W357</f>
        <v>0</v>
      </c>
      <c r="I357" t="str">
        <f>IFERROR(VLOOKUP(Data!H357,LOV!V:W,2,FALSE),"")</f>
        <v/>
      </c>
      <c r="J357">
        <f>Data!I357</f>
        <v>0</v>
      </c>
      <c r="K357">
        <f>Data!J357</f>
        <v>0</v>
      </c>
      <c r="L357">
        <f>Data!K357</f>
        <v>0</v>
      </c>
      <c r="M357" t="str">
        <f>IF(ISNUMBER(SEARCH("H",Data!$L357)),"OUI","NON")</f>
        <v>NON</v>
      </c>
      <c r="N357" t="str">
        <f>IF(ISNUMBER(SEARCH("P",Data!$L357)),"OUI","NON")</f>
        <v>NON</v>
      </c>
      <c r="O357" t="str">
        <f>IF(ISNUMBER(SEARCH("D",Data!$L357)),"OUI","NON")</f>
        <v>NON</v>
      </c>
      <c r="P357" t="str">
        <f>IF(ISNUMBER(SEARCH("C",Data!$L357)),"OUI","NON")</f>
        <v>NON</v>
      </c>
      <c r="Q357" t="str">
        <f>IF(ISNUMBER(SEARCH("T",Data!$L357)),"OUI","NON")</f>
        <v>NON</v>
      </c>
      <c r="R357" t="str">
        <f>IF(ISNUMBER(SEARCH("F",Data!$L357)),"OUI","NON")</f>
        <v>NON</v>
      </c>
      <c r="S357" t="str">
        <f>IF(ISNUMBER(SEARCH("R",Data!$L357)),"OUI","NON")</f>
        <v>NON</v>
      </c>
      <c r="T357">
        <f>IFERROR(VLOOKUP(Data!M357,LOV!G:H,2,FALSE),"")</f>
        <v>0</v>
      </c>
      <c r="U357">
        <f>IFERROR(VLOOKUP(Data!N357,LOV!J:K,2,FALSE),"")</f>
        <v>0</v>
      </c>
      <c r="V357" t="str">
        <f>IFERROR(VLOOKUP(Data!V357,LOV!P:Q,2,FALSE),"")</f>
        <v/>
      </c>
      <c r="Y357" t="str">
        <f t="shared" si="5"/>
        <v>0_0_0</v>
      </c>
    </row>
    <row r="358" spans="1:25">
      <c r="A358">
        <f>Data!A358</f>
        <v>0</v>
      </c>
      <c r="B358">
        <f>Data!S358</f>
        <v>0</v>
      </c>
      <c r="C358">
        <f>Data!T358</f>
        <v>0</v>
      </c>
      <c r="D358">
        <f>Data!B358</f>
        <v>0</v>
      </c>
      <c r="E358">
        <f>Data!C358</f>
        <v>0</v>
      </c>
      <c r="F358">
        <f>Data!D358</f>
        <v>0</v>
      </c>
      <c r="G358" t="str">
        <f>IFERROR(VLOOKUP(Data!E358,LOV!M:N,2,FALSE),"")</f>
        <v/>
      </c>
      <c r="H358">
        <f>Data!W358</f>
        <v>0</v>
      </c>
      <c r="I358" t="str">
        <f>IFERROR(VLOOKUP(Data!H358,LOV!V:W,2,FALSE),"")</f>
        <v/>
      </c>
      <c r="J358">
        <f>Data!I358</f>
        <v>0</v>
      </c>
      <c r="K358">
        <f>Data!J358</f>
        <v>0</v>
      </c>
      <c r="L358">
        <f>Data!K358</f>
        <v>0</v>
      </c>
      <c r="M358" t="str">
        <f>IF(ISNUMBER(SEARCH("H",Data!$L358)),"OUI","NON")</f>
        <v>NON</v>
      </c>
      <c r="N358" t="str">
        <f>IF(ISNUMBER(SEARCH("P",Data!$L358)),"OUI","NON")</f>
        <v>NON</v>
      </c>
      <c r="O358" t="str">
        <f>IF(ISNUMBER(SEARCH("D",Data!$L358)),"OUI","NON")</f>
        <v>NON</v>
      </c>
      <c r="P358" t="str">
        <f>IF(ISNUMBER(SEARCH("C",Data!$L358)),"OUI","NON")</f>
        <v>NON</v>
      </c>
      <c r="Q358" t="str">
        <f>IF(ISNUMBER(SEARCH("T",Data!$L358)),"OUI","NON")</f>
        <v>NON</v>
      </c>
      <c r="R358" t="str">
        <f>IF(ISNUMBER(SEARCH("F",Data!$L358)),"OUI","NON")</f>
        <v>NON</v>
      </c>
      <c r="S358" t="str">
        <f>IF(ISNUMBER(SEARCH("R",Data!$L358)),"OUI","NON")</f>
        <v>NON</v>
      </c>
      <c r="T358">
        <f>IFERROR(VLOOKUP(Data!M358,LOV!G:H,2,FALSE),"")</f>
        <v>0</v>
      </c>
      <c r="U358">
        <f>IFERROR(VLOOKUP(Data!N358,LOV!J:K,2,FALSE),"")</f>
        <v>0</v>
      </c>
      <c r="V358" t="str">
        <f>IFERROR(VLOOKUP(Data!V358,LOV!P:Q,2,FALSE),"")</f>
        <v/>
      </c>
      <c r="Y358" t="str">
        <f t="shared" si="5"/>
        <v>0_0_0</v>
      </c>
    </row>
    <row r="359" spans="1:25">
      <c r="A359">
        <f>Data!A359</f>
        <v>0</v>
      </c>
      <c r="B359">
        <f>Data!S359</f>
        <v>0</v>
      </c>
      <c r="C359">
        <f>Data!T359</f>
        <v>0</v>
      </c>
      <c r="D359">
        <f>Data!B359</f>
        <v>0</v>
      </c>
      <c r="E359">
        <f>Data!C359</f>
        <v>0</v>
      </c>
      <c r="F359">
        <f>Data!D359</f>
        <v>0</v>
      </c>
      <c r="G359" t="str">
        <f>IFERROR(VLOOKUP(Data!E359,LOV!M:N,2,FALSE),"")</f>
        <v/>
      </c>
      <c r="H359">
        <f>Data!W359</f>
        <v>0</v>
      </c>
      <c r="I359" t="str">
        <f>IFERROR(VLOOKUP(Data!H359,LOV!V:W,2,FALSE),"")</f>
        <v/>
      </c>
      <c r="J359">
        <f>Data!I359</f>
        <v>0</v>
      </c>
      <c r="K359">
        <f>Data!J359</f>
        <v>0</v>
      </c>
      <c r="L359">
        <f>Data!K359</f>
        <v>0</v>
      </c>
      <c r="M359" t="str">
        <f>IF(ISNUMBER(SEARCH("H",Data!$L359)),"OUI","NON")</f>
        <v>NON</v>
      </c>
      <c r="N359" t="str">
        <f>IF(ISNUMBER(SEARCH("P",Data!$L359)),"OUI","NON")</f>
        <v>NON</v>
      </c>
      <c r="O359" t="str">
        <f>IF(ISNUMBER(SEARCH("D",Data!$L359)),"OUI","NON")</f>
        <v>NON</v>
      </c>
      <c r="P359" t="str">
        <f>IF(ISNUMBER(SEARCH("C",Data!$L359)),"OUI","NON")</f>
        <v>NON</v>
      </c>
      <c r="Q359" t="str">
        <f>IF(ISNUMBER(SEARCH("T",Data!$L359)),"OUI","NON")</f>
        <v>NON</v>
      </c>
      <c r="R359" t="str">
        <f>IF(ISNUMBER(SEARCH("F",Data!$L359)),"OUI","NON")</f>
        <v>NON</v>
      </c>
      <c r="S359" t="str">
        <f>IF(ISNUMBER(SEARCH("R",Data!$L359)),"OUI","NON")</f>
        <v>NON</v>
      </c>
      <c r="T359">
        <f>IFERROR(VLOOKUP(Data!M359,LOV!G:H,2,FALSE),"")</f>
        <v>0</v>
      </c>
      <c r="U359">
        <f>IFERROR(VLOOKUP(Data!N359,LOV!J:K,2,FALSE),"")</f>
        <v>0</v>
      </c>
      <c r="V359" t="str">
        <f>IFERROR(VLOOKUP(Data!V359,LOV!P:Q,2,FALSE),"")</f>
        <v/>
      </c>
      <c r="Y359" t="str">
        <f t="shared" si="5"/>
        <v>0_0_0</v>
      </c>
    </row>
    <row r="360" spans="1:25">
      <c r="A360">
        <f>Data!A360</f>
        <v>0</v>
      </c>
      <c r="B360">
        <f>Data!S360</f>
        <v>0</v>
      </c>
      <c r="C360">
        <f>Data!T360</f>
        <v>0</v>
      </c>
      <c r="D360">
        <f>Data!B360</f>
        <v>0</v>
      </c>
      <c r="E360">
        <f>Data!C360</f>
        <v>0</v>
      </c>
      <c r="F360">
        <f>Data!D360</f>
        <v>0</v>
      </c>
      <c r="G360" t="str">
        <f>IFERROR(VLOOKUP(Data!E360,LOV!M:N,2,FALSE),"")</f>
        <v/>
      </c>
      <c r="H360">
        <f>Data!W360</f>
        <v>0</v>
      </c>
      <c r="I360" t="str">
        <f>IFERROR(VLOOKUP(Data!H360,LOV!V:W,2,FALSE),"")</f>
        <v/>
      </c>
      <c r="J360">
        <f>Data!I360</f>
        <v>0</v>
      </c>
      <c r="K360">
        <f>Data!J360</f>
        <v>0</v>
      </c>
      <c r="L360">
        <f>Data!K360</f>
        <v>0</v>
      </c>
      <c r="M360" t="str">
        <f>IF(ISNUMBER(SEARCH("H",Data!$L360)),"OUI","NON")</f>
        <v>NON</v>
      </c>
      <c r="N360" t="str">
        <f>IF(ISNUMBER(SEARCH("P",Data!$L360)),"OUI","NON")</f>
        <v>NON</v>
      </c>
      <c r="O360" t="str">
        <f>IF(ISNUMBER(SEARCH("D",Data!$L360)),"OUI","NON")</f>
        <v>NON</v>
      </c>
      <c r="P360" t="str">
        <f>IF(ISNUMBER(SEARCH("C",Data!$L360)),"OUI","NON")</f>
        <v>NON</v>
      </c>
      <c r="Q360" t="str">
        <f>IF(ISNUMBER(SEARCH("T",Data!$L360)),"OUI","NON")</f>
        <v>NON</v>
      </c>
      <c r="R360" t="str">
        <f>IF(ISNUMBER(SEARCH("F",Data!$L360)),"OUI","NON")</f>
        <v>NON</v>
      </c>
      <c r="S360" t="str">
        <f>IF(ISNUMBER(SEARCH("R",Data!$L360)),"OUI","NON")</f>
        <v>NON</v>
      </c>
      <c r="T360">
        <f>IFERROR(VLOOKUP(Data!M360,LOV!G:H,2,FALSE),"")</f>
        <v>0</v>
      </c>
      <c r="U360">
        <f>IFERROR(VLOOKUP(Data!N360,LOV!J:K,2,FALSE),"")</f>
        <v>0</v>
      </c>
      <c r="V360" t="str">
        <f>IFERROR(VLOOKUP(Data!V360,LOV!P:Q,2,FALSE),"")</f>
        <v/>
      </c>
      <c r="Y360" t="str">
        <f t="shared" si="5"/>
        <v>0_0_0</v>
      </c>
    </row>
    <row r="361" spans="1:25">
      <c r="A361">
        <f>Data!A361</f>
        <v>0</v>
      </c>
      <c r="B361">
        <f>Data!S361</f>
        <v>0</v>
      </c>
      <c r="C361">
        <f>Data!T361</f>
        <v>0</v>
      </c>
      <c r="D361">
        <f>Data!B361</f>
        <v>0</v>
      </c>
      <c r="E361">
        <f>Data!C361</f>
        <v>0</v>
      </c>
      <c r="F361">
        <f>Data!D361</f>
        <v>0</v>
      </c>
      <c r="G361" t="str">
        <f>IFERROR(VLOOKUP(Data!E361,LOV!M:N,2,FALSE),"")</f>
        <v/>
      </c>
      <c r="H361">
        <f>Data!W361</f>
        <v>0</v>
      </c>
      <c r="I361" t="str">
        <f>IFERROR(VLOOKUP(Data!H361,LOV!V:W,2,FALSE),"")</f>
        <v/>
      </c>
      <c r="J361">
        <f>Data!I361</f>
        <v>0</v>
      </c>
      <c r="K361">
        <f>Data!J361</f>
        <v>0</v>
      </c>
      <c r="L361">
        <f>Data!K361</f>
        <v>0</v>
      </c>
      <c r="M361" t="str">
        <f>IF(ISNUMBER(SEARCH("H",Data!$L361)),"OUI","NON")</f>
        <v>NON</v>
      </c>
      <c r="N361" t="str">
        <f>IF(ISNUMBER(SEARCH("P",Data!$L361)),"OUI","NON")</f>
        <v>NON</v>
      </c>
      <c r="O361" t="str">
        <f>IF(ISNUMBER(SEARCH("D",Data!$L361)),"OUI","NON")</f>
        <v>NON</v>
      </c>
      <c r="P361" t="str">
        <f>IF(ISNUMBER(SEARCH("C",Data!$L361)),"OUI","NON")</f>
        <v>NON</v>
      </c>
      <c r="Q361" t="str">
        <f>IF(ISNUMBER(SEARCH("T",Data!$L361)),"OUI","NON")</f>
        <v>NON</v>
      </c>
      <c r="R361" t="str">
        <f>IF(ISNUMBER(SEARCH("F",Data!$L361)),"OUI","NON")</f>
        <v>NON</v>
      </c>
      <c r="S361" t="str">
        <f>IF(ISNUMBER(SEARCH("R",Data!$L361)),"OUI","NON")</f>
        <v>NON</v>
      </c>
      <c r="T361">
        <f>IFERROR(VLOOKUP(Data!M361,LOV!G:H,2,FALSE),"")</f>
        <v>0</v>
      </c>
      <c r="U361">
        <f>IFERROR(VLOOKUP(Data!N361,LOV!J:K,2,FALSE),"")</f>
        <v>0</v>
      </c>
      <c r="V361" t="str">
        <f>IFERROR(VLOOKUP(Data!V361,LOV!P:Q,2,FALSE),"")</f>
        <v/>
      </c>
      <c r="Y361" t="str">
        <f t="shared" si="5"/>
        <v>0_0_0</v>
      </c>
    </row>
    <row r="362" spans="1:25">
      <c r="A362">
        <f>Data!A362</f>
        <v>0</v>
      </c>
      <c r="B362">
        <f>Data!S362</f>
        <v>0</v>
      </c>
      <c r="C362">
        <f>Data!T362</f>
        <v>0</v>
      </c>
      <c r="D362">
        <f>Data!B362</f>
        <v>0</v>
      </c>
      <c r="E362">
        <f>Data!C362</f>
        <v>0</v>
      </c>
      <c r="F362">
        <f>Data!D362</f>
        <v>0</v>
      </c>
      <c r="G362" t="str">
        <f>IFERROR(VLOOKUP(Data!E362,LOV!M:N,2,FALSE),"")</f>
        <v/>
      </c>
      <c r="H362">
        <f>Data!W362</f>
        <v>0</v>
      </c>
      <c r="I362" t="str">
        <f>IFERROR(VLOOKUP(Data!H362,LOV!V:W,2,FALSE),"")</f>
        <v/>
      </c>
      <c r="J362">
        <f>Data!I362</f>
        <v>0</v>
      </c>
      <c r="K362">
        <f>Data!J362</f>
        <v>0</v>
      </c>
      <c r="L362">
        <f>Data!K362</f>
        <v>0</v>
      </c>
      <c r="M362" t="str">
        <f>IF(ISNUMBER(SEARCH("H",Data!$L362)),"OUI","NON")</f>
        <v>NON</v>
      </c>
      <c r="N362" t="str">
        <f>IF(ISNUMBER(SEARCH("P",Data!$L362)),"OUI","NON")</f>
        <v>NON</v>
      </c>
      <c r="O362" t="str">
        <f>IF(ISNUMBER(SEARCH("D",Data!$L362)),"OUI","NON")</f>
        <v>NON</v>
      </c>
      <c r="P362" t="str">
        <f>IF(ISNUMBER(SEARCH("C",Data!$L362)),"OUI","NON")</f>
        <v>NON</v>
      </c>
      <c r="Q362" t="str">
        <f>IF(ISNUMBER(SEARCH("T",Data!$L362)),"OUI","NON")</f>
        <v>NON</v>
      </c>
      <c r="R362" t="str">
        <f>IF(ISNUMBER(SEARCH("F",Data!$L362)),"OUI","NON")</f>
        <v>NON</v>
      </c>
      <c r="S362" t="str">
        <f>IF(ISNUMBER(SEARCH("R",Data!$L362)),"OUI","NON")</f>
        <v>NON</v>
      </c>
      <c r="T362">
        <f>IFERROR(VLOOKUP(Data!M362,LOV!G:H,2,FALSE),"")</f>
        <v>0</v>
      </c>
      <c r="U362">
        <f>IFERROR(VLOOKUP(Data!N362,LOV!J:K,2,FALSE),"")</f>
        <v>0</v>
      </c>
      <c r="V362" t="str">
        <f>IFERROR(VLOOKUP(Data!V362,LOV!P:Q,2,FALSE),"")</f>
        <v/>
      </c>
      <c r="Y362" t="str">
        <f t="shared" si="5"/>
        <v>0_0_0</v>
      </c>
    </row>
    <row r="363" spans="1:25">
      <c r="A363">
        <f>Data!A363</f>
        <v>0</v>
      </c>
      <c r="B363">
        <f>Data!S363</f>
        <v>0</v>
      </c>
      <c r="C363">
        <f>Data!T363</f>
        <v>0</v>
      </c>
      <c r="D363">
        <f>Data!B363</f>
        <v>0</v>
      </c>
      <c r="E363">
        <f>Data!C363</f>
        <v>0</v>
      </c>
      <c r="F363">
        <f>Data!D363</f>
        <v>0</v>
      </c>
      <c r="G363" t="str">
        <f>IFERROR(VLOOKUP(Data!E363,LOV!M:N,2,FALSE),"")</f>
        <v/>
      </c>
      <c r="H363">
        <f>Data!W363</f>
        <v>0</v>
      </c>
      <c r="I363" t="str">
        <f>IFERROR(VLOOKUP(Data!H363,LOV!V:W,2,FALSE),"")</f>
        <v/>
      </c>
      <c r="J363">
        <f>Data!I363</f>
        <v>0</v>
      </c>
      <c r="K363">
        <f>Data!J363</f>
        <v>0</v>
      </c>
      <c r="L363">
        <f>Data!K363</f>
        <v>0</v>
      </c>
      <c r="M363" t="str">
        <f>IF(ISNUMBER(SEARCH("H",Data!$L363)),"OUI","NON")</f>
        <v>NON</v>
      </c>
      <c r="N363" t="str">
        <f>IF(ISNUMBER(SEARCH("P",Data!$L363)),"OUI","NON")</f>
        <v>NON</v>
      </c>
      <c r="O363" t="str">
        <f>IF(ISNUMBER(SEARCH("D",Data!$L363)),"OUI","NON")</f>
        <v>NON</v>
      </c>
      <c r="P363" t="str">
        <f>IF(ISNUMBER(SEARCH("C",Data!$L363)),"OUI","NON")</f>
        <v>NON</v>
      </c>
      <c r="Q363" t="str">
        <f>IF(ISNUMBER(SEARCH("T",Data!$L363)),"OUI","NON")</f>
        <v>NON</v>
      </c>
      <c r="R363" t="str">
        <f>IF(ISNUMBER(SEARCH("F",Data!$L363)),"OUI","NON")</f>
        <v>NON</v>
      </c>
      <c r="S363" t="str">
        <f>IF(ISNUMBER(SEARCH("R",Data!$L363)),"OUI","NON")</f>
        <v>NON</v>
      </c>
      <c r="T363">
        <f>IFERROR(VLOOKUP(Data!M363,LOV!G:H,2,FALSE),"")</f>
        <v>0</v>
      </c>
      <c r="U363">
        <f>IFERROR(VLOOKUP(Data!N363,LOV!J:K,2,FALSE),"")</f>
        <v>0</v>
      </c>
      <c r="V363" t="str">
        <f>IFERROR(VLOOKUP(Data!V363,LOV!P:Q,2,FALSE),"")</f>
        <v/>
      </c>
      <c r="Y363" t="str">
        <f t="shared" si="5"/>
        <v>0_0_0</v>
      </c>
    </row>
    <row r="364" spans="1:25">
      <c r="A364">
        <f>Data!A364</f>
        <v>0</v>
      </c>
      <c r="B364">
        <f>Data!S364</f>
        <v>0</v>
      </c>
      <c r="C364">
        <f>Data!T364</f>
        <v>0</v>
      </c>
      <c r="D364">
        <f>Data!B364</f>
        <v>0</v>
      </c>
      <c r="E364">
        <f>Data!C364</f>
        <v>0</v>
      </c>
      <c r="F364">
        <f>Data!D364</f>
        <v>0</v>
      </c>
      <c r="G364" t="str">
        <f>IFERROR(VLOOKUP(Data!E364,LOV!M:N,2,FALSE),"")</f>
        <v/>
      </c>
      <c r="H364">
        <f>Data!W364</f>
        <v>0</v>
      </c>
      <c r="I364" t="str">
        <f>IFERROR(VLOOKUP(Data!H364,LOV!V:W,2,FALSE),"")</f>
        <v/>
      </c>
      <c r="J364">
        <f>Data!I364</f>
        <v>0</v>
      </c>
      <c r="K364">
        <f>Data!J364</f>
        <v>0</v>
      </c>
      <c r="L364">
        <f>Data!K364</f>
        <v>0</v>
      </c>
      <c r="M364" t="str">
        <f>IF(ISNUMBER(SEARCH("H",Data!$L364)),"OUI","NON")</f>
        <v>NON</v>
      </c>
      <c r="N364" t="str">
        <f>IF(ISNUMBER(SEARCH("P",Data!$L364)),"OUI","NON")</f>
        <v>NON</v>
      </c>
      <c r="O364" t="str">
        <f>IF(ISNUMBER(SEARCH("D",Data!$L364)),"OUI","NON")</f>
        <v>NON</v>
      </c>
      <c r="P364" t="str">
        <f>IF(ISNUMBER(SEARCH("C",Data!$L364)),"OUI","NON")</f>
        <v>NON</v>
      </c>
      <c r="Q364" t="str">
        <f>IF(ISNUMBER(SEARCH("T",Data!$L364)),"OUI","NON")</f>
        <v>NON</v>
      </c>
      <c r="R364" t="str">
        <f>IF(ISNUMBER(SEARCH("F",Data!$L364)),"OUI","NON")</f>
        <v>NON</v>
      </c>
      <c r="S364" t="str">
        <f>IF(ISNUMBER(SEARCH("R",Data!$L364)),"OUI","NON")</f>
        <v>NON</v>
      </c>
      <c r="T364">
        <f>IFERROR(VLOOKUP(Data!M364,LOV!G:H,2,FALSE),"")</f>
        <v>0</v>
      </c>
      <c r="U364">
        <f>IFERROR(VLOOKUP(Data!N364,LOV!J:K,2,FALSE),"")</f>
        <v>0</v>
      </c>
      <c r="V364" t="str">
        <f>IFERROR(VLOOKUP(Data!V364,LOV!P:Q,2,FALSE),"")</f>
        <v/>
      </c>
      <c r="Y364" t="str">
        <f t="shared" si="5"/>
        <v>0_0_0</v>
      </c>
    </row>
    <row r="365" spans="1:25">
      <c r="A365">
        <f>Data!A365</f>
        <v>0</v>
      </c>
      <c r="B365">
        <f>Data!S365</f>
        <v>0</v>
      </c>
      <c r="C365">
        <f>Data!T365</f>
        <v>0</v>
      </c>
      <c r="D365">
        <f>Data!B365</f>
        <v>0</v>
      </c>
      <c r="E365">
        <f>Data!C365</f>
        <v>0</v>
      </c>
      <c r="F365">
        <f>Data!D365</f>
        <v>0</v>
      </c>
      <c r="G365" t="str">
        <f>IFERROR(VLOOKUP(Data!E365,LOV!M:N,2,FALSE),"")</f>
        <v/>
      </c>
      <c r="H365">
        <f>Data!W365</f>
        <v>0</v>
      </c>
      <c r="I365" t="str">
        <f>IFERROR(VLOOKUP(Data!H365,LOV!V:W,2,FALSE),"")</f>
        <v/>
      </c>
      <c r="J365">
        <f>Data!I365</f>
        <v>0</v>
      </c>
      <c r="K365">
        <f>Data!J365</f>
        <v>0</v>
      </c>
      <c r="L365">
        <f>Data!K365</f>
        <v>0</v>
      </c>
      <c r="M365" t="str">
        <f>IF(ISNUMBER(SEARCH("H",Data!$L365)),"OUI","NON")</f>
        <v>NON</v>
      </c>
      <c r="N365" t="str">
        <f>IF(ISNUMBER(SEARCH("P",Data!$L365)),"OUI","NON")</f>
        <v>NON</v>
      </c>
      <c r="O365" t="str">
        <f>IF(ISNUMBER(SEARCH("D",Data!$L365)),"OUI","NON")</f>
        <v>NON</v>
      </c>
      <c r="P365" t="str">
        <f>IF(ISNUMBER(SEARCH("C",Data!$L365)),"OUI","NON")</f>
        <v>NON</v>
      </c>
      <c r="Q365" t="str">
        <f>IF(ISNUMBER(SEARCH("T",Data!$L365)),"OUI","NON")</f>
        <v>NON</v>
      </c>
      <c r="R365" t="str">
        <f>IF(ISNUMBER(SEARCH("F",Data!$L365)),"OUI","NON")</f>
        <v>NON</v>
      </c>
      <c r="S365" t="str">
        <f>IF(ISNUMBER(SEARCH("R",Data!$L365)),"OUI","NON")</f>
        <v>NON</v>
      </c>
      <c r="T365">
        <f>IFERROR(VLOOKUP(Data!M365,LOV!G:H,2,FALSE),"")</f>
        <v>0</v>
      </c>
      <c r="U365">
        <f>IFERROR(VLOOKUP(Data!N365,LOV!J:K,2,FALSE),"")</f>
        <v>0</v>
      </c>
      <c r="V365" t="str">
        <f>IFERROR(VLOOKUP(Data!V365,LOV!P:Q,2,FALSE),"")</f>
        <v/>
      </c>
      <c r="Y365" t="str">
        <f t="shared" si="5"/>
        <v>0_0_0</v>
      </c>
    </row>
    <row r="366" spans="1:25">
      <c r="A366">
        <f>Data!A366</f>
        <v>0</v>
      </c>
      <c r="B366">
        <f>Data!S366</f>
        <v>0</v>
      </c>
      <c r="C366">
        <f>Data!T366</f>
        <v>0</v>
      </c>
      <c r="D366">
        <f>Data!B366</f>
        <v>0</v>
      </c>
      <c r="E366">
        <f>Data!C366</f>
        <v>0</v>
      </c>
      <c r="F366">
        <f>Data!D366</f>
        <v>0</v>
      </c>
      <c r="G366" t="str">
        <f>IFERROR(VLOOKUP(Data!E366,LOV!M:N,2,FALSE),"")</f>
        <v/>
      </c>
      <c r="H366">
        <f>Data!W366</f>
        <v>0</v>
      </c>
      <c r="I366" t="str">
        <f>IFERROR(VLOOKUP(Data!H366,LOV!V:W,2,FALSE),"")</f>
        <v/>
      </c>
      <c r="J366">
        <f>Data!I366</f>
        <v>0</v>
      </c>
      <c r="K366">
        <f>Data!J366</f>
        <v>0</v>
      </c>
      <c r="L366">
        <f>Data!K366</f>
        <v>0</v>
      </c>
      <c r="M366" t="str">
        <f>IF(ISNUMBER(SEARCH("H",Data!$L366)),"OUI","NON")</f>
        <v>NON</v>
      </c>
      <c r="N366" t="str">
        <f>IF(ISNUMBER(SEARCH("P",Data!$L366)),"OUI","NON")</f>
        <v>NON</v>
      </c>
      <c r="O366" t="str">
        <f>IF(ISNUMBER(SEARCH("D",Data!$L366)),"OUI","NON")</f>
        <v>NON</v>
      </c>
      <c r="P366" t="str">
        <f>IF(ISNUMBER(SEARCH("C",Data!$L366)),"OUI","NON")</f>
        <v>NON</v>
      </c>
      <c r="Q366" t="str">
        <f>IF(ISNUMBER(SEARCH("T",Data!$L366)),"OUI","NON")</f>
        <v>NON</v>
      </c>
      <c r="R366" t="str">
        <f>IF(ISNUMBER(SEARCH("F",Data!$L366)),"OUI","NON")</f>
        <v>NON</v>
      </c>
      <c r="S366" t="str">
        <f>IF(ISNUMBER(SEARCH("R",Data!$L366)),"OUI","NON")</f>
        <v>NON</v>
      </c>
      <c r="T366">
        <f>IFERROR(VLOOKUP(Data!M366,LOV!G:H,2,FALSE),"")</f>
        <v>0</v>
      </c>
      <c r="U366">
        <f>IFERROR(VLOOKUP(Data!N366,LOV!J:K,2,FALSE),"")</f>
        <v>0</v>
      </c>
      <c r="V366" t="str">
        <f>IFERROR(VLOOKUP(Data!V366,LOV!P:Q,2,FALSE),"")</f>
        <v/>
      </c>
      <c r="Y366" t="str">
        <f t="shared" si="5"/>
        <v>0_0_0</v>
      </c>
    </row>
    <row r="367" spans="1:25">
      <c r="A367">
        <f>Data!A367</f>
        <v>0</v>
      </c>
      <c r="B367">
        <f>Data!S367</f>
        <v>0</v>
      </c>
      <c r="C367">
        <f>Data!T367</f>
        <v>0</v>
      </c>
      <c r="D367">
        <f>Data!B367</f>
        <v>0</v>
      </c>
      <c r="E367">
        <f>Data!C367</f>
        <v>0</v>
      </c>
      <c r="F367">
        <f>Data!D367</f>
        <v>0</v>
      </c>
      <c r="G367" t="str">
        <f>IFERROR(VLOOKUP(Data!E367,LOV!M:N,2,FALSE),"")</f>
        <v/>
      </c>
      <c r="H367">
        <f>Data!W367</f>
        <v>0</v>
      </c>
      <c r="I367" t="str">
        <f>IFERROR(VLOOKUP(Data!H367,LOV!V:W,2,FALSE),"")</f>
        <v/>
      </c>
      <c r="J367">
        <f>Data!I367</f>
        <v>0</v>
      </c>
      <c r="K367">
        <f>Data!J367</f>
        <v>0</v>
      </c>
      <c r="L367">
        <f>Data!K367</f>
        <v>0</v>
      </c>
      <c r="M367" t="str">
        <f>IF(ISNUMBER(SEARCH("H",Data!$L367)),"OUI","NON")</f>
        <v>NON</v>
      </c>
      <c r="N367" t="str">
        <f>IF(ISNUMBER(SEARCH("P",Data!$L367)),"OUI","NON")</f>
        <v>NON</v>
      </c>
      <c r="O367" t="str">
        <f>IF(ISNUMBER(SEARCH("D",Data!$L367)),"OUI","NON")</f>
        <v>NON</v>
      </c>
      <c r="P367" t="str">
        <f>IF(ISNUMBER(SEARCH("C",Data!$L367)),"OUI","NON")</f>
        <v>NON</v>
      </c>
      <c r="Q367" t="str">
        <f>IF(ISNUMBER(SEARCH("T",Data!$L367)),"OUI","NON")</f>
        <v>NON</v>
      </c>
      <c r="R367" t="str">
        <f>IF(ISNUMBER(SEARCH("F",Data!$L367)),"OUI","NON")</f>
        <v>NON</v>
      </c>
      <c r="S367" t="str">
        <f>IF(ISNUMBER(SEARCH("R",Data!$L367)),"OUI","NON")</f>
        <v>NON</v>
      </c>
      <c r="T367">
        <f>IFERROR(VLOOKUP(Data!M367,LOV!G:H,2,FALSE),"")</f>
        <v>0</v>
      </c>
      <c r="U367">
        <f>IFERROR(VLOOKUP(Data!N367,LOV!J:K,2,FALSE),"")</f>
        <v>0</v>
      </c>
      <c r="V367" t="str">
        <f>IFERROR(VLOOKUP(Data!V367,LOV!P:Q,2,FALSE),"")</f>
        <v/>
      </c>
      <c r="Y367" t="str">
        <f t="shared" si="5"/>
        <v>0_0_0</v>
      </c>
    </row>
    <row r="368" spans="1:25">
      <c r="A368">
        <f>Data!A368</f>
        <v>0</v>
      </c>
      <c r="B368">
        <f>Data!S368</f>
        <v>0</v>
      </c>
      <c r="C368">
        <f>Data!T368</f>
        <v>0</v>
      </c>
      <c r="D368">
        <f>Data!B368</f>
        <v>0</v>
      </c>
      <c r="E368">
        <f>Data!C368</f>
        <v>0</v>
      </c>
      <c r="F368">
        <f>Data!D368</f>
        <v>0</v>
      </c>
      <c r="G368" t="str">
        <f>IFERROR(VLOOKUP(Data!E368,LOV!M:N,2,FALSE),"")</f>
        <v/>
      </c>
      <c r="H368">
        <f>Data!W368</f>
        <v>0</v>
      </c>
      <c r="I368" t="str">
        <f>IFERROR(VLOOKUP(Data!H368,LOV!V:W,2,FALSE),"")</f>
        <v/>
      </c>
      <c r="J368">
        <f>Data!I368</f>
        <v>0</v>
      </c>
      <c r="K368">
        <f>Data!J368</f>
        <v>0</v>
      </c>
      <c r="L368">
        <f>Data!K368</f>
        <v>0</v>
      </c>
      <c r="M368" t="str">
        <f>IF(ISNUMBER(SEARCH("H",Data!$L368)),"OUI","NON")</f>
        <v>NON</v>
      </c>
      <c r="N368" t="str">
        <f>IF(ISNUMBER(SEARCH("P",Data!$L368)),"OUI","NON")</f>
        <v>NON</v>
      </c>
      <c r="O368" t="str">
        <f>IF(ISNUMBER(SEARCH("D",Data!$L368)),"OUI","NON")</f>
        <v>NON</v>
      </c>
      <c r="P368" t="str">
        <f>IF(ISNUMBER(SEARCH("C",Data!$L368)),"OUI","NON")</f>
        <v>NON</v>
      </c>
      <c r="Q368" t="str">
        <f>IF(ISNUMBER(SEARCH("T",Data!$L368)),"OUI","NON")</f>
        <v>NON</v>
      </c>
      <c r="R368" t="str">
        <f>IF(ISNUMBER(SEARCH("F",Data!$L368)),"OUI","NON")</f>
        <v>NON</v>
      </c>
      <c r="S368" t="str">
        <f>IF(ISNUMBER(SEARCH("R",Data!$L368)),"OUI","NON")</f>
        <v>NON</v>
      </c>
      <c r="T368">
        <f>IFERROR(VLOOKUP(Data!M368,LOV!G:H,2,FALSE),"")</f>
        <v>0</v>
      </c>
      <c r="U368">
        <f>IFERROR(VLOOKUP(Data!N368,LOV!J:K,2,FALSE),"")</f>
        <v>0</v>
      </c>
      <c r="V368" t="str">
        <f>IFERROR(VLOOKUP(Data!V368,LOV!P:Q,2,FALSE),"")</f>
        <v/>
      </c>
      <c r="Y368" t="str">
        <f t="shared" si="5"/>
        <v>0_0_0</v>
      </c>
    </row>
    <row r="369" spans="1:25">
      <c r="A369">
        <f>Data!A369</f>
        <v>0</v>
      </c>
      <c r="B369">
        <f>Data!S369</f>
        <v>0</v>
      </c>
      <c r="C369">
        <f>Data!T369</f>
        <v>0</v>
      </c>
      <c r="D369">
        <f>Data!B369</f>
        <v>0</v>
      </c>
      <c r="E369">
        <f>Data!C369</f>
        <v>0</v>
      </c>
      <c r="F369">
        <f>Data!D369</f>
        <v>0</v>
      </c>
      <c r="G369" t="str">
        <f>IFERROR(VLOOKUP(Data!E369,LOV!M:N,2,FALSE),"")</f>
        <v/>
      </c>
      <c r="H369">
        <f>Data!W369</f>
        <v>0</v>
      </c>
      <c r="I369" t="str">
        <f>IFERROR(VLOOKUP(Data!H369,LOV!V:W,2,FALSE),"")</f>
        <v/>
      </c>
      <c r="J369">
        <f>Data!I369</f>
        <v>0</v>
      </c>
      <c r="K369">
        <f>Data!J369</f>
        <v>0</v>
      </c>
      <c r="L369">
        <f>Data!K369</f>
        <v>0</v>
      </c>
      <c r="M369" t="str">
        <f>IF(ISNUMBER(SEARCH("H",Data!$L369)),"OUI","NON")</f>
        <v>NON</v>
      </c>
      <c r="N369" t="str">
        <f>IF(ISNUMBER(SEARCH("P",Data!$L369)),"OUI","NON")</f>
        <v>NON</v>
      </c>
      <c r="O369" t="str">
        <f>IF(ISNUMBER(SEARCH("D",Data!$L369)),"OUI","NON")</f>
        <v>NON</v>
      </c>
      <c r="P369" t="str">
        <f>IF(ISNUMBER(SEARCH("C",Data!$L369)),"OUI","NON")</f>
        <v>NON</v>
      </c>
      <c r="Q369" t="str">
        <f>IF(ISNUMBER(SEARCH("T",Data!$L369)),"OUI","NON")</f>
        <v>NON</v>
      </c>
      <c r="R369" t="str">
        <f>IF(ISNUMBER(SEARCH("F",Data!$L369)),"OUI","NON")</f>
        <v>NON</v>
      </c>
      <c r="S369" t="str">
        <f>IF(ISNUMBER(SEARCH("R",Data!$L369)),"OUI","NON")</f>
        <v>NON</v>
      </c>
      <c r="T369">
        <f>IFERROR(VLOOKUP(Data!M369,LOV!G:H,2,FALSE),"")</f>
        <v>0</v>
      </c>
      <c r="U369">
        <f>IFERROR(VLOOKUP(Data!N369,LOV!J:K,2,FALSE),"")</f>
        <v>0</v>
      </c>
      <c r="V369" t="str">
        <f>IFERROR(VLOOKUP(Data!V369,LOV!P:Q,2,FALSE),"")</f>
        <v/>
      </c>
      <c r="Y369" t="str">
        <f t="shared" si="5"/>
        <v>0_0_0</v>
      </c>
    </row>
    <row r="370" spans="1:25">
      <c r="A370">
        <f>Data!A370</f>
        <v>0</v>
      </c>
      <c r="B370">
        <f>Data!S370</f>
        <v>0</v>
      </c>
      <c r="C370">
        <f>Data!T370</f>
        <v>0</v>
      </c>
      <c r="D370">
        <f>Data!B370</f>
        <v>0</v>
      </c>
      <c r="E370">
        <f>Data!C370</f>
        <v>0</v>
      </c>
      <c r="F370">
        <f>Data!D370</f>
        <v>0</v>
      </c>
      <c r="G370" t="str">
        <f>IFERROR(VLOOKUP(Data!E370,LOV!M:N,2,FALSE),"")</f>
        <v/>
      </c>
      <c r="H370">
        <f>Data!W370</f>
        <v>0</v>
      </c>
      <c r="I370" t="str">
        <f>IFERROR(VLOOKUP(Data!H370,LOV!V:W,2,FALSE),"")</f>
        <v/>
      </c>
      <c r="J370">
        <f>Data!I370</f>
        <v>0</v>
      </c>
      <c r="K370">
        <f>Data!J370</f>
        <v>0</v>
      </c>
      <c r="L370">
        <f>Data!K370</f>
        <v>0</v>
      </c>
      <c r="M370" t="str">
        <f>IF(ISNUMBER(SEARCH("H",Data!$L370)),"OUI","NON")</f>
        <v>NON</v>
      </c>
      <c r="N370" t="str">
        <f>IF(ISNUMBER(SEARCH("P",Data!$L370)),"OUI","NON")</f>
        <v>NON</v>
      </c>
      <c r="O370" t="str">
        <f>IF(ISNUMBER(SEARCH("D",Data!$L370)),"OUI","NON")</f>
        <v>NON</v>
      </c>
      <c r="P370" t="str">
        <f>IF(ISNUMBER(SEARCH("C",Data!$L370)),"OUI","NON")</f>
        <v>NON</v>
      </c>
      <c r="Q370" t="str">
        <f>IF(ISNUMBER(SEARCH("T",Data!$L370)),"OUI","NON")</f>
        <v>NON</v>
      </c>
      <c r="R370" t="str">
        <f>IF(ISNUMBER(SEARCH("F",Data!$L370)),"OUI","NON")</f>
        <v>NON</v>
      </c>
      <c r="S370" t="str">
        <f>IF(ISNUMBER(SEARCH("R",Data!$L370)),"OUI","NON")</f>
        <v>NON</v>
      </c>
      <c r="T370">
        <f>IFERROR(VLOOKUP(Data!M370,LOV!G:H,2,FALSE),"")</f>
        <v>0</v>
      </c>
      <c r="U370">
        <f>IFERROR(VLOOKUP(Data!N370,LOV!J:K,2,FALSE),"")</f>
        <v>0</v>
      </c>
      <c r="V370" t="str">
        <f>IFERROR(VLOOKUP(Data!V370,LOV!P:Q,2,FALSE),"")</f>
        <v/>
      </c>
      <c r="Y370" t="str">
        <f t="shared" si="5"/>
        <v>0_0_0</v>
      </c>
    </row>
    <row r="371" spans="1:25">
      <c r="A371">
        <f>Data!A371</f>
        <v>0</v>
      </c>
      <c r="B371">
        <f>Data!S371</f>
        <v>0</v>
      </c>
      <c r="C371">
        <f>Data!T371</f>
        <v>0</v>
      </c>
      <c r="D371">
        <f>Data!B371</f>
        <v>0</v>
      </c>
      <c r="E371">
        <f>Data!C371</f>
        <v>0</v>
      </c>
      <c r="F371">
        <f>Data!D371</f>
        <v>0</v>
      </c>
      <c r="G371" t="str">
        <f>IFERROR(VLOOKUP(Data!E371,LOV!M:N,2,FALSE),"")</f>
        <v/>
      </c>
      <c r="H371">
        <f>Data!W371</f>
        <v>0</v>
      </c>
      <c r="I371" t="str">
        <f>IFERROR(VLOOKUP(Data!H371,LOV!V:W,2,FALSE),"")</f>
        <v/>
      </c>
      <c r="J371">
        <f>Data!I371</f>
        <v>0</v>
      </c>
      <c r="K371">
        <f>Data!J371</f>
        <v>0</v>
      </c>
      <c r="L371">
        <f>Data!K371</f>
        <v>0</v>
      </c>
      <c r="M371" t="str">
        <f>IF(ISNUMBER(SEARCH("H",Data!$L371)),"OUI","NON")</f>
        <v>NON</v>
      </c>
      <c r="N371" t="str">
        <f>IF(ISNUMBER(SEARCH("P",Data!$L371)),"OUI","NON")</f>
        <v>NON</v>
      </c>
      <c r="O371" t="str">
        <f>IF(ISNUMBER(SEARCH("D",Data!$L371)),"OUI","NON")</f>
        <v>NON</v>
      </c>
      <c r="P371" t="str">
        <f>IF(ISNUMBER(SEARCH("C",Data!$L371)),"OUI","NON")</f>
        <v>NON</v>
      </c>
      <c r="Q371" t="str">
        <f>IF(ISNUMBER(SEARCH("T",Data!$L371)),"OUI","NON")</f>
        <v>NON</v>
      </c>
      <c r="R371" t="str">
        <f>IF(ISNUMBER(SEARCH("F",Data!$L371)),"OUI","NON")</f>
        <v>NON</v>
      </c>
      <c r="S371" t="str">
        <f>IF(ISNUMBER(SEARCH("R",Data!$L371)),"OUI","NON")</f>
        <v>NON</v>
      </c>
      <c r="T371">
        <f>IFERROR(VLOOKUP(Data!M371,LOV!G:H,2,FALSE),"")</f>
        <v>0</v>
      </c>
      <c r="U371">
        <f>IFERROR(VLOOKUP(Data!N371,LOV!J:K,2,FALSE),"")</f>
        <v>0</v>
      </c>
      <c r="V371" t="str">
        <f>IFERROR(VLOOKUP(Data!V371,LOV!P:Q,2,FALSE),"")</f>
        <v/>
      </c>
      <c r="Y371" t="str">
        <f t="shared" si="5"/>
        <v>0_0_0</v>
      </c>
    </row>
    <row r="372" spans="1:25">
      <c r="A372">
        <f>Data!A372</f>
        <v>0</v>
      </c>
      <c r="B372">
        <f>Data!S372</f>
        <v>0</v>
      </c>
      <c r="C372">
        <f>Data!T372</f>
        <v>0</v>
      </c>
      <c r="D372">
        <f>Data!B372</f>
        <v>0</v>
      </c>
      <c r="E372">
        <f>Data!C372</f>
        <v>0</v>
      </c>
      <c r="F372">
        <f>Data!D372</f>
        <v>0</v>
      </c>
      <c r="G372" t="str">
        <f>IFERROR(VLOOKUP(Data!E372,LOV!M:N,2,FALSE),"")</f>
        <v/>
      </c>
      <c r="H372">
        <f>Data!W372</f>
        <v>0</v>
      </c>
      <c r="I372" t="str">
        <f>IFERROR(VLOOKUP(Data!H372,LOV!V:W,2,FALSE),"")</f>
        <v/>
      </c>
      <c r="J372">
        <f>Data!I372</f>
        <v>0</v>
      </c>
      <c r="K372">
        <f>Data!J372</f>
        <v>0</v>
      </c>
      <c r="L372">
        <f>Data!K372</f>
        <v>0</v>
      </c>
      <c r="M372" t="str">
        <f>IF(ISNUMBER(SEARCH("H",Data!$L372)),"OUI","NON")</f>
        <v>NON</v>
      </c>
      <c r="N372" t="str">
        <f>IF(ISNUMBER(SEARCH("P",Data!$L372)),"OUI","NON")</f>
        <v>NON</v>
      </c>
      <c r="O372" t="str">
        <f>IF(ISNUMBER(SEARCH("D",Data!$L372)),"OUI","NON")</f>
        <v>NON</v>
      </c>
      <c r="P372" t="str">
        <f>IF(ISNUMBER(SEARCH("C",Data!$L372)),"OUI","NON")</f>
        <v>NON</v>
      </c>
      <c r="Q372" t="str">
        <f>IF(ISNUMBER(SEARCH("T",Data!$L372)),"OUI","NON")</f>
        <v>NON</v>
      </c>
      <c r="R372" t="str">
        <f>IF(ISNUMBER(SEARCH("F",Data!$L372)),"OUI","NON")</f>
        <v>NON</v>
      </c>
      <c r="S372" t="str">
        <f>IF(ISNUMBER(SEARCH("R",Data!$L372)),"OUI","NON")</f>
        <v>NON</v>
      </c>
      <c r="T372">
        <f>IFERROR(VLOOKUP(Data!M372,LOV!G:H,2,FALSE),"")</f>
        <v>0</v>
      </c>
      <c r="U372">
        <f>IFERROR(VLOOKUP(Data!N372,LOV!J:K,2,FALSE),"")</f>
        <v>0</v>
      </c>
      <c r="V372" t="str">
        <f>IFERROR(VLOOKUP(Data!V372,LOV!P:Q,2,FALSE),"")</f>
        <v/>
      </c>
      <c r="Y372" t="str">
        <f t="shared" si="5"/>
        <v>0_0_0</v>
      </c>
    </row>
    <row r="373" spans="1:25">
      <c r="A373">
        <f>Data!A373</f>
        <v>0</v>
      </c>
      <c r="B373">
        <f>Data!S373</f>
        <v>0</v>
      </c>
      <c r="C373">
        <f>Data!T373</f>
        <v>0</v>
      </c>
      <c r="D373">
        <f>Data!B373</f>
        <v>0</v>
      </c>
      <c r="E373">
        <f>Data!C373</f>
        <v>0</v>
      </c>
      <c r="F373">
        <f>Data!D373</f>
        <v>0</v>
      </c>
      <c r="G373" t="str">
        <f>IFERROR(VLOOKUP(Data!E373,LOV!M:N,2,FALSE),"")</f>
        <v/>
      </c>
      <c r="H373">
        <f>Data!W373</f>
        <v>0</v>
      </c>
      <c r="I373" t="str">
        <f>IFERROR(VLOOKUP(Data!H373,LOV!V:W,2,FALSE),"")</f>
        <v/>
      </c>
      <c r="J373">
        <f>Data!I373</f>
        <v>0</v>
      </c>
      <c r="K373">
        <f>Data!J373</f>
        <v>0</v>
      </c>
      <c r="L373">
        <f>Data!K373</f>
        <v>0</v>
      </c>
      <c r="M373" t="str">
        <f>IF(ISNUMBER(SEARCH("H",Data!$L373)),"OUI","NON")</f>
        <v>NON</v>
      </c>
      <c r="N373" t="str">
        <f>IF(ISNUMBER(SEARCH("P",Data!$L373)),"OUI","NON")</f>
        <v>NON</v>
      </c>
      <c r="O373" t="str">
        <f>IF(ISNUMBER(SEARCH("D",Data!$L373)),"OUI","NON")</f>
        <v>NON</v>
      </c>
      <c r="P373" t="str">
        <f>IF(ISNUMBER(SEARCH("C",Data!$L373)),"OUI","NON")</f>
        <v>NON</v>
      </c>
      <c r="Q373" t="str">
        <f>IF(ISNUMBER(SEARCH("T",Data!$L373)),"OUI","NON")</f>
        <v>NON</v>
      </c>
      <c r="R373" t="str">
        <f>IF(ISNUMBER(SEARCH("F",Data!$L373)),"OUI","NON")</f>
        <v>NON</v>
      </c>
      <c r="S373" t="str">
        <f>IF(ISNUMBER(SEARCH("R",Data!$L373)),"OUI","NON")</f>
        <v>NON</v>
      </c>
      <c r="T373">
        <f>IFERROR(VLOOKUP(Data!M373,LOV!G:H,2,FALSE),"")</f>
        <v>0</v>
      </c>
      <c r="U373">
        <f>IFERROR(VLOOKUP(Data!N373,LOV!J:K,2,FALSE),"")</f>
        <v>0</v>
      </c>
      <c r="V373" t="str">
        <f>IFERROR(VLOOKUP(Data!V373,LOV!P:Q,2,FALSE),"")</f>
        <v/>
      </c>
      <c r="Y373" t="str">
        <f t="shared" si="5"/>
        <v>0_0_0</v>
      </c>
    </row>
    <row r="374" spans="1:25">
      <c r="A374">
        <f>Data!A374</f>
        <v>0</v>
      </c>
      <c r="B374">
        <f>Data!S374</f>
        <v>0</v>
      </c>
      <c r="C374">
        <f>Data!T374</f>
        <v>0</v>
      </c>
      <c r="D374">
        <f>Data!B374</f>
        <v>0</v>
      </c>
      <c r="E374">
        <f>Data!C374</f>
        <v>0</v>
      </c>
      <c r="F374">
        <f>Data!D374</f>
        <v>0</v>
      </c>
      <c r="G374" t="str">
        <f>IFERROR(VLOOKUP(Data!E374,LOV!M:N,2,FALSE),"")</f>
        <v/>
      </c>
      <c r="H374">
        <f>Data!W374</f>
        <v>0</v>
      </c>
      <c r="I374" t="str">
        <f>IFERROR(VLOOKUP(Data!H374,LOV!V:W,2,FALSE),"")</f>
        <v/>
      </c>
      <c r="J374">
        <f>Data!I374</f>
        <v>0</v>
      </c>
      <c r="K374">
        <f>Data!J374</f>
        <v>0</v>
      </c>
      <c r="L374">
        <f>Data!K374</f>
        <v>0</v>
      </c>
      <c r="M374" t="str">
        <f>IF(ISNUMBER(SEARCH("H",Data!$L374)),"OUI","NON")</f>
        <v>NON</v>
      </c>
      <c r="N374" t="str">
        <f>IF(ISNUMBER(SEARCH("P",Data!$L374)),"OUI","NON")</f>
        <v>NON</v>
      </c>
      <c r="O374" t="str">
        <f>IF(ISNUMBER(SEARCH("D",Data!$L374)),"OUI","NON")</f>
        <v>NON</v>
      </c>
      <c r="P374" t="str">
        <f>IF(ISNUMBER(SEARCH("C",Data!$L374)),"OUI","NON")</f>
        <v>NON</v>
      </c>
      <c r="Q374" t="str">
        <f>IF(ISNUMBER(SEARCH("T",Data!$L374)),"OUI","NON")</f>
        <v>NON</v>
      </c>
      <c r="R374" t="str">
        <f>IF(ISNUMBER(SEARCH("F",Data!$L374)),"OUI","NON")</f>
        <v>NON</v>
      </c>
      <c r="S374" t="str">
        <f>IF(ISNUMBER(SEARCH("R",Data!$L374)),"OUI","NON")</f>
        <v>NON</v>
      </c>
      <c r="T374">
        <f>IFERROR(VLOOKUP(Data!M374,LOV!G:H,2,FALSE),"")</f>
        <v>0</v>
      </c>
      <c r="U374">
        <f>IFERROR(VLOOKUP(Data!N374,LOV!J:K,2,FALSE),"")</f>
        <v>0</v>
      </c>
      <c r="V374" t="str">
        <f>IFERROR(VLOOKUP(Data!V374,LOV!P:Q,2,FALSE),"")</f>
        <v/>
      </c>
      <c r="Y374" t="str">
        <f t="shared" si="5"/>
        <v>0_0_0</v>
      </c>
    </row>
    <row r="375" spans="1:25">
      <c r="A375">
        <f>Data!A375</f>
        <v>0</v>
      </c>
      <c r="B375">
        <f>Data!S375</f>
        <v>0</v>
      </c>
      <c r="C375">
        <f>Data!T375</f>
        <v>0</v>
      </c>
      <c r="D375">
        <f>Data!B375</f>
        <v>0</v>
      </c>
      <c r="E375">
        <f>Data!C375</f>
        <v>0</v>
      </c>
      <c r="F375">
        <f>Data!D375</f>
        <v>0</v>
      </c>
      <c r="G375" t="str">
        <f>IFERROR(VLOOKUP(Data!E375,LOV!M:N,2,FALSE),"")</f>
        <v/>
      </c>
      <c r="H375">
        <f>Data!W375</f>
        <v>0</v>
      </c>
      <c r="I375" t="str">
        <f>IFERROR(VLOOKUP(Data!H375,LOV!V:W,2,FALSE),"")</f>
        <v/>
      </c>
      <c r="J375">
        <f>Data!I375</f>
        <v>0</v>
      </c>
      <c r="K375">
        <f>Data!J375</f>
        <v>0</v>
      </c>
      <c r="L375">
        <f>Data!K375</f>
        <v>0</v>
      </c>
      <c r="M375" t="str">
        <f>IF(ISNUMBER(SEARCH("H",Data!$L375)),"OUI","NON")</f>
        <v>NON</v>
      </c>
      <c r="N375" t="str">
        <f>IF(ISNUMBER(SEARCH("P",Data!$L375)),"OUI","NON")</f>
        <v>NON</v>
      </c>
      <c r="O375" t="str">
        <f>IF(ISNUMBER(SEARCH("D",Data!$L375)),"OUI","NON")</f>
        <v>NON</v>
      </c>
      <c r="P375" t="str">
        <f>IF(ISNUMBER(SEARCH("C",Data!$L375)),"OUI","NON")</f>
        <v>NON</v>
      </c>
      <c r="Q375" t="str">
        <f>IF(ISNUMBER(SEARCH("T",Data!$L375)),"OUI","NON")</f>
        <v>NON</v>
      </c>
      <c r="R375" t="str">
        <f>IF(ISNUMBER(SEARCH("F",Data!$L375)),"OUI","NON")</f>
        <v>NON</v>
      </c>
      <c r="S375" t="str">
        <f>IF(ISNUMBER(SEARCH("R",Data!$L375)),"OUI","NON")</f>
        <v>NON</v>
      </c>
      <c r="T375">
        <f>IFERROR(VLOOKUP(Data!M375,LOV!G:H,2,FALSE),"")</f>
        <v>0</v>
      </c>
      <c r="U375">
        <f>IFERROR(VLOOKUP(Data!N375,LOV!J:K,2,FALSE),"")</f>
        <v>0</v>
      </c>
      <c r="V375" t="str">
        <f>IFERROR(VLOOKUP(Data!V375,LOV!P:Q,2,FALSE),"")</f>
        <v/>
      </c>
      <c r="Y375" t="str">
        <f t="shared" si="5"/>
        <v>0_0_0</v>
      </c>
    </row>
    <row r="376" spans="1:25">
      <c r="A376">
        <f>Data!A376</f>
        <v>0</v>
      </c>
      <c r="B376">
        <f>Data!S376</f>
        <v>0</v>
      </c>
      <c r="C376">
        <f>Data!T376</f>
        <v>0</v>
      </c>
      <c r="D376">
        <f>Data!B376</f>
        <v>0</v>
      </c>
      <c r="E376">
        <f>Data!C376</f>
        <v>0</v>
      </c>
      <c r="F376">
        <f>Data!D376</f>
        <v>0</v>
      </c>
      <c r="G376" t="str">
        <f>IFERROR(VLOOKUP(Data!E376,LOV!M:N,2,FALSE),"")</f>
        <v/>
      </c>
      <c r="H376">
        <f>Data!W376</f>
        <v>0</v>
      </c>
      <c r="I376" t="str">
        <f>IFERROR(VLOOKUP(Data!H376,LOV!V:W,2,FALSE),"")</f>
        <v/>
      </c>
      <c r="J376">
        <f>Data!I376</f>
        <v>0</v>
      </c>
      <c r="K376">
        <f>Data!J376</f>
        <v>0</v>
      </c>
      <c r="L376">
        <f>Data!K376</f>
        <v>0</v>
      </c>
      <c r="M376" t="str">
        <f>IF(ISNUMBER(SEARCH("H",Data!$L376)),"OUI","NON")</f>
        <v>NON</v>
      </c>
      <c r="N376" t="str">
        <f>IF(ISNUMBER(SEARCH("P",Data!$L376)),"OUI","NON")</f>
        <v>NON</v>
      </c>
      <c r="O376" t="str">
        <f>IF(ISNUMBER(SEARCH("D",Data!$L376)),"OUI","NON")</f>
        <v>NON</v>
      </c>
      <c r="P376" t="str">
        <f>IF(ISNUMBER(SEARCH("C",Data!$L376)),"OUI","NON")</f>
        <v>NON</v>
      </c>
      <c r="Q376" t="str">
        <f>IF(ISNUMBER(SEARCH("T",Data!$L376)),"OUI","NON")</f>
        <v>NON</v>
      </c>
      <c r="R376" t="str">
        <f>IF(ISNUMBER(SEARCH("F",Data!$L376)),"OUI","NON")</f>
        <v>NON</v>
      </c>
      <c r="S376" t="str">
        <f>IF(ISNUMBER(SEARCH("R",Data!$L376)),"OUI","NON")</f>
        <v>NON</v>
      </c>
      <c r="T376">
        <f>IFERROR(VLOOKUP(Data!M376,LOV!G:H,2,FALSE),"")</f>
        <v>0</v>
      </c>
      <c r="U376">
        <f>IFERROR(VLOOKUP(Data!N376,LOV!J:K,2,FALSE),"")</f>
        <v>0</v>
      </c>
      <c r="V376" t="str">
        <f>IFERROR(VLOOKUP(Data!V376,LOV!P:Q,2,FALSE),"")</f>
        <v/>
      </c>
      <c r="Y376" t="str">
        <f t="shared" si="5"/>
        <v>0_0_0</v>
      </c>
    </row>
    <row r="377" spans="1:25">
      <c r="A377">
        <f>Data!A377</f>
        <v>0</v>
      </c>
      <c r="B377">
        <f>Data!S377</f>
        <v>0</v>
      </c>
      <c r="C377">
        <f>Data!T377</f>
        <v>0</v>
      </c>
      <c r="D377">
        <f>Data!B377</f>
        <v>0</v>
      </c>
      <c r="E377">
        <f>Data!C377</f>
        <v>0</v>
      </c>
      <c r="F377">
        <f>Data!D377</f>
        <v>0</v>
      </c>
      <c r="G377" t="str">
        <f>IFERROR(VLOOKUP(Data!E377,LOV!M:N,2,FALSE),"")</f>
        <v/>
      </c>
      <c r="H377">
        <f>Data!W377</f>
        <v>0</v>
      </c>
      <c r="I377" t="str">
        <f>IFERROR(VLOOKUP(Data!H377,LOV!V:W,2,FALSE),"")</f>
        <v/>
      </c>
      <c r="J377">
        <f>Data!I377</f>
        <v>0</v>
      </c>
      <c r="K377">
        <f>Data!J377</f>
        <v>0</v>
      </c>
      <c r="L377">
        <f>Data!K377</f>
        <v>0</v>
      </c>
      <c r="M377" t="str">
        <f>IF(ISNUMBER(SEARCH("H",Data!$L377)),"OUI","NON")</f>
        <v>NON</v>
      </c>
      <c r="N377" t="str">
        <f>IF(ISNUMBER(SEARCH("P",Data!$L377)),"OUI","NON")</f>
        <v>NON</v>
      </c>
      <c r="O377" t="str">
        <f>IF(ISNUMBER(SEARCH("D",Data!$L377)),"OUI","NON")</f>
        <v>NON</v>
      </c>
      <c r="P377" t="str">
        <f>IF(ISNUMBER(SEARCH("C",Data!$L377)),"OUI","NON")</f>
        <v>NON</v>
      </c>
      <c r="Q377" t="str">
        <f>IF(ISNUMBER(SEARCH("T",Data!$L377)),"OUI","NON")</f>
        <v>NON</v>
      </c>
      <c r="R377" t="str">
        <f>IF(ISNUMBER(SEARCH("F",Data!$L377)),"OUI","NON")</f>
        <v>NON</v>
      </c>
      <c r="S377" t="str">
        <f>IF(ISNUMBER(SEARCH("R",Data!$L377)),"OUI","NON")</f>
        <v>NON</v>
      </c>
      <c r="T377">
        <f>IFERROR(VLOOKUP(Data!M377,LOV!G:H,2,FALSE),"")</f>
        <v>0</v>
      </c>
      <c r="U377">
        <f>IFERROR(VLOOKUP(Data!N377,LOV!J:K,2,FALSE),"")</f>
        <v>0</v>
      </c>
      <c r="V377" t="str">
        <f>IFERROR(VLOOKUP(Data!V377,LOV!P:Q,2,FALSE),"")</f>
        <v/>
      </c>
      <c r="Y377" t="str">
        <f t="shared" si="5"/>
        <v>0_0_0</v>
      </c>
    </row>
    <row r="378" spans="1:25">
      <c r="A378">
        <f>Data!A378</f>
        <v>0</v>
      </c>
      <c r="B378">
        <f>Data!S378</f>
        <v>0</v>
      </c>
      <c r="C378">
        <f>Data!T378</f>
        <v>0</v>
      </c>
      <c r="D378">
        <f>Data!B378</f>
        <v>0</v>
      </c>
      <c r="E378">
        <f>Data!C378</f>
        <v>0</v>
      </c>
      <c r="F378">
        <f>Data!D378</f>
        <v>0</v>
      </c>
      <c r="G378" t="str">
        <f>IFERROR(VLOOKUP(Data!E378,LOV!M:N,2,FALSE),"")</f>
        <v/>
      </c>
      <c r="H378">
        <f>Data!W378</f>
        <v>0</v>
      </c>
      <c r="I378" t="str">
        <f>IFERROR(VLOOKUP(Data!H378,LOV!V:W,2,FALSE),"")</f>
        <v/>
      </c>
      <c r="J378">
        <f>Data!I378</f>
        <v>0</v>
      </c>
      <c r="K378">
        <f>Data!J378</f>
        <v>0</v>
      </c>
      <c r="L378">
        <f>Data!K378</f>
        <v>0</v>
      </c>
      <c r="M378" t="str">
        <f>IF(ISNUMBER(SEARCH("H",Data!$L378)),"OUI","NON")</f>
        <v>NON</v>
      </c>
      <c r="N378" t="str">
        <f>IF(ISNUMBER(SEARCH("P",Data!$L378)),"OUI","NON")</f>
        <v>NON</v>
      </c>
      <c r="O378" t="str">
        <f>IF(ISNUMBER(SEARCH("D",Data!$L378)),"OUI","NON")</f>
        <v>NON</v>
      </c>
      <c r="P378" t="str">
        <f>IF(ISNUMBER(SEARCH("C",Data!$L378)),"OUI","NON")</f>
        <v>NON</v>
      </c>
      <c r="Q378" t="str">
        <f>IF(ISNUMBER(SEARCH("T",Data!$L378)),"OUI","NON")</f>
        <v>NON</v>
      </c>
      <c r="R378" t="str">
        <f>IF(ISNUMBER(SEARCH("F",Data!$L378)),"OUI","NON")</f>
        <v>NON</v>
      </c>
      <c r="S378" t="str">
        <f>IF(ISNUMBER(SEARCH("R",Data!$L378)),"OUI","NON")</f>
        <v>NON</v>
      </c>
      <c r="T378">
        <f>IFERROR(VLOOKUP(Data!M378,LOV!G:H,2,FALSE),"")</f>
        <v>0</v>
      </c>
      <c r="U378">
        <f>IFERROR(VLOOKUP(Data!N378,LOV!J:K,2,FALSE),"")</f>
        <v>0</v>
      </c>
      <c r="V378" t="str">
        <f>IFERROR(VLOOKUP(Data!V378,LOV!P:Q,2,FALSE),"")</f>
        <v/>
      </c>
      <c r="Y378" t="str">
        <f t="shared" si="5"/>
        <v>0_0_0</v>
      </c>
    </row>
    <row r="379" spans="1:25">
      <c r="A379">
        <f>Data!A379</f>
        <v>0</v>
      </c>
      <c r="B379">
        <f>Data!S379</f>
        <v>0</v>
      </c>
      <c r="C379">
        <f>Data!T379</f>
        <v>0</v>
      </c>
      <c r="D379">
        <f>Data!B379</f>
        <v>0</v>
      </c>
      <c r="E379">
        <f>Data!C379</f>
        <v>0</v>
      </c>
      <c r="F379">
        <f>Data!D379</f>
        <v>0</v>
      </c>
      <c r="G379" t="str">
        <f>IFERROR(VLOOKUP(Data!E379,LOV!M:N,2,FALSE),"")</f>
        <v/>
      </c>
      <c r="H379">
        <f>Data!W379</f>
        <v>0</v>
      </c>
      <c r="I379" t="str">
        <f>IFERROR(VLOOKUP(Data!H379,LOV!V:W,2,FALSE),"")</f>
        <v/>
      </c>
      <c r="J379">
        <f>Data!I379</f>
        <v>0</v>
      </c>
      <c r="K379">
        <f>Data!J379</f>
        <v>0</v>
      </c>
      <c r="L379">
        <f>Data!K379</f>
        <v>0</v>
      </c>
      <c r="M379" t="str">
        <f>IF(ISNUMBER(SEARCH("H",Data!$L379)),"OUI","NON")</f>
        <v>NON</v>
      </c>
      <c r="N379" t="str">
        <f>IF(ISNUMBER(SEARCH("P",Data!$L379)),"OUI","NON")</f>
        <v>NON</v>
      </c>
      <c r="O379" t="str">
        <f>IF(ISNUMBER(SEARCH("D",Data!$L379)),"OUI","NON")</f>
        <v>NON</v>
      </c>
      <c r="P379" t="str">
        <f>IF(ISNUMBER(SEARCH("C",Data!$L379)),"OUI","NON")</f>
        <v>NON</v>
      </c>
      <c r="Q379" t="str">
        <f>IF(ISNUMBER(SEARCH("T",Data!$L379)),"OUI","NON")</f>
        <v>NON</v>
      </c>
      <c r="R379" t="str">
        <f>IF(ISNUMBER(SEARCH("F",Data!$L379)),"OUI","NON")</f>
        <v>NON</v>
      </c>
      <c r="S379" t="str">
        <f>IF(ISNUMBER(SEARCH("R",Data!$L379)),"OUI","NON")</f>
        <v>NON</v>
      </c>
      <c r="T379">
        <f>IFERROR(VLOOKUP(Data!M379,LOV!G:H,2,FALSE),"")</f>
        <v>0</v>
      </c>
      <c r="U379">
        <f>IFERROR(VLOOKUP(Data!N379,LOV!J:K,2,FALSE),"")</f>
        <v>0</v>
      </c>
      <c r="V379" t="str">
        <f>IFERROR(VLOOKUP(Data!V379,LOV!P:Q,2,FALSE),"")</f>
        <v/>
      </c>
      <c r="Y379" t="str">
        <f t="shared" si="5"/>
        <v>0_0_0</v>
      </c>
    </row>
    <row r="380" spans="1:25">
      <c r="A380">
        <f>Data!A380</f>
        <v>0</v>
      </c>
      <c r="B380">
        <f>Data!S380</f>
        <v>0</v>
      </c>
      <c r="C380">
        <f>Data!T380</f>
        <v>0</v>
      </c>
      <c r="D380">
        <f>Data!B380</f>
        <v>0</v>
      </c>
      <c r="E380">
        <f>Data!C380</f>
        <v>0</v>
      </c>
      <c r="F380">
        <f>Data!D380</f>
        <v>0</v>
      </c>
      <c r="G380" t="str">
        <f>IFERROR(VLOOKUP(Data!E380,LOV!M:N,2,FALSE),"")</f>
        <v/>
      </c>
      <c r="H380">
        <f>Data!W380</f>
        <v>0</v>
      </c>
      <c r="I380" t="str">
        <f>IFERROR(VLOOKUP(Data!H380,LOV!V:W,2,FALSE),"")</f>
        <v/>
      </c>
      <c r="J380">
        <f>Data!I380</f>
        <v>0</v>
      </c>
      <c r="K380">
        <f>Data!J380</f>
        <v>0</v>
      </c>
      <c r="L380">
        <f>Data!K380</f>
        <v>0</v>
      </c>
      <c r="M380" t="str">
        <f>IF(ISNUMBER(SEARCH("H",Data!$L380)),"OUI","NON")</f>
        <v>NON</v>
      </c>
      <c r="N380" t="str">
        <f>IF(ISNUMBER(SEARCH("P",Data!$L380)),"OUI","NON")</f>
        <v>NON</v>
      </c>
      <c r="O380" t="str">
        <f>IF(ISNUMBER(SEARCH("D",Data!$L380)),"OUI","NON")</f>
        <v>NON</v>
      </c>
      <c r="P380" t="str">
        <f>IF(ISNUMBER(SEARCH("C",Data!$L380)),"OUI","NON")</f>
        <v>NON</v>
      </c>
      <c r="Q380" t="str">
        <f>IF(ISNUMBER(SEARCH("T",Data!$L380)),"OUI","NON")</f>
        <v>NON</v>
      </c>
      <c r="R380" t="str">
        <f>IF(ISNUMBER(SEARCH("F",Data!$L380)),"OUI","NON")</f>
        <v>NON</v>
      </c>
      <c r="S380" t="str">
        <f>IF(ISNUMBER(SEARCH("R",Data!$L380)),"OUI","NON")</f>
        <v>NON</v>
      </c>
      <c r="T380">
        <f>IFERROR(VLOOKUP(Data!M380,LOV!G:H,2,FALSE),"")</f>
        <v>0</v>
      </c>
      <c r="U380">
        <f>IFERROR(VLOOKUP(Data!N380,LOV!J:K,2,FALSE),"")</f>
        <v>0</v>
      </c>
      <c r="V380" t="str">
        <f>IFERROR(VLOOKUP(Data!V380,LOV!P:Q,2,FALSE),"")</f>
        <v/>
      </c>
      <c r="Y380" t="str">
        <f t="shared" si="5"/>
        <v>0_0_0</v>
      </c>
    </row>
    <row r="381" spans="1:25">
      <c r="A381">
        <f>Data!A381</f>
        <v>0</v>
      </c>
      <c r="B381">
        <f>Data!S381</f>
        <v>0</v>
      </c>
      <c r="C381">
        <f>Data!T381</f>
        <v>0</v>
      </c>
      <c r="D381">
        <f>Data!B381</f>
        <v>0</v>
      </c>
      <c r="E381">
        <f>Data!C381</f>
        <v>0</v>
      </c>
      <c r="F381">
        <f>Data!D381</f>
        <v>0</v>
      </c>
      <c r="G381" t="str">
        <f>IFERROR(VLOOKUP(Data!E381,LOV!M:N,2,FALSE),"")</f>
        <v/>
      </c>
      <c r="H381">
        <f>Data!W381</f>
        <v>0</v>
      </c>
      <c r="I381" t="str">
        <f>IFERROR(VLOOKUP(Data!H381,LOV!V:W,2,FALSE),"")</f>
        <v/>
      </c>
      <c r="J381">
        <f>Data!I381</f>
        <v>0</v>
      </c>
      <c r="K381">
        <f>Data!J381</f>
        <v>0</v>
      </c>
      <c r="L381">
        <f>Data!K381</f>
        <v>0</v>
      </c>
      <c r="M381" t="str">
        <f>IF(ISNUMBER(SEARCH("H",Data!$L381)),"OUI","NON")</f>
        <v>NON</v>
      </c>
      <c r="N381" t="str">
        <f>IF(ISNUMBER(SEARCH("P",Data!$L381)),"OUI","NON")</f>
        <v>NON</v>
      </c>
      <c r="O381" t="str">
        <f>IF(ISNUMBER(SEARCH("D",Data!$L381)),"OUI","NON")</f>
        <v>NON</v>
      </c>
      <c r="P381" t="str">
        <f>IF(ISNUMBER(SEARCH("C",Data!$L381)),"OUI","NON")</f>
        <v>NON</v>
      </c>
      <c r="Q381" t="str">
        <f>IF(ISNUMBER(SEARCH("T",Data!$L381)),"OUI","NON")</f>
        <v>NON</v>
      </c>
      <c r="R381" t="str">
        <f>IF(ISNUMBER(SEARCH("F",Data!$L381)),"OUI","NON")</f>
        <v>NON</v>
      </c>
      <c r="S381" t="str">
        <f>IF(ISNUMBER(SEARCH("R",Data!$L381)),"OUI","NON")</f>
        <v>NON</v>
      </c>
      <c r="T381">
        <f>IFERROR(VLOOKUP(Data!M381,LOV!G:H,2,FALSE),"")</f>
        <v>0</v>
      </c>
      <c r="U381">
        <f>IFERROR(VLOOKUP(Data!N381,LOV!J:K,2,FALSE),"")</f>
        <v>0</v>
      </c>
      <c r="V381" t="str">
        <f>IFERROR(VLOOKUP(Data!V381,LOV!P:Q,2,FALSE),"")</f>
        <v/>
      </c>
      <c r="Y381" t="str">
        <f t="shared" si="5"/>
        <v>0_0_0</v>
      </c>
    </row>
    <row r="382" spans="1:25">
      <c r="A382">
        <f>Data!A382</f>
        <v>0</v>
      </c>
      <c r="B382">
        <f>Data!S382</f>
        <v>0</v>
      </c>
      <c r="C382">
        <f>Data!T382</f>
        <v>0</v>
      </c>
      <c r="D382">
        <f>Data!B382</f>
        <v>0</v>
      </c>
      <c r="E382">
        <f>Data!C382</f>
        <v>0</v>
      </c>
      <c r="F382">
        <f>Data!D382</f>
        <v>0</v>
      </c>
      <c r="G382" t="str">
        <f>IFERROR(VLOOKUP(Data!E382,LOV!M:N,2,FALSE),"")</f>
        <v/>
      </c>
      <c r="H382">
        <f>Data!W382</f>
        <v>0</v>
      </c>
      <c r="I382" t="str">
        <f>IFERROR(VLOOKUP(Data!H382,LOV!V:W,2,FALSE),"")</f>
        <v/>
      </c>
      <c r="J382">
        <f>Data!I382</f>
        <v>0</v>
      </c>
      <c r="K382">
        <f>Data!J382</f>
        <v>0</v>
      </c>
      <c r="L382">
        <f>Data!K382</f>
        <v>0</v>
      </c>
      <c r="M382" t="str">
        <f>IF(ISNUMBER(SEARCH("H",Data!$L382)),"OUI","NON")</f>
        <v>NON</v>
      </c>
      <c r="N382" t="str">
        <f>IF(ISNUMBER(SEARCH("P",Data!$L382)),"OUI","NON")</f>
        <v>NON</v>
      </c>
      <c r="O382" t="str">
        <f>IF(ISNUMBER(SEARCH("D",Data!$L382)),"OUI","NON")</f>
        <v>NON</v>
      </c>
      <c r="P382" t="str">
        <f>IF(ISNUMBER(SEARCH("C",Data!$L382)),"OUI","NON")</f>
        <v>NON</v>
      </c>
      <c r="Q382" t="str">
        <f>IF(ISNUMBER(SEARCH("T",Data!$L382)),"OUI","NON")</f>
        <v>NON</v>
      </c>
      <c r="R382" t="str">
        <f>IF(ISNUMBER(SEARCH("F",Data!$L382)),"OUI","NON")</f>
        <v>NON</v>
      </c>
      <c r="S382" t="str">
        <f>IF(ISNUMBER(SEARCH("R",Data!$L382)),"OUI","NON")</f>
        <v>NON</v>
      </c>
      <c r="T382">
        <f>IFERROR(VLOOKUP(Data!M382,LOV!G:H,2,FALSE),"")</f>
        <v>0</v>
      </c>
      <c r="U382">
        <f>IFERROR(VLOOKUP(Data!N382,LOV!J:K,2,FALSE),"")</f>
        <v>0</v>
      </c>
      <c r="V382" t="str">
        <f>IFERROR(VLOOKUP(Data!V382,LOV!P:Q,2,FALSE),"")</f>
        <v/>
      </c>
      <c r="Y382" t="str">
        <f t="shared" si="5"/>
        <v>0_0_0</v>
      </c>
    </row>
    <row r="383" spans="1:25">
      <c r="A383">
        <f>Data!A383</f>
        <v>0</v>
      </c>
      <c r="B383">
        <f>Data!S383</f>
        <v>0</v>
      </c>
      <c r="C383">
        <f>Data!T383</f>
        <v>0</v>
      </c>
      <c r="D383">
        <f>Data!B383</f>
        <v>0</v>
      </c>
      <c r="E383">
        <f>Data!C383</f>
        <v>0</v>
      </c>
      <c r="F383">
        <f>Data!D383</f>
        <v>0</v>
      </c>
      <c r="G383" t="str">
        <f>IFERROR(VLOOKUP(Data!E383,LOV!M:N,2,FALSE),"")</f>
        <v/>
      </c>
      <c r="H383">
        <f>Data!W383</f>
        <v>0</v>
      </c>
      <c r="I383" t="str">
        <f>IFERROR(VLOOKUP(Data!H383,LOV!V:W,2,FALSE),"")</f>
        <v/>
      </c>
      <c r="J383">
        <f>Data!I383</f>
        <v>0</v>
      </c>
      <c r="K383">
        <f>Data!J383</f>
        <v>0</v>
      </c>
      <c r="L383">
        <f>Data!K383</f>
        <v>0</v>
      </c>
      <c r="M383" t="str">
        <f>IF(ISNUMBER(SEARCH("H",Data!$L383)),"OUI","NON")</f>
        <v>NON</v>
      </c>
      <c r="N383" t="str">
        <f>IF(ISNUMBER(SEARCH("P",Data!$L383)),"OUI","NON")</f>
        <v>NON</v>
      </c>
      <c r="O383" t="str">
        <f>IF(ISNUMBER(SEARCH("D",Data!$L383)),"OUI","NON")</f>
        <v>NON</v>
      </c>
      <c r="P383" t="str">
        <f>IF(ISNUMBER(SEARCH("C",Data!$L383)),"OUI","NON")</f>
        <v>NON</v>
      </c>
      <c r="Q383" t="str">
        <f>IF(ISNUMBER(SEARCH("T",Data!$L383)),"OUI","NON")</f>
        <v>NON</v>
      </c>
      <c r="R383" t="str">
        <f>IF(ISNUMBER(SEARCH("F",Data!$L383)),"OUI","NON")</f>
        <v>NON</v>
      </c>
      <c r="S383" t="str">
        <f>IF(ISNUMBER(SEARCH("R",Data!$L383)),"OUI","NON")</f>
        <v>NON</v>
      </c>
      <c r="T383">
        <f>IFERROR(VLOOKUP(Data!M383,LOV!G:H,2,FALSE),"")</f>
        <v>0</v>
      </c>
      <c r="U383">
        <f>IFERROR(VLOOKUP(Data!N383,LOV!J:K,2,FALSE),"")</f>
        <v>0</v>
      </c>
      <c r="V383" t="str">
        <f>IFERROR(VLOOKUP(Data!V383,LOV!P:Q,2,FALSE),"")</f>
        <v/>
      </c>
      <c r="Y383" t="str">
        <f t="shared" si="5"/>
        <v>0_0_0</v>
      </c>
    </row>
    <row r="384" spans="1:25">
      <c r="A384">
        <f>Data!A384</f>
        <v>0</v>
      </c>
      <c r="B384">
        <f>Data!S384</f>
        <v>0</v>
      </c>
      <c r="C384">
        <f>Data!T384</f>
        <v>0</v>
      </c>
      <c r="D384">
        <f>Data!B384</f>
        <v>0</v>
      </c>
      <c r="E384">
        <f>Data!C384</f>
        <v>0</v>
      </c>
      <c r="F384">
        <f>Data!D384</f>
        <v>0</v>
      </c>
      <c r="G384" t="str">
        <f>IFERROR(VLOOKUP(Data!E384,LOV!M:N,2,FALSE),"")</f>
        <v/>
      </c>
      <c r="H384">
        <f>Data!W384</f>
        <v>0</v>
      </c>
      <c r="I384" t="str">
        <f>IFERROR(VLOOKUP(Data!H384,LOV!V:W,2,FALSE),"")</f>
        <v/>
      </c>
      <c r="J384">
        <f>Data!I384</f>
        <v>0</v>
      </c>
      <c r="K384">
        <f>Data!J384</f>
        <v>0</v>
      </c>
      <c r="L384">
        <f>Data!K384</f>
        <v>0</v>
      </c>
      <c r="M384" t="str">
        <f>IF(ISNUMBER(SEARCH("H",Data!$L384)),"OUI","NON")</f>
        <v>NON</v>
      </c>
      <c r="N384" t="str">
        <f>IF(ISNUMBER(SEARCH("P",Data!$L384)),"OUI","NON")</f>
        <v>NON</v>
      </c>
      <c r="O384" t="str">
        <f>IF(ISNUMBER(SEARCH("D",Data!$L384)),"OUI","NON")</f>
        <v>NON</v>
      </c>
      <c r="P384" t="str">
        <f>IF(ISNUMBER(SEARCH("C",Data!$L384)),"OUI","NON")</f>
        <v>NON</v>
      </c>
      <c r="Q384" t="str">
        <f>IF(ISNUMBER(SEARCH("T",Data!$L384)),"OUI","NON")</f>
        <v>NON</v>
      </c>
      <c r="R384" t="str">
        <f>IF(ISNUMBER(SEARCH("F",Data!$L384)),"OUI","NON")</f>
        <v>NON</v>
      </c>
      <c r="S384" t="str">
        <f>IF(ISNUMBER(SEARCH("R",Data!$L384)),"OUI","NON")</f>
        <v>NON</v>
      </c>
      <c r="T384">
        <f>IFERROR(VLOOKUP(Data!M384,LOV!G:H,2,FALSE),"")</f>
        <v>0</v>
      </c>
      <c r="U384">
        <f>IFERROR(VLOOKUP(Data!N384,LOV!J:K,2,FALSE),"")</f>
        <v>0</v>
      </c>
      <c r="V384" t="str">
        <f>IFERROR(VLOOKUP(Data!V384,LOV!P:Q,2,FALSE),"")</f>
        <v/>
      </c>
      <c r="Y384" t="str">
        <f t="shared" si="5"/>
        <v>0_0_0</v>
      </c>
    </row>
    <row r="385" spans="1:25">
      <c r="A385">
        <f>Data!A385</f>
        <v>0</v>
      </c>
      <c r="B385">
        <f>Data!S385</f>
        <v>0</v>
      </c>
      <c r="C385">
        <f>Data!T385</f>
        <v>0</v>
      </c>
      <c r="D385">
        <f>Data!B385</f>
        <v>0</v>
      </c>
      <c r="E385">
        <f>Data!C385</f>
        <v>0</v>
      </c>
      <c r="F385">
        <f>Data!D385</f>
        <v>0</v>
      </c>
      <c r="G385" t="str">
        <f>IFERROR(VLOOKUP(Data!E385,LOV!M:N,2,FALSE),"")</f>
        <v/>
      </c>
      <c r="H385">
        <f>Data!W385</f>
        <v>0</v>
      </c>
      <c r="I385" t="str">
        <f>IFERROR(VLOOKUP(Data!H385,LOV!V:W,2,FALSE),"")</f>
        <v/>
      </c>
      <c r="J385">
        <f>Data!I385</f>
        <v>0</v>
      </c>
      <c r="K385">
        <f>Data!J385</f>
        <v>0</v>
      </c>
      <c r="L385">
        <f>Data!K385</f>
        <v>0</v>
      </c>
      <c r="M385" t="str">
        <f>IF(ISNUMBER(SEARCH("H",Data!$L385)),"OUI","NON")</f>
        <v>NON</v>
      </c>
      <c r="N385" t="str">
        <f>IF(ISNUMBER(SEARCH("P",Data!$L385)),"OUI","NON")</f>
        <v>NON</v>
      </c>
      <c r="O385" t="str">
        <f>IF(ISNUMBER(SEARCH("D",Data!$L385)),"OUI","NON")</f>
        <v>NON</v>
      </c>
      <c r="P385" t="str">
        <f>IF(ISNUMBER(SEARCH("C",Data!$L385)),"OUI","NON")</f>
        <v>NON</v>
      </c>
      <c r="Q385" t="str">
        <f>IF(ISNUMBER(SEARCH("T",Data!$L385)),"OUI","NON")</f>
        <v>NON</v>
      </c>
      <c r="R385" t="str">
        <f>IF(ISNUMBER(SEARCH("F",Data!$L385)),"OUI","NON")</f>
        <v>NON</v>
      </c>
      <c r="S385" t="str">
        <f>IF(ISNUMBER(SEARCH("R",Data!$L385)),"OUI","NON")</f>
        <v>NON</v>
      </c>
      <c r="T385">
        <f>IFERROR(VLOOKUP(Data!M385,LOV!G:H,2,FALSE),"")</f>
        <v>0</v>
      </c>
      <c r="U385">
        <f>IFERROR(VLOOKUP(Data!N385,LOV!J:K,2,FALSE),"")</f>
        <v>0</v>
      </c>
      <c r="V385" t="str">
        <f>IFERROR(VLOOKUP(Data!V385,LOV!P:Q,2,FALSE),"")</f>
        <v/>
      </c>
      <c r="Y385" t="str">
        <f t="shared" si="5"/>
        <v>0_0_0</v>
      </c>
    </row>
    <row r="386" spans="1:25">
      <c r="A386">
        <f>Data!A386</f>
        <v>0</v>
      </c>
      <c r="B386">
        <f>Data!S386</f>
        <v>0</v>
      </c>
      <c r="C386">
        <f>Data!T386</f>
        <v>0</v>
      </c>
      <c r="D386">
        <f>Data!B386</f>
        <v>0</v>
      </c>
      <c r="E386">
        <f>Data!C386</f>
        <v>0</v>
      </c>
      <c r="F386">
        <f>Data!D386</f>
        <v>0</v>
      </c>
      <c r="G386" t="str">
        <f>IFERROR(VLOOKUP(Data!E386,LOV!M:N,2,FALSE),"")</f>
        <v/>
      </c>
      <c r="H386">
        <f>Data!W386</f>
        <v>0</v>
      </c>
      <c r="I386" t="str">
        <f>IFERROR(VLOOKUP(Data!H386,LOV!V:W,2,FALSE),"")</f>
        <v/>
      </c>
      <c r="J386">
        <f>Data!I386</f>
        <v>0</v>
      </c>
      <c r="K386">
        <f>Data!J386</f>
        <v>0</v>
      </c>
      <c r="L386">
        <f>Data!K386</f>
        <v>0</v>
      </c>
      <c r="M386" t="str">
        <f>IF(ISNUMBER(SEARCH("H",Data!$L386)),"OUI","NON")</f>
        <v>NON</v>
      </c>
      <c r="N386" t="str">
        <f>IF(ISNUMBER(SEARCH("P",Data!$L386)),"OUI","NON")</f>
        <v>NON</v>
      </c>
      <c r="O386" t="str">
        <f>IF(ISNUMBER(SEARCH("D",Data!$L386)),"OUI","NON")</f>
        <v>NON</v>
      </c>
      <c r="P386" t="str">
        <f>IF(ISNUMBER(SEARCH("C",Data!$L386)),"OUI","NON")</f>
        <v>NON</v>
      </c>
      <c r="Q386" t="str">
        <f>IF(ISNUMBER(SEARCH("T",Data!$L386)),"OUI","NON")</f>
        <v>NON</v>
      </c>
      <c r="R386" t="str">
        <f>IF(ISNUMBER(SEARCH("F",Data!$L386)),"OUI","NON")</f>
        <v>NON</v>
      </c>
      <c r="S386" t="str">
        <f>IF(ISNUMBER(SEARCH("R",Data!$L386)),"OUI","NON")</f>
        <v>NON</v>
      </c>
      <c r="T386">
        <f>IFERROR(VLOOKUP(Data!M386,LOV!G:H,2,FALSE),"")</f>
        <v>0</v>
      </c>
      <c r="U386">
        <f>IFERROR(VLOOKUP(Data!N386,LOV!J:K,2,FALSE),"")</f>
        <v>0</v>
      </c>
      <c r="V386" t="str">
        <f>IFERROR(VLOOKUP(Data!V386,LOV!P:Q,2,FALSE),"")</f>
        <v/>
      </c>
      <c r="Y386" t="str">
        <f t="shared" si="5"/>
        <v>0_0_0</v>
      </c>
    </row>
    <row r="387" spans="1:25">
      <c r="A387">
        <f>Data!A387</f>
        <v>0</v>
      </c>
      <c r="B387">
        <f>Data!S387</f>
        <v>0</v>
      </c>
      <c r="C387">
        <f>Data!T387</f>
        <v>0</v>
      </c>
      <c r="D387">
        <f>Data!B387</f>
        <v>0</v>
      </c>
      <c r="E387">
        <f>Data!C387</f>
        <v>0</v>
      </c>
      <c r="F387">
        <f>Data!D387</f>
        <v>0</v>
      </c>
      <c r="G387" t="str">
        <f>IFERROR(VLOOKUP(Data!E387,LOV!M:N,2,FALSE),"")</f>
        <v/>
      </c>
      <c r="H387">
        <f>Data!W387</f>
        <v>0</v>
      </c>
      <c r="I387" t="str">
        <f>IFERROR(VLOOKUP(Data!H387,LOV!V:W,2,FALSE),"")</f>
        <v/>
      </c>
      <c r="J387">
        <f>Data!I387</f>
        <v>0</v>
      </c>
      <c r="K387">
        <f>Data!J387</f>
        <v>0</v>
      </c>
      <c r="L387">
        <f>Data!K387</f>
        <v>0</v>
      </c>
      <c r="M387" t="str">
        <f>IF(ISNUMBER(SEARCH("H",Data!$L387)),"OUI","NON")</f>
        <v>NON</v>
      </c>
      <c r="N387" t="str">
        <f>IF(ISNUMBER(SEARCH("P",Data!$L387)),"OUI","NON")</f>
        <v>NON</v>
      </c>
      <c r="O387" t="str">
        <f>IF(ISNUMBER(SEARCH("D",Data!$L387)),"OUI","NON")</f>
        <v>NON</v>
      </c>
      <c r="P387" t="str">
        <f>IF(ISNUMBER(SEARCH("C",Data!$L387)),"OUI","NON")</f>
        <v>NON</v>
      </c>
      <c r="Q387" t="str">
        <f>IF(ISNUMBER(SEARCH("T",Data!$L387)),"OUI","NON")</f>
        <v>NON</v>
      </c>
      <c r="R387" t="str">
        <f>IF(ISNUMBER(SEARCH("F",Data!$L387)),"OUI","NON")</f>
        <v>NON</v>
      </c>
      <c r="S387" t="str">
        <f>IF(ISNUMBER(SEARCH("R",Data!$L387)),"OUI","NON")</f>
        <v>NON</v>
      </c>
      <c r="T387">
        <f>IFERROR(VLOOKUP(Data!M387,LOV!G:H,2,FALSE),"")</f>
        <v>0</v>
      </c>
      <c r="U387">
        <f>IFERROR(VLOOKUP(Data!N387,LOV!J:K,2,FALSE),"")</f>
        <v>0</v>
      </c>
      <c r="V387" t="str">
        <f>IFERROR(VLOOKUP(Data!V387,LOV!P:Q,2,FALSE),"")</f>
        <v/>
      </c>
      <c r="Y387" t="str">
        <f t="shared" ref="Y387:Y450" si="6">D387&amp;"_"&amp;E387&amp;"_"&amp;F387</f>
        <v>0_0_0</v>
      </c>
    </row>
    <row r="388" spans="1:25">
      <c r="A388">
        <f>Data!A388</f>
        <v>0</v>
      </c>
      <c r="B388">
        <f>Data!S388</f>
        <v>0</v>
      </c>
      <c r="C388">
        <f>Data!T388</f>
        <v>0</v>
      </c>
      <c r="D388">
        <f>Data!B388</f>
        <v>0</v>
      </c>
      <c r="E388">
        <f>Data!C388</f>
        <v>0</v>
      </c>
      <c r="F388">
        <f>Data!D388</f>
        <v>0</v>
      </c>
      <c r="G388" t="str">
        <f>IFERROR(VLOOKUP(Data!E388,LOV!M:N,2,FALSE),"")</f>
        <v/>
      </c>
      <c r="H388">
        <f>Data!W388</f>
        <v>0</v>
      </c>
      <c r="I388" t="str">
        <f>IFERROR(VLOOKUP(Data!H388,LOV!V:W,2,FALSE),"")</f>
        <v/>
      </c>
      <c r="J388">
        <f>Data!I388</f>
        <v>0</v>
      </c>
      <c r="K388">
        <f>Data!J388</f>
        <v>0</v>
      </c>
      <c r="L388">
        <f>Data!K388</f>
        <v>0</v>
      </c>
      <c r="M388" t="str">
        <f>IF(ISNUMBER(SEARCH("H",Data!$L388)),"OUI","NON")</f>
        <v>NON</v>
      </c>
      <c r="N388" t="str">
        <f>IF(ISNUMBER(SEARCH("P",Data!$L388)),"OUI","NON")</f>
        <v>NON</v>
      </c>
      <c r="O388" t="str">
        <f>IF(ISNUMBER(SEARCH("D",Data!$L388)),"OUI","NON")</f>
        <v>NON</v>
      </c>
      <c r="P388" t="str">
        <f>IF(ISNUMBER(SEARCH("C",Data!$L388)),"OUI","NON")</f>
        <v>NON</v>
      </c>
      <c r="Q388" t="str">
        <f>IF(ISNUMBER(SEARCH("T",Data!$L388)),"OUI","NON")</f>
        <v>NON</v>
      </c>
      <c r="R388" t="str">
        <f>IF(ISNUMBER(SEARCH("F",Data!$L388)),"OUI","NON")</f>
        <v>NON</v>
      </c>
      <c r="S388" t="str">
        <f>IF(ISNUMBER(SEARCH("R",Data!$L388)),"OUI","NON")</f>
        <v>NON</v>
      </c>
      <c r="T388">
        <f>IFERROR(VLOOKUP(Data!M388,LOV!G:H,2,FALSE),"")</f>
        <v>0</v>
      </c>
      <c r="U388">
        <f>IFERROR(VLOOKUP(Data!N388,LOV!J:K,2,FALSE),"")</f>
        <v>0</v>
      </c>
      <c r="V388" t="str">
        <f>IFERROR(VLOOKUP(Data!V388,LOV!P:Q,2,FALSE),"")</f>
        <v/>
      </c>
      <c r="Y388" t="str">
        <f t="shared" si="6"/>
        <v>0_0_0</v>
      </c>
    </row>
    <row r="389" spans="1:25">
      <c r="A389">
        <f>Data!A389</f>
        <v>0</v>
      </c>
      <c r="B389">
        <f>Data!S389</f>
        <v>0</v>
      </c>
      <c r="C389">
        <f>Data!T389</f>
        <v>0</v>
      </c>
      <c r="D389">
        <f>Data!B389</f>
        <v>0</v>
      </c>
      <c r="E389">
        <f>Data!C389</f>
        <v>0</v>
      </c>
      <c r="F389">
        <f>Data!D389</f>
        <v>0</v>
      </c>
      <c r="G389" t="str">
        <f>IFERROR(VLOOKUP(Data!E389,LOV!M:N,2,FALSE),"")</f>
        <v/>
      </c>
      <c r="H389">
        <f>Data!W389</f>
        <v>0</v>
      </c>
      <c r="I389" t="str">
        <f>IFERROR(VLOOKUP(Data!H389,LOV!V:W,2,FALSE),"")</f>
        <v/>
      </c>
      <c r="J389">
        <f>Data!I389</f>
        <v>0</v>
      </c>
      <c r="K389">
        <f>Data!J389</f>
        <v>0</v>
      </c>
      <c r="L389">
        <f>Data!K389</f>
        <v>0</v>
      </c>
      <c r="M389" t="str">
        <f>IF(ISNUMBER(SEARCH("H",Data!$L389)),"OUI","NON")</f>
        <v>NON</v>
      </c>
      <c r="N389" t="str">
        <f>IF(ISNUMBER(SEARCH("P",Data!$L389)),"OUI","NON")</f>
        <v>NON</v>
      </c>
      <c r="O389" t="str">
        <f>IF(ISNUMBER(SEARCH("D",Data!$L389)),"OUI","NON")</f>
        <v>NON</v>
      </c>
      <c r="P389" t="str">
        <f>IF(ISNUMBER(SEARCH("C",Data!$L389)),"OUI","NON")</f>
        <v>NON</v>
      </c>
      <c r="Q389" t="str">
        <f>IF(ISNUMBER(SEARCH("T",Data!$L389)),"OUI","NON")</f>
        <v>NON</v>
      </c>
      <c r="R389" t="str">
        <f>IF(ISNUMBER(SEARCH("F",Data!$L389)),"OUI","NON")</f>
        <v>NON</v>
      </c>
      <c r="S389" t="str">
        <f>IF(ISNUMBER(SEARCH("R",Data!$L389)),"OUI","NON")</f>
        <v>NON</v>
      </c>
      <c r="T389">
        <f>IFERROR(VLOOKUP(Data!M389,LOV!G:H,2,FALSE),"")</f>
        <v>0</v>
      </c>
      <c r="U389">
        <f>IFERROR(VLOOKUP(Data!N389,LOV!J:K,2,FALSE),"")</f>
        <v>0</v>
      </c>
      <c r="V389" t="str">
        <f>IFERROR(VLOOKUP(Data!V389,LOV!P:Q,2,FALSE),"")</f>
        <v/>
      </c>
      <c r="Y389" t="str">
        <f t="shared" si="6"/>
        <v>0_0_0</v>
      </c>
    </row>
    <row r="390" spans="1:25">
      <c r="A390">
        <f>Data!A390</f>
        <v>0</v>
      </c>
      <c r="B390">
        <f>Data!S390</f>
        <v>0</v>
      </c>
      <c r="C390">
        <f>Data!T390</f>
        <v>0</v>
      </c>
      <c r="D390">
        <f>Data!B390</f>
        <v>0</v>
      </c>
      <c r="E390">
        <f>Data!C390</f>
        <v>0</v>
      </c>
      <c r="F390">
        <f>Data!D390</f>
        <v>0</v>
      </c>
      <c r="G390" t="str">
        <f>IFERROR(VLOOKUP(Data!E390,LOV!M:N,2,FALSE),"")</f>
        <v/>
      </c>
      <c r="H390">
        <f>Data!W390</f>
        <v>0</v>
      </c>
      <c r="I390" t="str">
        <f>IFERROR(VLOOKUP(Data!H390,LOV!V:W,2,FALSE),"")</f>
        <v/>
      </c>
      <c r="J390">
        <f>Data!I390</f>
        <v>0</v>
      </c>
      <c r="K390">
        <f>Data!J390</f>
        <v>0</v>
      </c>
      <c r="L390">
        <f>Data!K390</f>
        <v>0</v>
      </c>
      <c r="M390" t="str">
        <f>IF(ISNUMBER(SEARCH("H",Data!$L390)),"OUI","NON")</f>
        <v>NON</v>
      </c>
      <c r="N390" t="str">
        <f>IF(ISNUMBER(SEARCH("P",Data!$L390)),"OUI","NON")</f>
        <v>NON</v>
      </c>
      <c r="O390" t="str">
        <f>IF(ISNUMBER(SEARCH("D",Data!$L390)),"OUI","NON")</f>
        <v>NON</v>
      </c>
      <c r="P390" t="str">
        <f>IF(ISNUMBER(SEARCH("C",Data!$L390)),"OUI","NON")</f>
        <v>NON</v>
      </c>
      <c r="Q390" t="str">
        <f>IF(ISNUMBER(SEARCH("T",Data!$L390)),"OUI","NON")</f>
        <v>NON</v>
      </c>
      <c r="R390" t="str">
        <f>IF(ISNUMBER(SEARCH("F",Data!$L390)),"OUI","NON")</f>
        <v>NON</v>
      </c>
      <c r="S390" t="str">
        <f>IF(ISNUMBER(SEARCH("R",Data!$L390)),"OUI","NON")</f>
        <v>NON</v>
      </c>
      <c r="T390">
        <f>IFERROR(VLOOKUP(Data!M390,LOV!G:H,2,FALSE),"")</f>
        <v>0</v>
      </c>
      <c r="U390">
        <f>IFERROR(VLOOKUP(Data!N390,LOV!J:K,2,FALSE),"")</f>
        <v>0</v>
      </c>
      <c r="V390" t="str">
        <f>IFERROR(VLOOKUP(Data!V390,LOV!P:Q,2,FALSE),"")</f>
        <v/>
      </c>
      <c r="Y390" t="str">
        <f t="shared" si="6"/>
        <v>0_0_0</v>
      </c>
    </row>
    <row r="391" spans="1:25">
      <c r="A391">
        <f>Data!A391</f>
        <v>0</v>
      </c>
      <c r="B391">
        <f>Data!S391</f>
        <v>0</v>
      </c>
      <c r="C391">
        <f>Data!T391</f>
        <v>0</v>
      </c>
      <c r="D391">
        <f>Data!B391</f>
        <v>0</v>
      </c>
      <c r="E391">
        <f>Data!C391</f>
        <v>0</v>
      </c>
      <c r="F391">
        <f>Data!D391</f>
        <v>0</v>
      </c>
      <c r="G391" t="str">
        <f>IFERROR(VLOOKUP(Data!E391,LOV!M:N,2,FALSE),"")</f>
        <v/>
      </c>
      <c r="H391">
        <f>Data!W391</f>
        <v>0</v>
      </c>
      <c r="I391" t="str">
        <f>IFERROR(VLOOKUP(Data!H391,LOV!V:W,2,FALSE),"")</f>
        <v/>
      </c>
      <c r="J391">
        <f>Data!I391</f>
        <v>0</v>
      </c>
      <c r="K391">
        <f>Data!J391</f>
        <v>0</v>
      </c>
      <c r="L391">
        <f>Data!K391</f>
        <v>0</v>
      </c>
      <c r="M391" t="str">
        <f>IF(ISNUMBER(SEARCH("H",Data!$L391)),"OUI","NON")</f>
        <v>NON</v>
      </c>
      <c r="N391" t="str">
        <f>IF(ISNUMBER(SEARCH("P",Data!$L391)),"OUI","NON")</f>
        <v>NON</v>
      </c>
      <c r="O391" t="str">
        <f>IF(ISNUMBER(SEARCH("D",Data!$L391)),"OUI","NON")</f>
        <v>NON</v>
      </c>
      <c r="P391" t="str">
        <f>IF(ISNUMBER(SEARCH("C",Data!$L391)),"OUI","NON")</f>
        <v>NON</v>
      </c>
      <c r="Q391" t="str">
        <f>IF(ISNUMBER(SEARCH("T",Data!$L391)),"OUI","NON")</f>
        <v>NON</v>
      </c>
      <c r="R391" t="str">
        <f>IF(ISNUMBER(SEARCH("F",Data!$L391)),"OUI","NON")</f>
        <v>NON</v>
      </c>
      <c r="S391" t="str">
        <f>IF(ISNUMBER(SEARCH("R",Data!$L391)),"OUI","NON")</f>
        <v>NON</v>
      </c>
      <c r="T391">
        <f>IFERROR(VLOOKUP(Data!M391,LOV!G:H,2,FALSE),"")</f>
        <v>0</v>
      </c>
      <c r="U391">
        <f>IFERROR(VLOOKUP(Data!N391,LOV!J:K,2,FALSE),"")</f>
        <v>0</v>
      </c>
      <c r="V391" t="str">
        <f>IFERROR(VLOOKUP(Data!V391,LOV!P:Q,2,FALSE),"")</f>
        <v/>
      </c>
      <c r="Y391" t="str">
        <f t="shared" si="6"/>
        <v>0_0_0</v>
      </c>
    </row>
    <row r="392" spans="1:25">
      <c r="A392">
        <f>Data!A392</f>
        <v>0</v>
      </c>
      <c r="B392">
        <f>Data!S392</f>
        <v>0</v>
      </c>
      <c r="C392">
        <f>Data!T392</f>
        <v>0</v>
      </c>
      <c r="D392">
        <f>Data!B392</f>
        <v>0</v>
      </c>
      <c r="E392">
        <f>Data!C392</f>
        <v>0</v>
      </c>
      <c r="F392">
        <f>Data!D392</f>
        <v>0</v>
      </c>
      <c r="G392" t="str">
        <f>IFERROR(VLOOKUP(Data!E392,LOV!M:N,2,FALSE),"")</f>
        <v/>
      </c>
      <c r="H392">
        <f>Data!W392</f>
        <v>0</v>
      </c>
      <c r="I392" t="str">
        <f>IFERROR(VLOOKUP(Data!H392,LOV!V:W,2,FALSE),"")</f>
        <v/>
      </c>
      <c r="J392">
        <f>Data!I392</f>
        <v>0</v>
      </c>
      <c r="K392">
        <f>Data!J392</f>
        <v>0</v>
      </c>
      <c r="L392">
        <f>Data!K392</f>
        <v>0</v>
      </c>
      <c r="M392" t="str">
        <f>IF(ISNUMBER(SEARCH("H",Data!$L392)),"OUI","NON")</f>
        <v>NON</v>
      </c>
      <c r="N392" t="str">
        <f>IF(ISNUMBER(SEARCH("P",Data!$L392)),"OUI","NON")</f>
        <v>NON</v>
      </c>
      <c r="O392" t="str">
        <f>IF(ISNUMBER(SEARCH("D",Data!$L392)),"OUI","NON")</f>
        <v>NON</v>
      </c>
      <c r="P392" t="str">
        <f>IF(ISNUMBER(SEARCH("C",Data!$L392)),"OUI","NON")</f>
        <v>NON</v>
      </c>
      <c r="Q392" t="str">
        <f>IF(ISNUMBER(SEARCH("T",Data!$L392)),"OUI","NON")</f>
        <v>NON</v>
      </c>
      <c r="R392" t="str">
        <f>IF(ISNUMBER(SEARCH("F",Data!$L392)),"OUI","NON")</f>
        <v>NON</v>
      </c>
      <c r="S392" t="str">
        <f>IF(ISNUMBER(SEARCH("R",Data!$L392)),"OUI","NON")</f>
        <v>NON</v>
      </c>
      <c r="T392">
        <f>IFERROR(VLOOKUP(Data!M392,LOV!G:H,2,FALSE),"")</f>
        <v>0</v>
      </c>
      <c r="U392">
        <f>IFERROR(VLOOKUP(Data!N392,LOV!J:K,2,FALSE),"")</f>
        <v>0</v>
      </c>
      <c r="V392" t="str">
        <f>IFERROR(VLOOKUP(Data!V392,LOV!P:Q,2,FALSE),"")</f>
        <v/>
      </c>
      <c r="Y392" t="str">
        <f t="shared" si="6"/>
        <v>0_0_0</v>
      </c>
    </row>
    <row r="393" spans="1:25">
      <c r="A393">
        <f>Data!A393</f>
        <v>0</v>
      </c>
      <c r="B393">
        <f>Data!S393</f>
        <v>0</v>
      </c>
      <c r="C393">
        <f>Data!T393</f>
        <v>0</v>
      </c>
      <c r="D393">
        <f>Data!B393</f>
        <v>0</v>
      </c>
      <c r="E393">
        <f>Data!C393</f>
        <v>0</v>
      </c>
      <c r="F393">
        <f>Data!D393</f>
        <v>0</v>
      </c>
      <c r="G393" t="str">
        <f>IFERROR(VLOOKUP(Data!E393,LOV!M:N,2,FALSE),"")</f>
        <v/>
      </c>
      <c r="H393">
        <f>Data!W393</f>
        <v>0</v>
      </c>
      <c r="I393" t="str">
        <f>IFERROR(VLOOKUP(Data!H393,LOV!V:W,2,FALSE),"")</f>
        <v/>
      </c>
      <c r="J393">
        <f>Data!I393</f>
        <v>0</v>
      </c>
      <c r="K393">
        <f>Data!J393</f>
        <v>0</v>
      </c>
      <c r="L393">
        <f>Data!K393</f>
        <v>0</v>
      </c>
      <c r="M393" t="str">
        <f>IF(ISNUMBER(SEARCH("H",Data!$L393)),"OUI","NON")</f>
        <v>NON</v>
      </c>
      <c r="N393" t="str">
        <f>IF(ISNUMBER(SEARCH("P",Data!$L393)),"OUI","NON")</f>
        <v>NON</v>
      </c>
      <c r="O393" t="str">
        <f>IF(ISNUMBER(SEARCH("D",Data!$L393)),"OUI","NON")</f>
        <v>NON</v>
      </c>
      <c r="P393" t="str">
        <f>IF(ISNUMBER(SEARCH("C",Data!$L393)),"OUI","NON")</f>
        <v>NON</v>
      </c>
      <c r="Q393" t="str">
        <f>IF(ISNUMBER(SEARCH("T",Data!$L393)),"OUI","NON")</f>
        <v>NON</v>
      </c>
      <c r="R393" t="str">
        <f>IF(ISNUMBER(SEARCH("F",Data!$L393)),"OUI","NON")</f>
        <v>NON</v>
      </c>
      <c r="S393" t="str">
        <f>IF(ISNUMBER(SEARCH("R",Data!$L393)),"OUI","NON")</f>
        <v>NON</v>
      </c>
      <c r="T393">
        <f>IFERROR(VLOOKUP(Data!M393,LOV!G:H,2,FALSE),"")</f>
        <v>0</v>
      </c>
      <c r="U393">
        <f>IFERROR(VLOOKUP(Data!N393,LOV!J:K,2,FALSE),"")</f>
        <v>0</v>
      </c>
      <c r="V393" t="str">
        <f>IFERROR(VLOOKUP(Data!V393,LOV!P:Q,2,FALSE),"")</f>
        <v/>
      </c>
      <c r="Y393" t="str">
        <f t="shared" si="6"/>
        <v>0_0_0</v>
      </c>
    </row>
    <row r="394" spans="1:25">
      <c r="A394">
        <f>Data!A394</f>
        <v>0</v>
      </c>
      <c r="B394">
        <f>Data!S394</f>
        <v>0</v>
      </c>
      <c r="C394">
        <f>Data!T394</f>
        <v>0</v>
      </c>
      <c r="D394">
        <f>Data!B394</f>
        <v>0</v>
      </c>
      <c r="E394">
        <f>Data!C394</f>
        <v>0</v>
      </c>
      <c r="F394">
        <f>Data!D394</f>
        <v>0</v>
      </c>
      <c r="G394" t="str">
        <f>IFERROR(VLOOKUP(Data!E394,LOV!M:N,2,FALSE),"")</f>
        <v/>
      </c>
      <c r="H394">
        <f>Data!W394</f>
        <v>0</v>
      </c>
      <c r="I394" t="str">
        <f>IFERROR(VLOOKUP(Data!H394,LOV!V:W,2,FALSE),"")</f>
        <v/>
      </c>
      <c r="J394">
        <f>Data!I394</f>
        <v>0</v>
      </c>
      <c r="K394">
        <f>Data!J394</f>
        <v>0</v>
      </c>
      <c r="L394">
        <f>Data!K394</f>
        <v>0</v>
      </c>
      <c r="M394" t="str">
        <f>IF(ISNUMBER(SEARCH("H",Data!$L394)),"OUI","NON")</f>
        <v>NON</v>
      </c>
      <c r="N394" t="str">
        <f>IF(ISNUMBER(SEARCH("P",Data!$L394)),"OUI","NON")</f>
        <v>NON</v>
      </c>
      <c r="O394" t="str">
        <f>IF(ISNUMBER(SEARCH("D",Data!$L394)),"OUI","NON")</f>
        <v>NON</v>
      </c>
      <c r="P394" t="str">
        <f>IF(ISNUMBER(SEARCH("C",Data!$L394)),"OUI","NON")</f>
        <v>NON</v>
      </c>
      <c r="Q394" t="str">
        <f>IF(ISNUMBER(SEARCH("T",Data!$L394)),"OUI","NON")</f>
        <v>NON</v>
      </c>
      <c r="R394" t="str">
        <f>IF(ISNUMBER(SEARCH("F",Data!$L394)),"OUI","NON")</f>
        <v>NON</v>
      </c>
      <c r="S394" t="str">
        <f>IF(ISNUMBER(SEARCH("R",Data!$L394)),"OUI","NON")</f>
        <v>NON</v>
      </c>
      <c r="T394">
        <f>IFERROR(VLOOKUP(Data!M394,LOV!G:H,2,FALSE),"")</f>
        <v>0</v>
      </c>
      <c r="U394">
        <f>IFERROR(VLOOKUP(Data!N394,LOV!J:K,2,FALSE),"")</f>
        <v>0</v>
      </c>
      <c r="V394" t="str">
        <f>IFERROR(VLOOKUP(Data!V394,LOV!P:Q,2,FALSE),"")</f>
        <v/>
      </c>
      <c r="Y394" t="str">
        <f t="shared" si="6"/>
        <v>0_0_0</v>
      </c>
    </row>
    <row r="395" spans="1:25">
      <c r="A395">
        <f>Data!A395</f>
        <v>0</v>
      </c>
      <c r="B395">
        <f>Data!S395</f>
        <v>0</v>
      </c>
      <c r="C395">
        <f>Data!T395</f>
        <v>0</v>
      </c>
      <c r="D395">
        <f>Data!B395</f>
        <v>0</v>
      </c>
      <c r="E395">
        <f>Data!C395</f>
        <v>0</v>
      </c>
      <c r="F395">
        <f>Data!D395</f>
        <v>0</v>
      </c>
      <c r="G395" t="str">
        <f>IFERROR(VLOOKUP(Data!E395,LOV!M:N,2,FALSE),"")</f>
        <v/>
      </c>
      <c r="H395">
        <f>Data!W395</f>
        <v>0</v>
      </c>
      <c r="I395" t="str">
        <f>IFERROR(VLOOKUP(Data!H395,LOV!V:W,2,FALSE),"")</f>
        <v/>
      </c>
      <c r="J395">
        <f>Data!I395</f>
        <v>0</v>
      </c>
      <c r="K395">
        <f>Data!J395</f>
        <v>0</v>
      </c>
      <c r="L395">
        <f>Data!K395</f>
        <v>0</v>
      </c>
      <c r="M395" t="str">
        <f>IF(ISNUMBER(SEARCH("H",Data!$L395)),"OUI","NON")</f>
        <v>NON</v>
      </c>
      <c r="N395" t="str">
        <f>IF(ISNUMBER(SEARCH("P",Data!$L395)),"OUI","NON")</f>
        <v>NON</v>
      </c>
      <c r="O395" t="str">
        <f>IF(ISNUMBER(SEARCH("D",Data!$L395)),"OUI","NON")</f>
        <v>NON</v>
      </c>
      <c r="P395" t="str">
        <f>IF(ISNUMBER(SEARCH("C",Data!$L395)),"OUI","NON")</f>
        <v>NON</v>
      </c>
      <c r="Q395" t="str">
        <f>IF(ISNUMBER(SEARCH("T",Data!$L395)),"OUI","NON")</f>
        <v>NON</v>
      </c>
      <c r="R395" t="str">
        <f>IF(ISNUMBER(SEARCH("F",Data!$L395)),"OUI","NON")</f>
        <v>NON</v>
      </c>
      <c r="S395" t="str">
        <f>IF(ISNUMBER(SEARCH("R",Data!$L395)),"OUI","NON")</f>
        <v>NON</v>
      </c>
      <c r="T395">
        <f>IFERROR(VLOOKUP(Data!M395,LOV!G:H,2,FALSE),"")</f>
        <v>0</v>
      </c>
      <c r="U395">
        <f>IFERROR(VLOOKUP(Data!N395,LOV!J:K,2,FALSE),"")</f>
        <v>0</v>
      </c>
      <c r="V395" t="str">
        <f>IFERROR(VLOOKUP(Data!V395,LOV!P:Q,2,FALSE),"")</f>
        <v/>
      </c>
      <c r="Y395" t="str">
        <f t="shared" si="6"/>
        <v>0_0_0</v>
      </c>
    </row>
    <row r="396" spans="1:25">
      <c r="A396">
        <f>Data!A396</f>
        <v>0</v>
      </c>
      <c r="B396">
        <f>Data!S396</f>
        <v>0</v>
      </c>
      <c r="C396">
        <f>Data!T396</f>
        <v>0</v>
      </c>
      <c r="D396">
        <f>Data!B396</f>
        <v>0</v>
      </c>
      <c r="E396">
        <f>Data!C396</f>
        <v>0</v>
      </c>
      <c r="F396">
        <f>Data!D396</f>
        <v>0</v>
      </c>
      <c r="G396" t="str">
        <f>IFERROR(VLOOKUP(Data!E396,LOV!M:N,2,FALSE),"")</f>
        <v/>
      </c>
      <c r="H396">
        <f>Data!W396</f>
        <v>0</v>
      </c>
      <c r="I396" t="str">
        <f>IFERROR(VLOOKUP(Data!H396,LOV!V:W,2,FALSE),"")</f>
        <v/>
      </c>
      <c r="J396">
        <f>Data!I396</f>
        <v>0</v>
      </c>
      <c r="K396">
        <f>Data!J396</f>
        <v>0</v>
      </c>
      <c r="L396">
        <f>Data!K396</f>
        <v>0</v>
      </c>
      <c r="M396" t="str">
        <f>IF(ISNUMBER(SEARCH("H",Data!$L396)),"OUI","NON")</f>
        <v>NON</v>
      </c>
      <c r="N396" t="str">
        <f>IF(ISNUMBER(SEARCH("P",Data!$L396)),"OUI","NON")</f>
        <v>NON</v>
      </c>
      <c r="O396" t="str">
        <f>IF(ISNUMBER(SEARCH("D",Data!$L396)),"OUI","NON")</f>
        <v>NON</v>
      </c>
      <c r="P396" t="str">
        <f>IF(ISNUMBER(SEARCH("C",Data!$L396)),"OUI","NON")</f>
        <v>NON</v>
      </c>
      <c r="Q396" t="str">
        <f>IF(ISNUMBER(SEARCH("T",Data!$L396)),"OUI","NON")</f>
        <v>NON</v>
      </c>
      <c r="R396" t="str">
        <f>IF(ISNUMBER(SEARCH("F",Data!$L396)),"OUI","NON")</f>
        <v>NON</v>
      </c>
      <c r="S396" t="str">
        <f>IF(ISNUMBER(SEARCH("R",Data!$L396)),"OUI","NON")</f>
        <v>NON</v>
      </c>
      <c r="T396">
        <f>IFERROR(VLOOKUP(Data!M396,LOV!G:H,2,FALSE),"")</f>
        <v>0</v>
      </c>
      <c r="U396">
        <f>IFERROR(VLOOKUP(Data!N396,LOV!J:K,2,FALSE),"")</f>
        <v>0</v>
      </c>
      <c r="V396" t="str">
        <f>IFERROR(VLOOKUP(Data!V396,LOV!P:Q,2,FALSE),"")</f>
        <v/>
      </c>
      <c r="Y396" t="str">
        <f t="shared" si="6"/>
        <v>0_0_0</v>
      </c>
    </row>
    <row r="397" spans="1:25">
      <c r="A397">
        <f>Data!A397</f>
        <v>0</v>
      </c>
      <c r="B397">
        <f>Data!S397</f>
        <v>0</v>
      </c>
      <c r="C397">
        <f>Data!T397</f>
        <v>0</v>
      </c>
      <c r="D397">
        <f>Data!B397</f>
        <v>0</v>
      </c>
      <c r="E397">
        <f>Data!C397</f>
        <v>0</v>
      </c>
      <c r="F397">
        <f>Data!D397</f>
        <v>0</v>
      </c>
      <c r="G397" t="str">
        <f>IFERROR(VLOOKUP(Data!E397,LOV!M:N,2,FALSE),"")</f>
        <v/>
      </c>
      <c r="H397">
        <f>Data!W397</f>
        <v>0</v>
      </c>
      <c r="I397" t="str">
        <f>IFERROR(VLOOKUP(Data!H397,LOV!V:W,2,FALSE),"")</f>
        <v/>
      </c>
      <c r="J397">
        <f>Data!I397</f>
        <v>0</v>
      </c>
      <c r="K397">
        <f>Data!J397</f>
        <v>0</v>
      </c>
      <c r="L397">
        <f>Data!K397</f>
        <v>0</v>
      </c>
      <c r="M397" t="str">
        <f>IF(ISNUMBER(SEARCH("H",Data!$L397)),"OUI","NON")</f>
        <v>NON</v>
      </c>
      <c r="N397" t="str">
        <f>IF(ISNUMBER(SEARCH("P",Data!$L397)),"OUI","NON")</f>
        <v>NON</v>
      </c>
      <c r="O397" t="str">
        <f>IF(ISNUMBER(SEARCH("D",Data!$L397)),"OUI","NON")</f>
        <v>NON</v>
      </c>
      <c r="P397" t="str">
        <f>IF(ISNUMBER(SEARCH("C",Data!$L397)),"OUI","NON")</f>
        <v>NON</v>
      </c>
      <c r="Q397" t="str">
        <f>IF(ISNUMBER(SEARCH("T",Data!$L397)),"OUI","NON")</f>
        <v>NON</v>
      </c>
      <c r="R397" t="str">
        <f>IF(ISNUMBER(SEARCH("F",Data!$L397)),"OUI","NON")</f>
        <v>NON</v>
      </c>
      <c r="S397" t="str">
        <f>IF(ISNUMBER(SEARCH("R",Data!$L397)),"OUI","NON")</f>
        <v>NON</v>
      </c>
      <c r="T397">
        <f>IFERROR(VLOOKUP(Data!M397,LOV!G:H,2,FALSE),"")</f>
        <v>0</v>
      </c>
      <c r="U397">
        <f>IFERROR(VLOOKUP(Data!N397,LOV!J:K,2,FALSE),"")</f>
        <v>0</v>
      </c>
      <c r="V397" t="str">
        <f>IFERROR(VLOOKUP(Data!V397,LOV!P:Q,2,FALSE),"")</f>
        <v/>
      </c>
      <c r="Y397" t="str">
        <f t="shared" si="6"/>
        <v>0_0_0</v>
      </c>
    </row>
    <row r="398" spans="1:25">
      <c r="A398">
        <f>Data!A398</f>
        <v>0</v>
      </c>
      <c r="B398">
        <f>Data!S398</f>
        <v>0</v>
      </c>
      <c r="C398">
        <f>Data!T398</f>
        <v>0</v>
      </c>
      <c r="D398">
        <f>Data!B398</f>
        <v>0</v>
      </c>
      <c r="E398">
        <f>Data!C398</f>
        <v>0</v>
      </c>
      <c r="F398">
        <f>Data!D398</f>
        <v>0</v>
      </c>
      <c r="G398" t="str">
        <f>IFERROR(VLOOKUP(Data!E398,LOV!M:N,2,FALSE),"")</f>
        <v/>
      </c>
      <c r="H398">
        <f>Data!W398</f>
        <v>0</v>
      </c>
      <c r="I398" t="str">
        <f>IFERROR(VLOOKUP(Data!H398,LOV!V:W,2,FALSE),"")</f>
        <v/>
      </c>
      <c r="J398">
        <f>Data!I398</f>
        <v>0</v>
      </c>
      <c r="K398">
        <f>Data!J398</f>
        <v>0</v>
      </c>
      <c r="L398">
        <f>Data!K398</f>
        <v>0</v>
      </c>
      <c r="M398" t="str">
        <f>IF(ISNUMBER(SEARCH("H",Data!$L398)),"OUI","NON")</f>
        <v>NON</v>
      </c>
      <c r="N398" t="str">
        <f>IF(ISNUMBER(SEARCH("P",Data!$L398)),"OUI","NON")</f>
        <v>NON</v>
      </c>
      <c r="O398" t="str">
        <f>IF(ISNUMBER(SEARCH("D",Data!$L398)),"OUI","NON")</f>
        <v>NON</v>
      </c>
      <c r="P398" t="str">
        <f>IF(ISNUMBER(SEARCH("C",Data!$L398)),"OUI","NON")</f>
        <v>NON</v>
      </c>
      <c r="Q398" t="str">
        <f>IF(ISNUMBER(SEARCH("T",Data!$L398)),"OUI","NON")</f>
        <v>NON</v>
      </c>
      <c r="R398" t="str">
        <f>IF(ISNUMBER(SEARCH("F",Data!$L398)),"OUI","NON")</f>
        <v>NON</v>
      </c>
      <c r="S398" t="str">
        <f>IF(ISNUMBER(SEARCH("R",Data!$L398)),"OUI","NON")</f>
        <v>NON</v>
      </c>
      <c r="T398">
        <f>IFERROR(VLOOKUP(Data!M398,LOV!G:H,2,FALSE),"")</f>
        <v>0</v>
      </c>
      <c r="U398">
        <f>IFERROR(VLOOKUP(Data!N398,LOV!J:K,2,FALSE),"")</f>
        <v>0</v>
      </c>
      <c r="V398" t="str">
        <f>IFERROR(VLOOKUP(Data!V398,LOV!P:Q,2,FALSE),"")</f>
        <v/>
      </c>
      <c r="Y398" t="str">
        <f t="shared" si="6"/>
        <v>0_0_0</v>
      </c>
    </row>
    <row r="399" spans="1:25">
      <c r="A399">
        <f>Data!A399</f>
        <v>0</v>
      </c>
      <c r="B399">
        <f>Data!S399</f>
        <v>0</v>
      </c>
      <c r="C399">
        <f>Data!T399</f>
        <v>0</v>
      </c>
      <c r="D399">
        <f>Data!B399</f>
        <v>0</v>
      </c>
      <c r="E399">
        <f>Data!C399</f>
        <v>0</v>
      </c>
      <c r="F399">
        <f>Data!D399</f>
        <v>0</v>
      </c>
      <c r="G399" t="str">
        <f>IFERROR(VLOOKUP(Data!E399,LOV!M:N,2,FALSE),"")</f>
        <v/>
      </c>
      <c r="H399">
        <f>Data!W399</f>
        <v>0</v>
      </c>
      <c r="I399" t="str">
        <f>IFERROR(VLOOKUP(Data!H399,LOV!V:W,2,FALSE),"")</f>
        <v/>
      </c>
      <c r="J399">
        <f>Data!I399</f>
        <v>0</v>
      </c>
      <c r="K399">
        <f>Data!J399</f>
        <v>0</v>
      </c>
      <c r="L399">
        <f>Data!K399</f>
        <v>0</v>
      </c>
      <c r="M399" t="str">
        <f>IF(ISNUMBER(SEARCH("H",Data!$L399)),"OUI","NON")</f>
        <v>NON</v>
      </c>
      <c r="N399" t="str">
        <f>IF(ISNUMBER(SEARCH("P",Data!$L399)),"OUI","NON")</f>
        <v>NON</v>
      </c>
      <c r="O399" t="str">
        <f>IF(ISNUMBER(SEARCH("D",Data!$L399)),"OUI","NON")</f>
        <v>NON</v>
      </c>
      <c r="P399" t="str">
        <f>IF(ISNUMBER(SEARCH("C",Data!$L399)),"OUI","NON")</f>
        <v>NON</v>
      </c>
      <c r="Q399" t="str">
        <f>IF(ISNUMBER(SEARCH("T",Data!$L399)),"OUI","NON")</f>
        <v>NON</v>
      </c>
      <c r="R399" t="str">
        <f>IF(ISNUMBER(SEARCH("F",Data!$L399)),"OUI","NON")</f>
        <v>NON</v>
      </c>
      <c r="S399" t="str">
        <f>IF(ISNUMBER(SEARCH("R",Data!$L399)),"OUI","NON")</f>
        <v>NON</v>
      </c>
      <c r="T399">
        <f>IFERROR(VLOOKUP(Data!M399,LOV!G:H,2,FALSE),"")</f>
        <v>0</v>
      </c>
      <c r="U399">
        <f>IFERROR(VLOOKUP(Data!N399,LOV!J:K,2,FALSE),"")</f>
        <v>0</v>
      </c>
      <c r="V399" t="str">
        <f>IFERROR(VLOOKUP(Data!V399,LOV!P:Q,2,FALSE),"")</f>
        <v/>
      </c>
      <c r="Y399" t="str">
        <f t="shared" si="6"/>
        <v>0_0_0</v>
      </c>
    </row>
    <row r="400" spans="1:25">
      <c r="A400">
        <f>Data!A400</f>
        <v>0</v>
      </c>
      <c r="B400">
        <f>Data!S400</f>
        <v>0</v>
      </c>
      <c r="C400">
        <f>Data!T400</f>
        <v>0</v>
      </c>
      <c r="D400">
        <f>Data!B400</f>
        <v>0</v>
      </c>
      <c r="E400">
        <f>Data!C400</f>
        <v>0</v>
      </c>
      <c r="F400">
        <f>Data!D400</f>
        <v>0</v>
      </c>
      <c r="G400" t="str">
        <f>IFERROR(VLOOKUP(Data!E400,LOV!M:N,2,FALSE),"")</f>
        <v/>
      </c>
      <c r="H400">
        <f>Data!W400</f>
        <v>0</v>
      </c>
      <c r="I400" t="str">
        <f>IFERROR(VLOOKUP(Data!H400,LOV!V:W,2,FALSE),"")</f>
        <v/>
      </c>
      <c r="J400">
        <f>Data!I400</f>
        <v>0</v>
      </c>
      <c r="K400">
        <f>Data!J400</f>
        <v>0</v>
      </c>
      <c r="L400">
        <f>Data!K400</f>
        <v>0</v>
      </c>
      <c r="M400" t="str">
        <f>IF(ISNUMBER(SEARCH("H",Data!$L400)),"OUI","NON")</f>
        <v>NON</v>
      </c>
      <c r="N400" t="str">
        <f>IF(ISNUMBER(SEARCH("P",Data!$L400)),"OUI","NON")</f>
        <v>NON</v>
      </c>
      <c r="O400" t="str">
        <f>IF(ISNUMBER(SEARCH("D",Data!$L400)),"OUI","NON")</f>
        <v>NON</v>
      </c>
      <c r="P400" t="str">
        <f>IF(ISNUMBER(SEARCH("C",Data!$L400)),"OUI","NON")</f>
        <v>NON</v>
      </c>
      <c r="Q400" t="str">
        <f>IF(ISNUMBER(SEARCH("T",Data!$L400)),"OUI","NON")</f>
        <v>NON</v>
      </c>
      <c r="R400" t="str">
        <f>IF(ISNUMBER(SEARCH("F",Data!$L400)),"OUI","NON")</f>
        <v>NON</v>
      </c>
      <c r="S400" t="str">
        <f>IF(ISNUMBER(SEARCH("R",Data!$L400)),"OUI","NON")</f>
        <v>NON</v>
      </c>
      <c r="T400">
        <f>IFERROR(VLOOKUP(Data!M400,LOV!G:H,2,FALSE),"")</f>
        <v>0</v>
      </c>
      <c r="U400">
        <f>IFERROR(VLOOKUP(Data!N400,LOV!J:K,2,FALSE),"")</f>
        <v>0</v>
      </c>
      <c r="V400" t="str">
        <f>IFERROR(VLOOKUP(Data!V400,LOV!P:Q,2,FALSE),"")</f>
        <v/>
      </c>
      <c r="Y400" t="str">
        <f t="shared" si="6"/>
        <v>0_0_0</v>
      </c>
    </row>
    <row r="401" spans="1:25">
      <c r="A401">
        <f>Data!A401</f>
        <v>0</v>
      </c>
      <c r="B401">
        <f>Data!S401</f>
        <v>0</v>
      </c>
      <c r="C401">
        <f>Data!T401</f>
        <v>0</v>
      </c>
      <c r="D401">
        <f>Data!B401</f>
        <v>0</v>
      </c>
      <c r="E401">
        <f>Data!C401</f>
        <v>0</v>
      </c>
      <c r="F401">
        <f>Data!D401</f>
        <v>0</v>
      </c>
      <c r="G401" t="str">
        <f>IFERROR(VLOOKUP(Data!E401,LOV!M:N,2,FALSE),"")</f>
        <v/>
      </c>
      <c r="H401">
        <f>Data!W401</f>
        <v>0</v>
      </c>
      <c r="I401" t="str">
        <f>IFERROR(VLOOKUP(Data!H401,LOV!V:W,2,FALSE),"")</f>
        <v/>
      </c>
      <c r="J401">
        <f>Data!I401</f>
        <v>0</v>
      </c>
      <c r="K401">
        <f>Data!J401</f>
        <v>0</v>
      </c>
      <c r="L401">
        <f>Data!K401</f>
        <v>0</v>
      </c>
      <c r="M401" t="str">
        <f>IF(ISNUMBER(SEARCH("H",Data!$L401)),"OUI","NON")</f>
        <v>NON</v>
      </c>
      <c r="N401" t="str">
        <f>IF(ISNUMBER(SEARCH("P",Data!$L401)),"OUI","NON")</f>
        <v>NON</v>
      </c>
      <c r="O401" t="str">
        <f>IF(ISNUMBER(SEARCH("D",Data!$L401)),"OUI","NON")</f>
        <v>NON</v>
      </c>
      <c r="P401" t="str">
        <f>IF(ISNUMBER(SEARCH("C",Data!$L401)),"OUI","NON")</f>
        <v>NON</v>
      </c>
      <c r="Q401" t="str">
        <f>IF(ISNUMBER(SEARCH("T",Data!$L401)),"OUI","NON")</f>
        <v>NON</v>
      </c>
      <c r="R401" t="str">
        <f>IF(ISNUMBER(SEARCH("F",Data!$L401)),"OUI","NON")</f>
        <v>NON</v>
      </c>
      <c r="S401" t="str">
        <f>IF(ISNUMBER(SEARCH("R",Data!$L401)),"OUI","NON")</f>
        <v>NON</v>
      </c>
      <c r="T401">
        <f>IFERROR(VLOOKUP(Data!M401,LOV!G:H,2,FALSE),"")</f>
        <v>0</v>
      </c>
      <c r="U401">
        <f>IFERROR(VLOOKUP(Data!N401,LOV!J:K,2,FALSE),"")</f>
        <v>0</v>
      </c>
      <c r="V401" t="str">
        <f>IFERROR(VLOOKUP(Data!V401,LOV!P:Q,2,FALSE),"")</f>
        <v/>
      </c>
      <c r="Y401" t="str">
        <f t="shared" si="6"/>
        <v>0_0_0</v>
      </c>
    </row>
    <row r="402" spans="1:25">
      <c r="A402">
        <f>Data!A402</f>
        <v>0</v>
      </c>
      <c r="B402">
        <f>Data!S402</f>
        <v>0</v>
      </c>
      <c r="C402">
        <f>Data!T402</f>
        <v>0</v>
      </c>
      <c r="D402">
        <f>Data!B402</f>
        <v>0</v>
      </c>
      <c r="E402">
        <f>Data!C402</f>
        <v>0</v>
      </c>
      <c r="F402">
        <f>Data!D402</f>
        <v>0</v>
      </c>
      <c r="G402" t="str">
        <f>IFERROR(VLOOKUP(Data!E402,LOV!M:N,2,FALSE),"")</f>
        <v/>
      </c>
      <c r="H402">
        <f>Data!W402</f>
        <v>0</v>
      </c>
      <c r="I402" t="str">
        <f>IFERROR(VLOOKUP(Data!H402,LOV!V:W,2,FALSE),"")</f>
        <v/>
      </c>
      <c r="J402">
        <f>Data!I402</f>
        <v>0</v>
      </c>
      <c r="K402">
        <f>Data!J402</f>
        <v>0</v>
      </c>
      <c r="L402">
        <f>Data!K402</f>
        <v>0</v>
      </c>
      <c r="M402" t="str">
        <f>IF(ISNUMBER(SEARCH("H",Data!$L402)),"OUI","NON")</f>
        <v>NON</v>
      </c>
      <c r="N402" t="str">
        <f>IF(ISNUMBER(SEARCH("P",Data!$L402)),"OUI","NON")</f>
        <v>NON</v>
      </c>
      <c r="O402" t="str">
        <f>IF(ISNUMBER(SEARCH("D",Data!$L402)),"OUI","NON")</f>
        <v>NON</v>
      </c>
      <c r="P402" t="str">
        <f>IF(ISNUMBER(SEARCH("C",Data!$L402)),"OUI","NON")</f>
        <v>NON</v>
      </c>
      <c r="Q402" t="str">
        <f>IF(ISNUMBER(SEARCH("T",Data!$L402)),"OUI","NON")</f>
        <v>NON</v>
      </c>
      <c r="R402" t="str">
        <f>IF(ISNUMBER(SEARCH("F",Data!$L402)),"OUI","NON")</f>
        <v>NON</v>
      </c>
      <c r="S402" t="str">
        <f>IF(ISNUMBER(SEARCH("R",Data!$L402)),"OUI","NON")</f>
        <v>NON</v>
      </c>
      <c r="T402">
        <f>IFERROR(VLOOKUP(Data!M402,LOV!G:H,2,FALSE),"")</f>
        <v>0</v>
      </c>
      <c r="U402">
        <f>IFERROR(VLOOKUP(Data!N402,LOV!J:K,2,FALSE),"")</f>
        <v>0</v>
      </c>
      <c r="V402" t="str">
        <f>IFERROR(VLOOKUP(Data!V402,LOV!P:Q,2,FALSE),"")</f>
        <v/>
      </c>
      <c r="Y402" t="str">
        <f t="shared" si="6"/>
        <v>0_0_0</v>
      </c>
    </row>
    <row r="403" spans="1:25">
      <c r="A403">
        <f>Data!A403</f>
        <v>0</v>
      </c>
      <c r="B403">
        <f>Data!S403</f>
        <v>0</v>
      </c>
      <c r="C403">
        <f>Data!T403</f>
        <v>0</v>
      </c>
      <c r="D403">
        <f>Data!B403</f>
        <v>0</v>
      </c>
      <c r="E403">
        <f>Data!C403</f>
        <v>0</v>
      </c>
      <c r="F403">
        <f>Data!D403</f>
        <v>0</v>
      </c>
      <c r="G403" t="str">
        <f>IFERROR(VLOOKUP(Data!E403,LOV!M:N,2,FALSE),"")</f>
        <v/>
      </c>
      <c r="H403">
        <f>Data!W403</f>
        <v>0</v>
      </c>
      <c r="I403" t="str">
        <f>IFERROR(VLOOKUP(Data!H403,LOV!V:W,2,FALSE),"")</f>
        <v/>
      </c>
      <c r="J403">
        <f>Data!I403</f>
        <v>0</v>
      </c>
      <c r="K403">
        <f>Data!J403</f>
        <v>0</v>
      </c>
      <c r="L403">
        <f>Data!K403</f>
        <v>0</v>
      </c>
      <c r="M403" t="str">
        <f>IF(ISNUMBER(SEARCH("H",Data!$L403)),"OUI","NON")</f>
        <v>NON</v>
      </c>
      <c r="N403" t="str">
        <f>IF(ISNUMBER(SEARCH("P",Data!$L403)),"OUI","NON")</f>
        <v>NON</v>
      </c>
      <c r="O403" t="str">
        <f>IF(ISNUMBER(SEARCH("D",Data!$L403)),"OUI","NON")</f>
        <v>NON</v>
      </c>
      <c r="P403" t="str">
        <f>IF(ISNUMBER(SEARCH("C",Data!$L403)),"OUI","NON")</f>
        <v>NON</v>
      </c>
      <c r="Q403" t="str">
        <f>IF(ISNUMBER(SEARCH("T",Data!$L403)),"OUI","NON")</f>
        <v>NON</v>
      </c>
      <c r="R403" t="str">
        <f>IF(ISNUMBER(SEARCH("F",Data!$L403)),"OUI","NON")</f>
        <v>NON</v>
      </c>
      <c r="S403" t="str">
        <f>IF(ISNUMBER(SEARCH("R",Data!$L403)),"OUI","NON")</f>
        <v>NON</v>
      </c>
      <c r="T403">
        <f>IFERROR(VLOOKUP(Data!M403,LOV!G:H,2,FALSE),"")</f>
        <v>0</v>
      </c>
      <c r="U403">
        <f>IFERROR(VLOOKUP(Data!N403,LOV!J:K,2,FALSE),"")</f>
        <v>0</v>
      </c>
      <c r="V403" t="str">
        <f>IFERROR(VLOOKUP(Data!V403,LOV!P:Q,2,FALSE),"")</f>
        <v/>
      </c>
      <c r="Y403" t="str">
        <f t="shared" si="6"/>
        <v>0_0_0</v>
      </c>
    </row>
    <row r="404" spans="1:25">
      <c r="A404">
        <f>Data!A404</f>
        <v>0</v>
      </c>
      <c r="B404">
        <f>Data!S404</f>
        <v>0</v>
      </c>
      <c r="C404">
        <f>Data!T404</f>
        <v>0</v>
      </c>
      <c r="D404">
        <f>Data!B404</f>
        <v>0</v>
      </c>
      <c r="E404">
        <f>Data!C404</f>
        <v>0</v>
      </c>
      <c r="F404">
        <f>Data!D404</f>
        <v>0</v>
      </c>
      <c r="G404" t="str">
        <f>IFERROR(VLOOKUP(Data!E404,LOV!M:N,2,FALSE),"")</f>
        <v/>
      </c>
      <c r="H404">
        <f>Data!W404</f>
        <v>0</v>
      </c>
      <c r="I404" t="str">
        <f>IFERROR(VLOOKUP(Data!H404,LOV!V:W,2,FALSE),"")</f>
        <v/>
      </c>
      <c r="J404">
        <f>Data!I404</f>
        <v>0</v>
      </c>
      <c r="K404">
        <f>Data!J404</f>
        <v>0</v>
      </c>
      <c r="L404">
        <f>Data!K404</f>
        <v>0</v>
      </c>
      <c r="M404" t="str">
        <f>IF(ISNUMBER(SEARCH("H",Data!$L404)),"OUI","NON")</f>
        <v>NON</v>
      </c>
      <c r="N404" t="str">
        <f>IF(ISNUMBER(SEARCH("P",Data!$L404)),"OUI","NON")</f>
        <v>NON</v>
      </c>
      <c r="O404" t="str">
        <f>IF(ISNUMBER(SEARCH("D",Data!$L404)),"OUI","NON")</f>
        <v>NON</v>
      </c>
      <c r="P404" t="str">
        <f>IF(ISNUMBER(SEARCH("C",Data!$L404)),"OUI","NON")</f>
        <v>NON</v>
      </c>
      <c r="Q404" t="str">
        <f>IF(ISNUMBER(SEARCH("T",Data!$L404)),"OUI","NON")</f>
        <v>NON</v>
      </c>
      <c r="R404" t="str">
        <f>IF(ISNUMBER(SEARCH("F",Data!$L404)),"OUI","NON")</f>
        <v>NON</v>
      </c>
      <c r="S404" t="str">
        <f>IF(ISNUMBER(SEARCH("R",Data!$L404)),"OUI","NON")</f>
        <v>NON</v>
      </c>
      <c r="T404">
        <f>IFERROR(VLOOKUP(Data!M404,LOV!G:H,2,FALSE),"")</f>
        <v>0</v>
      </c>
      <c r="U404">
        <f>IFERROR(VLOOKUP(Data!N404,LOV!J:K,2,FALSE),"")</f>
        <v>0</v>
      </c>
      <c r="V404" t="str">
        <f>IFERROR(VLOOKUP(Data!V404,LOV!P:Q,2,FALSE),"")</f>
        <v/>
      </c>
      <c r="Y404" t="str">
        <f t="shared" si="6"/>
        <v>0_0_0</v>
      </c>
    </row>
    <row r="405" spans="1:25">
      <c r="A405">
        <f>Data!A405</f>
        <v>0</v>
      </c>
      <c r="B405">
        <f>Data!S405</f>
        <v>0</v>
      </c>
      <c r="C405">
        <f>Data!T405</f>
        <v>0</v>
      </c>
      <c r="D405">
        <f>Data!B405</f>
        <v>0</v>
      </c>
      <c r="E405">
        <f>Data!C405</f>
        <v>0</v>
      </c>
      <c r="F405">
        <f>Data!D405</f>
        <v>0</v>
      </c>
      <c r="G405" t="str">
        <f>IFERROR(VLOOKUP(Data!E405,LOV!M:N,2,FALSE),"")</f>
        <v/>
      </c>
      <c r="H405">
        <f>Data!W405</f>
        <v>0</v>
      </c>
      <c r="I405" t="str">
        <f>IFERROR(VLOOKUP(Data!H405,LOV!V:W,2,FALSE),"")</f>
        <v/>
      </c>
      <c r="J405">
        <f>Data!I405</f>
        <v>0</v>
      </c>
      <c r="K405">
        <f>Data!J405</f>
        <v>0</v>
      </c>
      <c r="L405">
        <f>Data!K405</f>
        <v>0</v>
      </c>
      <c r="M405" t="str">
        <f>IF(ISNUMBER(SEARCH("H",Data!$L405)),"OUI","NON")</f>
        <v>NON</v>
      </c>
      <c r="N405" t="str">
        <f>IF(ISNUMBER(SEARCH("P",Data!$L405)),"OUI","NON")</f>
        <v>NON</v>
      </c>
      <c r="O405" t="str">
        <f>IF(ISNUMBER(SEARCH("D",Data!$L405)),"OUI","NON")</f>
        <v>NON</v>
      </c>
      <c r="P405" t="str">
        <f>IF(ISNUMBER(SEARCH("C",Data!$L405)),"OUI","NON")</f>
        <v>NON</v>
      </c>
      <c r="Q405" t="str">
        <f>IF(ISNUMBER(SEARCH("T",Data!$L405)),"OUI","NON")</f>
        <v>NON</v>
      </c>
      <c r="R405" t="str">
        <f>IF(ISNUMBER(SEARCH("F",Data!$L405)),"OUI","NON")</f>
        <v>NON</v>
      </c>
      <c r="S405" t="str">
        <f>IF(ISNUMBER(SEARCH("R",Data!$L405)),"OUI","NON")</f>
        <v>NON</v>
      </c>
      <c r="T405">
        <f>IFERROR(VLOOKUP(Data!M405,LOV!G:H,2,FALSE),"")</f>
        <v>0</v>
      </c>
      <c r="U405">
        <f>IFERROR(VLOOKUP(Data!N405,LOV!J:K,2,FALSE),"")</f>
        <v>0</v>
      </c>
      <c r="V405" t="str">
        <f>IFERROR(VLOOKUP(Data!V405,LOV!P:Q,2,FALSE),"")</f>
        <v/>
      </c>
      <c r="Y405" t="str">
        <f t="shared" si="6"/>
        <v>0_0_0</v>
      </c>
    </row>
    <row r="406" spans="1:25">
      <c r="A406">
        <f>Data!A406</f>
        <v>0</v>
      </c>
      <c r="B406">
        <f>Data!S406</f>
        <v>0</v>
      </c>
      <c r="C406">
        <f>Data!T406</f>
        <v>0</v>
      </c>
      <c r="D406">
        <f>Data!B406</f>
        <v>0</v>
      </c>
      <c r="E406">
        <f>Data!C406</f>
        <v>0</v>
      </c>
      <c r="F406">
        <f>Data!D406</f>
        <v>0</v>
      </c>
      <c r="G406" t="str">
        <f>IFERROR(VLOOKUP(Data!E406,LOV!M:N,2,FALSE),"")</f>
        <v/>
      </c>
      <c r="H406">
        <f>Data!W406</f>
        <v>0</v>
      </c>
      <c r="I406" t="str">
        <f>IFERROR(VLOOKUP(Data!H406,LOV!V:W,2,FALSE),"")</f>
        <v/>
      </c>
      <c r="J406">
        <f>Data!I406</f>
        <v>0</v>
      </c>
      <c r="K406">
        <f>Data!J406</f>
        <v>0</v>
      </c>
      <c r="L406">
        <f>Data!K406</f>
        <v>0</v>
      </c>
      <c r="M406" t="str">
        <f>IF(ISNUMBER(SEARCH("H",Data!$L406)),"OUI","NON")</f>
        <v>NON</v>
      </c>
      <c r="N406" t="str">
        <f>IF(ISNUMBER(SEARCH("P",Data!$L406)),"OUI","NON")</f>
        <v>NON</v>
      </c>
      <c r="O406" t="str">
        <f>IF(ISNUMBER(SEARCH("D",Data!$L406)),"OUI","NON")</f>
        <v>NON</v>
      </c>
      <c r="P406" t="str">
        <f>IF(ISNUMBER(SEARCH("C",Data!$L406)),"OUI","NON")</f>
        <v>NON</v>
      </c>
      <c r="Q406" t="str">
        <f>IF(ISNUMBER(SEARCH("T",Data!$L406)),"OUI","NON")</f>
        <v>NON</v>
      </c>
      <c r="R406" t="str">
        <f>IF(ISNUMBER(SEARCH("F",Data!$L406)),"OUI","NON")</f>
        <v>NON</v>
      </c>
      <c r="S406" t="str">
        <f>IF(ISNUMBER(SEARCH("R",Data!$L406)),"OUI","NON")</f>
        <v>NON</v>
      </c>
      <c r="T406">
        <f>IFERROR(VLOOKUP(Data!M406,LOV!G:H,2,FALSE),"")</f>
        <v>0</v>
      </c>
      <c r="U406">
        <f>IFERROR(VLOOKUP(Data!N406,LOV!J:K,2,FALSE),"")</f>
        <v>0</v>
      </c>
      <c r="V406" t="str">
        <f>IFERROR(VLOOKUP(Data!V406,LOV!P:Q,2,FALSE),"")</f>
        <v/>
      </c>
      <c r="Y406" t="str">
        <f t="shared" si="6"/>
        <v>0_0_0</v>
      </c>
    </row>
    <row r="407" spans="1:25">
      <c r="A407">
        <f>Data!A407</f>
        <v>0</v>
      </c>
      <c r="B407">
        <f>Data!S407</f>
        <v>0</v>
      </c>
      <c r="C407">
        <f>Data!T407</f>
        <v>0</v>
      </c>
      <c r="D407">
        <f>Data!B407</f>
        <v>0</v>
      </c>
      <c r="E407">
        <f>Data!C407</f>
        <v>0</v>
      </c>
      <c r="F407">
        <f>Data!D407</f>
        <v>0</v>
      </c>
      <c r="G407" t="str">
        <f>IFERROR(VLOOKUP(Data!E407,LOV!M:N,2,FALSE),"")</f>
        <v/>
      </c>
      <c r="H407">
        <f>Data!W407</f>
        <v>0</v>
      </c>
      <c r="I407" t="str">
        <f>IFERROR(VLOOKUP(Data!H407,LOV!V:W,2,FALSE),"")</f>
        <v/>
      </c>
      <c r="J407">
        <f>Data!I407</f>
        <v>0</v>
      </c>
      <c r="K407">
        <f>Data!J407</f>
        <v>0</v>
      </c>
      <c r="L407">
        <f>Data!K407</f>
        <v>0</v>
      </c>
      <c r="M407" t="str">
        <f>IF(ISNUMBER(SEARCH("H",Data!$L407)),"OUI","NON")</f>
        <v>NON</v>
      </c>
      <c r="N407" t="str">
        <f>IF(ISNUMBER(SEARCH("P",Data!$L407)),"OUI","NON")</f>
        <v>NON</v>
      </c>
      <c r="O407" t="str">
        <f>IF(ISNUMBER(SEARCH("D",Data!$L407)),"OUI","NON")</f>
        <v>NON</v>
      </c>
      <c r="P407" t="str">
        <f>IF(ISNUMBER(SEARCH("C",Data!$L407)),"OUI","NON")</f>
        <v>NON</v>
      </c>
      <c r="Q407" t="str">
        <f>IF(ISNUMBER(SEARCH("T",Data!$L407)),"OUI","NON")</f>
        <v>NON</v>
      </c>
      <c r="R407" t="str">
        <f>IF(ISNUMBER(SEARCH("F",Data!$L407)),"OUI","NON")</f>
        <v>NON</v>
      </c>
      <c r="S407" t="str">
        <f>IF(ISNUMBER(SEARCH("R",Data!$L407)),"OUI","NON")</f>
        <v>NON</v>
      </c>
      <c r="T407">
        <f>IFERROR(VLOOKUP(Data!M407,LOV!G:H,2,FALSE),"")</f>
        <v>0</v>
      </c>
      <c r="U407">
        <f>IFERROR(VLOOKUP(Data!N407,LOV!J:K,2,FALSE),"")</f>
        <v>0</v>
      </c>
      <c r="V407" t="str">
        <f>IFERROR(VLOOKUP(Data!V407,LOV!P:Q,2,FALSE),"")</f>
        <v/>
      </c>
      <c r="Y407" t="str">
        <f t="shared" si="6"/>
        <v>0_0_0</v>
      </c>
    </row>
    <row r="408" spans="1:25">
      <c r="A408">
        <f>Data!A408</f>
        <v>0</v>
      </c>
      <c r="B408">
        <f>Data!S408</f>
        <v>0</v>
      </c>
      <c r="C408">
        <f>Data!T408</f>
        <v>0</v>
      </c>
      <c r="D408">
        <f>Data!B408</f>
        <v>0</v>
      </c>
      <c r="E408">
        <f>Data!C408</f>
        <v>0</v>
      </c>
      <c r="F408">
        <f>Data!D408</f>
        <v>0</v>
      </c>
      <c r="G408" t="str">
        <f>IFERROR(VLOOKUP(Data!E408,LOV!M:N,2,FALSE),"")</f>
        <v/>
      </c>
      <c r="H408">
        <f>Data!W408</f>
        <v>0</v>
      </c>
      <c r="I408" t="str">
        <f>IFERROR(VLOOKUP(Data!H408,LOV!V:W,2,FALSE),"")</f>
        <v/>
      </c>
      <c r="J408">
        <f>Data!I408</f>
        <v>0</v>
      </c>
      <c r="K408">
        <f>Data!J408</f>
        <v>0</v>
      </c>
      <c r="L408">
        <f>Data!K408</f>
        <v>0</v>
      </c>
      <c r="M408" t="str">
        <f>IF(ISNUMBER(SEARCH("H",Data!$L408)),"OUI","NON")</f>
        <v>NON</v>
      </c>
      <c r="N408" t="str">
        <f>IF(ISNUMBER(SEARCH("P",Data!$L408)),"OUI","NON")</f>
        <v>NON</v>
      </c>
      <c r="O408" t="str">
        <f>IF(ISNUMBER(SEARCH("D",Data!$L408)),"OUI","NON")</f>
        <v>NON</v>
      </c>
      <c r="P408" t="str">
        <f>IF(ISNUMBER(SEARCH("C",Data!$L408)),"OUI","NON")</f>
        <v>NON</v>
      </c>
      <c r="Q408" t="str">
        <f>IF(ISNUMBER(SEARCH("T",Data!$L408)),"OUI","NON")</f>
        <v>NON</v>
      </c>
      <c r="R408" t="str">
        <f>IF(ISNUMBER(SEARCH("F",Data!$L408)),"OUI","NON")</f>
        <v>NON</v>
      </c>
      <c r="S408" t="str">
        <f>IF(ISNUMBER(SEARCH("R",Data!$L408)),"OUI","NON")</f>
        <v>NON</v>
      </c>
      <c r="T408">
        <f>IFERROR(VLOOKUP(Data!M408,LOV!G:H,2,FALSE),"")</f>
        <v>0</v>
      </c>
      <c r="U408">
        <f>IFERROR(VLOOKUP(Data!N408,LOV!J:K,2,FALSE),"")</f>
        <v>0</v>
      </c>
      <c r="V408" t="str">
        <f>IFERROR(VLOOKUP(Data!V408,LOV!P:Q,2,FALSE),"")</f>
        <v/>
      </c>
      <c r="Y408" t="str">
        <f t="shared" si="6"/>
        <v>0_0_0</v>
      </c>
    </row>
    <row r="409" spans="1:25">
      <c r="A409">
        <f>Data!A409</f>
        <v>0</v>
      </c>
      <c r="B409">
        <f>Data!S409</f>
        <v>0</v>
      </c>
      <c r="C409">
        <f>Data!T409</f>
        <v>0</v>
      </c>
      <c r="D409">
        <f>Data!B409</f>
        <v>0</v>
      </c>
      <c r="E409">
        <f>Data!C409</f>
        <v>0</v>
      </c>
      <c r="F409">
        <f>Data!D409</f>
        <v>0</v>
      </c>
      <c r="G409" t="str">
        <f>IFERROR(VLOOKUP(Data!E409,LOV!M:N,2,FALSE),"")</f>
        <v/>
      </c>
      <c r="H409">
        <f>Data!W409</f>
        <v>0</v>
      </c>
      <c r="I409" t="str">
        <f>IFERROR(VLOOKUP(Data!H409,LOV!V:W,2,FALSE),"")</f>
        <v/>
      </c>
      <c r="J409">
        <f>Data!I409</f>
        <v>0</v>
      </c>
      <c r="K409">
        <f>Data!J409</f>
        <v>0</v>
      </c>
      <c r="L409">
        <f>Data!K409</f>
        <v>0</v>
      </c>
      <c r="M409" t="str">
        <f>IF(ISNUMBER(SEARCH("H",Data!$L409)),"OUI","NON")</f>
        <v>NON</v>
      </c>
      <c r="N409" t="str">
        <f>IF(ISNUMBER(SEARCH("P",Data!$L409)),"OUI","NON")</f>
        <v>NON</v>
      </c>
      <c r="O409" t="str">
        <f>IF(ISNUMBER(SEARCH("D",Data!$L409)),"OUI","NON")</f>
        <v>NON</v>
      </c>
      <c r="P409" t="str">
        <f>IF(ISNUMBER(SEARCH("C",Data!$L409)),"OUI","NON")</f>
        <v>NON</v>
      </c>
      <c r="Q409" t="str">
        <f>IF(ISNUMBER(SEARCH("T",Data!$L409)),"OUI","NON")</f>
        <v>NON</v>
      </c>
      <c r="R409" t="str">
        <f>IF(ISNUMBER(SEARCH("F",Data!$L409)),"OUI","NON")</f>
        <v>NON</v>
      </c>
      <c r="S409" t="str">
        <f>IF(ISNUMBER(SEARCH("R",Data!$L409)),"OUI","NON")</f>
        <v>NON</v>
      </c>
      <c r="T409">
        <f>IFERROR(VLOOKUP(Data!M409,LOV!G:H,2,FALSE),"")</f>
        <v>0</v>
      </c>
      <c r="U409">
        <f>IFERROR(VLOOKUP(Data!N409,LOV!J:K,2,FALSE),"")</f>
        <v>0</v>
      </c>
      <c r="V409" t="str">
        <f>IFERROR(VLOOKUP(Data!V409,LOV!P:Q,2,FALSE),"")</f>
        <v/>
      </c>
      <c r="Y409" t="str">
        <f t="shared" si="6"/>
        <v>0_0_0</v>
      </c>
    </row>
    <row r="410" spans="1:25">
      <c r="A410">
        <f>Data!A410</f>
        <v>0</v>
      </c>
      <c r="B410">
        <f>Data!S410</f>
        <v>0</v>
      </c>
      <c r="C410">
        <f>Data!T410</f>
        <v>0</v>
      </c>
      <c r="D410">
        <f>Data!B410</f>
        <v>0</v>
      </c>
      <c r="E410">
        <f>Data!C410</f>
        <v>0</v>
      </c>
      <c r="F410">
        <f>Data!D410</f>
        <v>0</v>
      </c>
      <c r="G410" t="str">
        <f>IFERROR(VLOOKUP(Data!E410,LOV!M:N,2,FALSE),"")</f>
        <v/>
      </c>
      <c r="H410">
        <f>Data!W410</f>
        <v>0</v>
      </c>
      <c r="I410" t="str">
        <f>IFERROR(VLOOKUP(Data!H410,LOV!V:W,2,FALSE),"")</f>
        <v/>
      </c>
      <c r="J410">
        <f>Data!I410</f>
        <v>0</v>
      </c>
      <c r="K410">
        <f>Data!J410</f>
        <v>0</v>
      </c>
      <c r="L410">
        <f>Data!K410</f>
        <v>0</v>
      </c>
      <c r="M410" t="str">
        <f>IF(ISNUMBER(SEARCH("H",Data!$L410)),"OUI","NON")</f>
        <v>NON</v>
      </c>
      <c r="N410" t="str">
        <f>IF(ISNUMBER(SEARCH("P",Data!$L410)),"OUI","NON")</f>
        <v>NON</v>
      </c>
      <c r="O410" t="str">
        <f>IF(ISNUMBER(SEARCH("D",Data!$L410)),"OUI","NON")</f>
        <v>NON</v>
      </c>
      <c r="P410" t="str">
        <f>IF(ISNUMBER(SEARCH("C",Data!$L410)),"OUI","NON")</f>
        <v>NON</v>
      </c>
      <c r="Q410" t="str">
        <f>IF(ISNUMBER(SEARCH("T",Data!$L410)),"OUI","NON")</f>
        <v>NON</v>
      </c>
      <c r="R410" t="str">
        <f>IF(ISNUMBER(SEARCH("F",Data!$L410)),"OUI","NON")</f>
        <v>NON</v>
      </c>
      <c r="S410" t="str">
        <f>IF(ISNUMBER(SEARCH("R",Data!$L410)),"OUI","NON")</f>
        <v>NON</v>
      </c>
      <c r="T410">
        <f>IFERROR(VLOOKUP(Data!M410,LOV!G:H,2,FALSE),"")</f>
        <v>0</v>
      </c>
      <c r="U410">
        <f>IFERROR(VLOOKUP(Data!N410,LOV!J:K,2,FALSE),"")</f>
        <v>0</v>
      </c>
      <c r="V410" t="str">
        <f>IFERROR(VLOOKUP(Data!V410,LOV!P:Q,2,FALSE),"")</f>
        <v/>
      </c>
      <c r="Y410" t="str">
        <f t="shared" si="6"/>
        <v>0_0_0</v>
      </c>
    </row>
    <row r="411" spans="1:25">
      <c r="A411">
        <f>Data!A411</f>
        <v>0</v>
      </c>
      <c r="B411">
        <f>Data!S411</f>
        <v>0</v>
      </c>
      <c r="C411">
        <f>Data!T411</f>
        <v>0</v>
      </c>
      <c r="D411">
        <f>Data!B411</f>
        <v>0</v>
      </c>
      <c r="E411">
        <f>Data!C411</f>
        <v>0</v>
      </c>
      <c r="F411">
        <f>Data!D411</f>
        <v>0</v>
      </c>
      <c r="G411" t="str">
        <f>IFERROR(VLOOKUP(Data!E411,LOV!M:N,2,FALSE),"")</f>
        <v/>
      </c>
      <c r="H411">
        <f>Data!W411</f>
        <v>0</v>
      </c>
      <c r="I411" t="str">
        <f>IFERROR(VLOOKUP(Data!H411,LOV!V:W,2,FALSE),"")</f>
        <v/>
      </c>
      <c r="J411">
        <f>Data!I411</f>
        <v>0</v>
      </c>
      <c r="K411">
        <f>Data!J411</f>
        <v>0</v>
      </c>
      <c r="L411">
        <f>Data!K411</f>
        <v>0</v>
      </c>
      <c r="M411" t="str">
        <f>IF(ISNUMBER(SEARCH("H",Data!$L411)),"OUI","NON")</f>
        <v>NON</v>
      </c>
      <c r="N411" t="str">
        <f>IF(ISNUMBER(SEARCH("P",Data!$L411)),"OUI","NON")</f>
        <v>NON</v>
      </c>
      <c r="O411" t="str">
        <f>IF(ISNUMBER(SEARCH("D",Data!$L411)),"OUI","NON")</f>
        <v>NON</v>
      </c>
      <c r="P411" t="str">
        <f>IF(ISNUMBER(SEARCH("C",Data!$L411)),"OUI","NON")</f>
        <v>NON</v>
      </c>
      <c r="Q411" t="str">
        <f>IF(ISNUMBER(SEARCH("T",Data!$L411)),"OUI","NON")</f>
        <v>NON</v>
      </c>
      <c r="R411" t="str">
        <f>IF(ISNUMBER(SEARCH("F",Data!$L411)),"OUI","NON")</f>
        <v>NON</v>
      </c>
      <c r="S411" t="str">
        <f>IF(ISNUMBER(SEARCH("R",Data!$L411)),"OUI","NON")</f>
        <v>NON</v>
      </c>
      <c r="T411">
        <f>IFERROR(VLOOKUP(Data!M411,LOV!G:H,2,FALSE),"")</f>
        <v>0</v>
      </c>
      <c r="U411">
        <f>IFERROR(VLOOKUP(Data!N411,LOV!J:K,2,FALSE),"")</f>
        <v>0</v>
      </c>
      <c r="V411" t="str">
        <f>IFERROR(VLOOKUP(Data!V411,LOV!P:Q,2,FALSE),"")</f>
        <v/>
      </c>
      <c r="Y411" t="str">
        <f t="shared" si="6"/>
        <v>0_0_0</v>
      </c>
    </row>
    <row r="412" spans="1:25">
      <c r="A412">
        <f>Data!A412</f>
        <v>0</v>
      </c>
      <c r="B412">
        <f>Data!S412</f>
        <v>0</v>
      </c>
      <c r="C412">
        <f>Data!T412</f>
        <v>0</v>
      </c>
      <c r="D412">
        <f>Data!B412</f>
        <v>0</v>
      </c>
      <c r="E412">
        <f>Data!C412</f>
        <v>0</v>
      </c>
      <c r="F412">
        <f>Data!D412</f>
        <v>0</v>
      </c>
      <c r="G412" t="str">
        <f>IFERROR(VLOOKUP(Data!E412,LOV!M:N,2,FALSE),"")</f>
        <v/>
      </c>
      <c r="H412">
        <f>Data!W412</f>
        <v>0</v>
      </c>
      <c r="I412" t="str">
        <f>IFERROR(VLOOKUP(Data!H412,LOV!V:W,2,FALSE),"")</f>
        <v/>
      </c>
      <c r="J412">
        <f>Data!I412</f>
        <v>0</v>
      </c>
      <c r="K412">
        <f>Data!J412</f>
        <v>0</v>
      </c>
      <c r="L412">
        <f>Data!K412</f>
        <v>0</v>
      </c>
      <c r="M412" t="str">
        <f>IF(ISNUMBER(SEARCH("H",Data!$L412)),"OUI","NON")</f>
        <v>NON</v>
      </c>
      <c r="N412" t="str">
        <f>IF(ISNUMBER(SEARCH("P",Data!$L412)),"OUI","NON")</f>
        <v>NON</v>
      </c>
      <c r="O412" t="str">
        <f>IF(ISNUMBER(SEARCH("D",Data!$L412)),"OUI","NON")</f>
        <v>NON</v>
      </c>
      <c r="P412" t="str">
        <f>IF(ISNUMBER(SEARCH("C",Data!$L412)),"OUI","NON")</f>
        <v>NON</v>
      </c>
      <c r="Q412" t="str">
        <f>IF(ISNUMBER(SEARCH("T",Data!$L412)),"OUI","NON")</f>
        <v>NON</v>
      </c>
      <c r="R412" t="str">
        <f>IF(ISNUMBER(SEARCH("F",Data!$L412)),"OUI","NON")</f>
        <v>NON</v>
      </c>
      <c r="S412" t="str">
        <f>IF(ISNUMBER(SEARCH("R",Data!$L412)),"OUI","NON")</f>
        <v>NON</v>
      </c>
      <c r="T412">
        <f>IFERROR(VLOOKUP(Data!M412,LOV!G:H,2,FALSE),"")</f>
        <v>0</v>
      </c>
      <c r="U412">
        <f>IFERROR(VLOOKUP(Data!N412,LOV!J:K,2,FALSE),"")</f>
        <v>0</v>
      </c>
      <c r="V412" t="str">
        <f>IFERROR(VLOOKUP(Data!V412,LOV!P:Q,2,FALSE),"")</f>
        <v/>
      </c>
      <c r="Y412" t="str">
        <f t="shared" si="6"/>
        <v>0_0_0</v>
      </c>
    </row>
    <row r="413" spans="1:25">
      <c r="A413">
        <f>Data!A413</f>
        <v>0</v>
      </c>
      <c r="B413">
        <f>Data!S413</f>
        <v>0</v>
      </c>
      <c r="C413">
        <f>Data!T413</f>
        <v>0</v>
      </c>
      <c r="D413">
        <f>Data!B413</f>
        <v>0</v>
      </c>
      <c r="E413">
        <f>Data!C413</f>
        <v>0</v>
      </c>
      <c r="F413">
        <f>Data!D413</f>
        <v>0</v>
      </c>
      <c r="G413" t="str">
        <f>IFERROR(VLOOKUP(Data!E413,LOV!M:N,2,FALSE),"")</f>
        <v/>
      </c>
      <c r="H413">
        <f>Data!W413</f>
        <v>0</v>
      </c>
      <c r="I413" t="str">
        <f>IFERROR(VLOOKUP(Data!H413,LOV!V:W,2,FALSE),"")</f>
        <v/>
      </c>
      <c r="J413">
        <f>Data!I413</f>
        <v>0</v>
      </c>
      <c r="K413">
        <f>Data!J413</f>
        <v>0</v>
      </c>
      <c r="L413">
        <f>Data!K413</f>
        <v>0</v>
      </c>
      <c r="M413" t="str">
        <f>IF(ISNUMBER(SEARCH("H",Data!$L413)),"OUI","NON")</f>
        <v>NON</v>
      </c>
      <c r="N413" t="str">
        <f>IF(ISNUMBER(SEARCH("P",Data!$L413)),"OUI","NON")</f>
        <v>NON</v>
      </c>
      <c r="O413" t="str">
        <f>IF(ISNUMBER(SEARCH("D",Data!$L413)),"OUI","NON")</f>
        <v>NON</v>
      </c>
      <c r="P413" t="str">
        <f>IF(ISNUMBER(SEARCH("C",Data!$L413)),"OUI","NON")</f>
        <v>NON</v>
      </c>
      <c r="Q413" t="str">
        <f>IF(ISNUMBER(SEARCH("T",Data!$L413)),"OUI","NON")</f>
        <v>NON</v>
      </c>
      <c r="R413" t="str">
        <f>IF(ISNUMBER(SEARCH("F",Data!$L413)),"OUI","NON")</f>
        <v>NON</v>
      </c>
      <c r="S413" t="str">
        <f>IF(ISNUMBER(SEARCH("R",Data!$L413)),"OUI","NON")</f>
        <v>NON</v>
      </c>
      <c r="T413">
        <f>IFERROR(VLOOKUP(Data!M413,LOV!G:H,2,FALSE),"")</f>
        <v>0</v>
      </c>
      <c r="U413">
        <f>IFERROR(VLOOKUP(Data!N413,LOV!J:K,2,FALSE),"")</f>
        <v>0</v>
      </c>
      <c r="V413" t="str">
        <f>IFERROR(VLOOKUP(Data!V413,LOV!P:Q,2,FALSE),"")</f>
        <v/>
      </c>
      <c r="Y413" t="str">
        <f t="shared" si="6"/>
        <v>0_0_0</v>
      </c>
    </row>
    <row r="414" spans="1:25">
      <c r="A414">
        <f>Data!A414</f>
        <v>0</v>
      </c>
      <c r="B414">
        <f>Data!S414</f>
        <v>0</v>
      </c>
      <c r="C414">
        <f>Data!T414</f>
        <v>0</v>
      </c>
      <c r="D414">
        <f>Data!B414</f>
        <v>0</v>
      </c>
      <c r="E414">
        <f>Data!C414</f>
        <v>0</v>
      </c>
      <c r="F414">
        <f>Data!D414</f>
        <v>0</v>
      </c>
      <c r="G414" t="str">
        <f>IFERROR(VLOOKUP(Data!E414,LOV!M:N,2,FALSE),"")</f>
        <v/>
      </c>
      <c r="H414">
        <f>Data!W414</f>
        <v>0</v>
      </c>
      <c r="I414" t="str">
        <f>IFERROR(VLOOKUP(Data!H414,LOV!V:W,2,FALSE),"")</f>
        <v/>
      </c>
      <c r="J414">
        <f>Data!I414</f>
        <v>0</v>
      </c>
      <c r="K414">
        <f>Data!J414</f>
        <v>0</v>
      </c>
      <c r="L414">
        <f>Data!K414</f>
        <v>0</v>
      </c>
      <c r="M414" t="str">
        <f>IF(ISNUMBER(SEARCH("H",Data!$L414)),"OUI","NON")</f>
        <v>NON</v>
      </c>
      <c r="N414" t="str">
        <f>IF(ISNUMBER(SEARCH("P",Data!$L414)),"OUI","NON")</f>
        <v>NON</v>
      </c>
      <c r="O414" t="str">
        <f>IF(ISNUMBER(SEARCH("D",Data!$L414)),"OUI","NON")</f>
        <v>NON</v>
      </c>
      <c r="P414" t="str">
        <f>IF(ISNUMBER(SEARCH("C",Data!$L414)),"OUI","NON")</f>
        <v>NON</v>
      </c>
      <c r="Q414" t="str">
        <f>IF(ISNUMBER(SEARCH("T",Data!$L414)),"OUI","NON")</f>
        <v>NON</v>
      </c>
      <c r="R414" t="str">
        <f>IF(ISNUMBER(SEARCH("F",Data!$L414)),"OUI","NON")</f>
        <v>NON</v>
      </c>
      <c r="S414" t="str">
        <f>IF(ISNUMBER(SEARCH("R",Data!$L414)),"OUI","NON")</f>
        <v>NON</v>
      </c>
      <c r="T414">
        <f>IFERROR(VLOOKUP(Data!M414,LOV!G:H,2,FALSE),"")</f>
        <v>0</v>
      </c>
      <c r="U414">
        <f>IFERROR(VLOOKUP(Data!N414,LOV!J:K,2,FALSE),"")</f>
        <v>0</v>
      </c>
      <c r="V414" t="str">
        <f>IFERROR(VLOOKUP(Data!V414,LOV!P:Q,2,FALSE),"")</f>
        <v/>
      </c>
      <c r="Y414" t="str">
        <f t="shared" si="6"/>
        <v>0_0_0</v>
      </c>
    </row>
    <row r="415" spans="1:25">
      <c r="A415">
        <f>Data!A415</f>
        <v>0</v>
      </c>
      <c r="B415">
        <f>Data!S415</f>
        <v>0</v>
      </c>
      <c r="C415">
        <f>Data!T415</f>
        <v>0</v>
      </c>
      <c r="D415">
        <f>Data!B415</f>
        <v>0</v>
      </c>
      <c r="E415">
        <f>Data!C415</f>
        <v>0</v>
      </c>
      <c r="F415">
        <f>Data!D415</f>
        <v>0</v>
      </c>
      <c r="G415" t="str">
        <f>IFERROR(VLOOKUP(Data!E415,LOV!M:N,2,FALSE),"")</f>
        <v/>
      </c>
      <c r="H415">
        <f>Data!W415</f>
        <v>0</v>
      </c>
      <c r="I415" t="str">
        <f>IFERROR(VLOOKUP(Data!H415,LOV!V:W,2,FALSE),"")</f>
        <v/>
      </c>
      <c r="J415">
        <f>Data!I415</f>
        <v>0</v>
      </c>
      <c r="K415">
        <f>Data!J415</f>
        <v>0</v>
      </c>
      <c r="L415">
        <f>Data!K415</f>
        <v>0</v>
      </c>
      <c r="M415" t="str">
        <f>IF(ISNUMBER(SEARCH("H",Data!$L415)),"OUI","NON")</f>
        <v>NON</v>
      </c>
      <c r="N415" t="str">
        <f>IF(ISNUMBER(SEARCH("P",Data!$L415)),"OUI","NON")</f>
        <v>NON</v>
      </c>
      <c r="O415" t="str">
        <f>IF(ISNUMBER(SEARCH("D",Data!$L415)),"OUI","NON")</f>
        <v>NON</v>
      </c>
      <c r="P415" t="str">
        <f>IF(ISNUMBER(SEARCH("C",Data!$L415)),"OUI","NON")</f>
        <v>NON</v>
      </c>
      <c r="Q415" t="str">
        <f>IF(ISNUMBER(SEARCH("T",Data!$L415)),"OUI","NON")</f>
        <v>NON</v>
      </c>
      <c r="R415" t="str">
        <f>IF(ISNUMBER(SEARCH("F",Data!$L415)),"OUI","NON")</f>
        <v>NON</v>
      </c>
      <c r="S415" t="str">
        <f>IF(ISNUMBER(SEARCH("R",Data!$L415)),"OUI","NON")</f>
        <v>NON</v>
      </c>
      <c r="T415">
        <f>IFERROR(VLOOKUP(Data!M415,LOV!G:H,2,FALSE),"")</f>
        <v>0</v>
      </c>
      <c r="U415">
        <f>IFERROR(VLOOKUP(Data!N415,LOV!J:K,2,FALSE),"")</f>
        <v>0</v>
      </c>
      <c r="V415" t="str">
        <f>IFERROR(VLOOKUP(Data!V415,LOV!P:Q,2,FALSE),"")</f>
        <v/>
      </c>
      <c r="Y415" t="str">
        <f t="shared" si="6"/>
        <v>0_0_0</v>
      </c>
    </row>
    <row r="416" spans="1:25">
      <c r="A416">
        <f>Data!A416</f>
        <v>0</v>
      </c>
      <c r="B416">
        <f>Data!S416</f>
        <v>0</v>
      </c>
      <c r="C416">
        <f>Data!T416</f>
        <v>0</v>
      </c>
      <c r="D416">
        <f>Data!B416</f>
        <v>0</v>
      </c>
      <c r="E416">
        <f>Data!C416</f>
        <v>0</v>
      </c>
      <c r="F416">
        <f>Data!D416</f>
        <v>0</v>
      </c>
      <c r="G416" t="str">
        <f>IFERROR(VLOOKUP(Data!E416,LOV!M:N,2,FALSE),"")</f>
        <v/>
      </c>
      <c r="H416">
        <f>Data!W416</f>
        <v>0</v>
      </c>
      <c r="I416" t="str">
        <f>IFERROR(VLOOKUP(Data!H416,LOV!V:W,2,FALSE),"")</f>
        <v/>
      </c>
      <c r="J416">
        <f>Data!I416</f>
        <v>0</v>
      </c>
      <c r="K416">
        <f>Data!J416</f>
        <v>0</v>
      </c>
      <c r="L416">
        <f>Data!K416</f>
        <v>0</v>
      </c>
      <c r="M416" t="str">
        <f>IF(ISNUMBER(SEARCH("H",Data!$L416)),"OUI","NON")</f>
        <v>NON</v>
      </c>
      <c r="N416" t="str">
        <f>IF(ISNUMBER(SEARCH("P",Data!$L416)),"OUI","NON")</f>
        <v>NON</v>
      </c>
      <c r="O416" t="str">
        <f>IF(ISNUMBER(SEARCH("D",Data!$L416)),"OUI","NON")</f>
        <v>NON</v>
      </c>
      <c r="P416" t="str">
        <f>IF(ISNUMBER(SEARCH("C",Data!$L416)),"OUI","NON")</f>
        <v>NON</v>
      </c>
      <c r="Q416" t="str">
        <f>IF(ISNUMBER(SEARCH("T",Data!$L416)),"OUI","NON")</f>
        <v>NON</v>
      </c>
      <c r="R416" t="str">
        <f>IF(ISNUMBER(SEARCH("F",Data!$L416)),"OUI","NON")</f>
        <v>NON</v>
      </c>
      <c r="S416" t="str">
        <f>IF(ISNUMBER(SEARCH("R",Data!$L416)),"OUI","NON")</f>
        <v>NON</v>
      </c>
      <c r="T416">
        <f>IFERROR(VLOOKUP(Data!M416,LOV!G:H,2,FALSE),"")</f>
        <v>0</v>
      </c>
      <c r="U416">
        <f>IFERROR(VLOOKUP(Data!N416,LOV!J:K,2,FALSE),"")</f>
        <v>0</v>
      </c>
      <c r="V416" t="str">
        <f>IFERROR(VLOOKUP(Data!V416,LOV!P:Q,2,FALSE),"")</f>
        <v/>
      </c>
      <c r="Y416" t="str">
        <f t="shared" si="6"/>
        <v>0_0_0</v>
      </c>
    </row>
    <row r="417" spans="1:25">
      <c r="A417">
        <f>Data!A417</f>
        <v>0</v>
      </c>
      <c r="B417">
        <f>Data!S417</f>
        <v>0</v>
      </c>
      <c r="C417">
        <f>Data!T417</f>
        <v>0</v>
      </c>
      <c r="D417">
        <f>Data!B417</f>
        <v>0</v>
      </c>
      <c r="E417">
        <f>Data!C417</f>
        <v>0</v>
      </c>
      <c r="F417">
        <f>Data!D417</f>
        <v>0</v>
      </c>
      <c r="G417" t="str">
        <f>IFERROR(VLOOKUP(Data!E417,LOV!M:N,2,FALSE),"")</f>
        <v/>
      </c>
      <c r="H417">
        <f>Data!W417</f>
        <v>0</v>
      </c>
      <c r="I417" t="str">
        <f>IFERROR(VLOOKUP(Data!H417,LOV!V:W,2,FALSE),"")</f>
        <v/>
      </c>
      <c r="J417">
        <f>Data!I417</f>
        <v>0</v>
      </c>
      <c r="K417">
        <f>Data!J417</f>
        <v>0</v>
      </c>
      <c r="L417">
        <f>Data!K417</f>
        <v>0</v>
      </c>
      <c r="M417" t="str">
        <f>IF(ISNUMBER(SEARCH("H",Data!$L417)),"OUI","NON")</f>
        <v>NON</v>
      </c>
      <c r="N417" t="str">
        <f>IF(ISNUMBER(SEARCH("P",Data!$L417)),"OUI","NON")</f>
        <v>NON</v>
      </c>
      <c r="O417" t="str">
        <f>IF(ISNUMBER(SEARCH("D",Data!$L417)),"OUI","NON")</f>
        <v>NON</v>
      </c>
      <c r="P417" t="str">
        <f>IF(ISNUMBER(SEARCH("C",Data!$L417)),"OUI","NON")</f>
        <v>NON</v>
      </c>
      <c r="Q417" t="str">
        <f>IF(ISNUMBER(SEARCH("T",Data!$L417)),"OUI","NON")</f>
        <v>NON</v>
      </c>
      <c r="R417" t="str">
        <f>IF(ISNUMBER(SEARCH("F",Data!$L417)),"OUI","NON")</f>
        <v>NON</v>
      </c>
      <c r="S417" t="str">
        <f>IF(ISNUMBER(SEARCH("R",Data!$L417)),"OUI","NON")</f>
        <v>NON</v>
      </c>
      <c r="T417">
        <f>IFERROR(VLOOKUP(Data!M417,LOV!G:H,2,FALSE),"")</f>
        <v>0</v>
      </c>
      <c r="U417">
        <f>IFERROR(VLOOKUP(Data!N417,LOV!J:K,2,FALSE),"")</f>
        <v>0</v>
      </c>
      <c r="V417" t="str">
        <f>IFERROR(VLOOKUP(Data!V417,LOV!P:Q,2,FALSE),"")</f>
        <v/>
      </c>
      <c r="Y417" t="str">
        <f t="shared" si="6"/>
        <v>0_0_0</v>
      </c>
    </row>
    <row r="418" spans="1:25">
      <c r="A418">
        <f>Data!A418</f>
        <v>0</v>
      </c>
      <c r="B418">
        <f>Data!S418</f>
        <v>0</v>
      </c>
      <c r="C418">
        <f>Data!T418</f>
        <v>0</v>
      </c>
      <c r="D418">
        <f>Data!B418</f>
        <v>0</v>
      </c>
      <c r="E418">
        <f>Data!C418</f>
        <v>0</v>
      </c>
      <c r="F418">
        <f>Data!D418</f>
        <v>0</v>
      </c>
      <c r="G418" t="str">
        <f>IFERROR(VLOOKUP(Data!E418,LOV!M:N,2,FALSE),"")</f>
        <v/>
      </c>
      <c r="H418">
        <f>Data!W418</f>
        <v>0</v>
      </c>
      <c r="I418" t="str">
        <f>IFERROR(VLOOKUP(Data!H418,LOV!V:W,2,FALSE),"")</f>
        <v/>
      </c>
      <c r="J418">
        <f>Data!I418</f>
        <v>0</v>
      </c>
      <c r="K418">
        <f>Data!J418</f>
        <v>0</v>
      </c>
      <c r="L418">
        <f>Data!K418</f>
        <v>0</v>
      </c>
      <c r="M418" t="str">
        <f>IF(ISNUMBER(SEARCH("H",Data!$L418)),"OUI","NON")</f>
        <v>NON</v>
      </c>
      <c r="N418" t="str">
        <f>IF(ISNUMBER(SEARCH("P",Data!$L418)),"OUI","NON")</f>
        <v>NON</v>
      </c>
      <c r="O418" t="str">
        <f>IF(ISNUMBER(SEARCH("D",Data!$L418)),"OUI","NON")</f>
        <v>NON</v>
      </c>
      <c r="P418" t="str">
        <f>IF(ISNUMBER(SEARCH("C",Data!$L418)),"OUI","NON")</f>
        <v>NON</v>
      </c>
      <c r="Q418" t="str">
        <f>IF(ISNUMBER(SEARCH("T",Data!$L418)),"OUI","NON")</f>
        <v>NON</v>
      </c>
      <c r="R418" t="str">
        <f>IF(ISNUMBER(SEARCH("F",Data!$L418)),"OUI","NON")</f>
        <v>NON</v>
      </c>
      <c r="S418" t="str">
        <f>IF(ISNUMBER(SEARCH("R",Data!$L418)),"OUI","NON")</f>
        <v>NON</v>
      </c>
      <c r="T418">
        <f>IFERROR(VLOOKUP(Data!M418,LOV!G:H,2,FALSE),"")</f>
        <v>0</v>
      </c>
      <c r="U418">
        <f>IFERROR(VLOOKUP(Data!N418,LOV!J:K,2,FALSE),"")</f>
        <v>0</v>
      </c>
      <c r="V418" t="str">
        <f>IFERROR(VLOOKUP(Data!V418,LOV!P:Q,2,FALSE),"")</f>
        <v/>
      </c>
      <c r="Y418" t="str">
        <f t="shared" si="6"/>
        <v>0_0_0</v>
      </c>
    </row>
    <row r="419" spans="1:25">
      <c r="A419">
        <f>Data!A419</f>
        <v>0</v>
      </c>
      <c r="B419">
        <f>Data!S419</f>
        <v>0</v>
      </c>
      <c r="C419">
        <f>Data!T419</f>
        <v>0</v>
      </c>
      <c r="D419">
        <f>Data!B419</f>
        <v>0</v>
      </c>
      <c r="E419">
        <f>Data!C419</f>
        <v>0</v>
      </c>
      <c r="F419">
        <f>Data!D419</f>
        <v>0</v>
      </c>
      <c r="G419" t="str">
        <f>IFERROR(VLOOKUP(Data!E419,LOV!M:N,2,FALSE),"")</f>
        <v/>
      </c>
      <c r="H419">
        <f>Data!W419</f>
        <v>0</v>
      </c>
      <c r="I419" t="str">
        <f>IFERROR(VLOOKUP(Data!H419,LOV!V:W,2,FALSE),"")</f>
        <v/>
      </c>
      <c r="J419">
        <f>Data!I419</f>
        <v>0</v>
      </c>
      <c r="K419">
        <f>Data!J419</f>
        <v>0</v>
      </c>
      <c r="L419">
        <f>Data!K419</f>
        <v>0</v>
      </c>
      <c r="M419" t="str">
        <f>IF(ISNUMBER(SEARCH("H",Data!$L419)),"OUI","NON")</f>
        <v>NON</v>
      </c>
      <c r="N419" t="str">
        <f>IF(ISNUMBER(SEARCH("P",Data!$L419)),"OUI","NON")</f>
        <v>NON</v>
      </c>
      <c r="O419" t="str">
        <f>IF(ISNUMBER(SEARCH("D",Data!$L419)),"OUI","NON")</f>
        <v>NON</v>
      </c>
      <c r="P419" t="str">
        <f>IF(ISNUMBER(SEARCH("C",Data!$L419)),"OUI","NON")</f>
        <v>NON</v>
      </c>
      <c r="Q419" t="str">
        <f>IF(ISNUMBER(SEARCH("T",Data!$L419)),"OUI","NON")</f>
        <v>NON</v>
      </c>
      <c r="R419" t="str">
        <f>IF(ISNUMBER(SEARCH("F",Data!$L419)),"OUI","NON")</f>
        <v>NON</v>
      </c>
      <c r="S419" t="str">
        <f>IF(ISNUMBER(SEARCH("R",Data!$L419)),"OUI","NON")</f>
        <v>NON</v>
      </c>
      <c r="T419">
        <f>IFERROR(VLOOKUP(Data!M419,LOV!G:H,2,FALSE),"")</f>
        <v>0</v>
      </c>
      <c r="U419">
        <f>IFERROR(VLOOKUP(Data!N419,LOV!J:K,2,FALSE),"")</f>
        <v>0</v>
      </c>
      <c r="V419" t="str">
        <f>IFERROR(VLOOKUP(Data!V419,LOV!P:Q,2,FALSE),"")</f>
        <v/>
      </c>
      <c r="Y419" t="str">
        <f t="shared" si="6"/>
        <v>0_0_0</v>
      </c>
    </row>
    <row r="420" spans="1:25">
      <c r="A420">
        <f>Data!A420</f>
        <v>0</v>
      </c>
      <c r="B420">
        <f>Data!S420</f>
        <v>0</v>
      </c>
      <c r="C420">
        <f>Data!T420</f>
        <v>0</v>
      </c>
      <c r="D420">
        <f>Data!B420</f>
        <v>0</v>
      </c>
      <c r="E420">
        <f>Data!C420</f>
        <v>0</v>
      </c>
      <c r="F420">
        <f>Data!D420</f>
        <v>0</v>
      </c>
      <c r="G420" t="str">
        <f>IFERROR(VLOOKUP(Data!E420,LOV!M:N,2,FALSE),"")</f>
        <v/>
      </c>
      <c r="H420">
        <f>Data!W420</f>
        <v>0</v>
      </c>
      <c r="I420" t="str">
        <f>IFERROR(VLOOKUP(Data!H420,LOV!V:W,2,FALSE),"")</f>
        <v/>
      </c>
      <c r="J420">
        <f>Data!I420</f>
        <v>0</v>
      </c>
      <c r="K420">
        <f>Data!J420</f>
        <v>0</v>
      </c>
      <c r="L420">
        <f>Data!K420</f>
        <v>0</v>
      </c>
      <c r="M420" t="str">
        <f>IF(ISNUMBER(SEARCH("H",Data!$L420)),"OUI","NON")</f>
        <v>NON</v>
      </c>
      <c r="N420" t="str">
        <f>IF(ISNUMBER(SEARCH("P",Data!$L420)),"OUI","NON")</f>
        <v>NON</v>
      </c>
      <c r="O420" t="str">
        <f>IF(ISNUMBER(SEARCH("D",Data!$L420)),"OUI","NON")</f>
        <v>NON</v>
      </c>
      <c r="P420" t="str">
        <f>IF(ISNUMBER(SEARCH("C",Data!$L420)),"OUI","NON")</f>
        <v>NON</v>
      </c>
      <c r="Q420" t="str">
        <f>IF(ISNUMBER(SEARCH("T",Data!$L420)),"OUI","NON")</f>
        <v>NON</v>
      </c>
      <c r="R420" t="str">
        <f>IF(ISNUMBER(SEARCH("F",Data!$L420)),"OUI","NON")</f>
        <v>NON</v>
      </c>
      <c r="S420" t="str">
        <f>IF(ISNUMBER(SEARCH("R",Data!$L420)),"OUI","NON")</f>
        <v>NON</v>
      </c>
      <c r="T420">
        <f>IFERROR(VLOOKUP(Data!M420,LOV!G:H,2,FALSE),"")</f>
        <v>0</v>
      </c>
      <c r="U420">
        <f>IFERROR(VLOOKUP(Data!N420,LOV!J:K,2,FALSE),"")</f>
        <v>0</v>
      </c>
      <c r="V420" t="str">
        <f>IFERROR(VLOOKUP(Data!V420,LOV!P:Q,2,FALSE),"")</f>
        <v/>
      </c>
      <c r="Y420" t="str">
        <f t="shared" si="6"/>
        <v>0_0_0</v>
      </c>
    </row>
    <row r="421" spans="1:25">
      <c r="A421">
        <f>Data!A421</f>
        <v>0</v>
      </c>
      <c r="B421">
        <f>Data!S421</f>
        <v>0</v>
      </c>
      <c r="C421">
        <f>Data!T421</f>
        <v>0</v>
      </c>
      <c r="D421">
        <f>Data!B421</f>
        <v>0</v>
      </c>
      <c r="E421">
        <f>Data!C421</f>
        <v>0</v>
      </c>
      <c r="F421">
        <f>Data!D421</f>
        <v>0</v>
      </c>
      <c r="G421" t="str">
        <f>IFERROR(VLOOKUP(Data!E421,LOV!M:N,2,FALSE),"")</f>
        <v/>
      </c>
      <c r="H421">
        <f>Data!W421</f>
        <v>0</v>
      </c>
      <c r="I421" t="str">
        <f>IFERROR(VLOOKUP(Data!H421,LOV!V:W,2,FALSE),"")</f>
        <v/>
      </c>
      <c r="J421">
        <f>Data!I421</f>
        <v>0</v>
      </c>
      <c r="K421">
        <f>Data!J421</f>
        <v>0</v>
      </c>
      <c r="L421">
        <f>Data!K421</f>
        <v>0</v>
      </c>
      <c r="M421" t="str">
        <f>IF(ISNUMBER(SEARCH("H",Data!$L421)),"OUI","NON")</f>
        <v>NON</v>
      </c>
      <c r="N421" t="str">
        <f>IF(ISNUMBER(SEARCH("P",Data!$L421)),"OUI","NON")</f>
        <v>NON</v>
      </c>
      <c r="O421" t="str">
        <f>IF(ISNUMBER(SEARCH("D",Data!$L421)),"OUI","NON")</f>
        <v>NON</v>
      </c>
      <c r="P421" t="str">
        <f>IF(ISNUMBER(SEARCH("C",Data!$L421)),"OUI","NON")</f>
        <v>NON</v>
      </c>
      <c r="Q421" t="str">
        <f>IF(ISNUMBER(SEARCH("T",Data!$L421)),"OUI","NON")</f>
        <v>NON</v>
      </c>
      <c r="R421" t="str">
        <f>IF(ISNUMBER(SEARCH("F",Data!$L421)),"OUI","NON")</f>
        <v>NON</v>
      </c>
      <c r="S421" t="str">
        <f>IF(ISNUMBER(SEARCH("R",Data!$L421)),"OUI","NON")</f>
        <v>NON</v>
      </c>
      <c r="T421">
        <f>IFERROR(VLOOKUP(Data!M421,LOV!G:H,2,FALSE),"")</f>
        <v>0</v>
      </c>
      <c r="U421">
        <f>IFERROR(VLOOKUP(Data!N421,LOV!J:K,2,FALSE),"")</f>
        <v>0</v>
      </c>
      <c r="V421" t="str">
        <f>IFERROR(VLOOKUP(Data!V421,LOV!P:Q,2,FALSE),"")</f>
        <v/>
      </c>
      <c r="Y421" t="str">
        <f t="shared" si="6"/>
        <v>0_0_0</v>
      </c>
    </row>
    <row r="422" spans="1:25">
      <c r="A422">
        <f>Data!A422</f>
        <v>0</v>
      </c>
      <c r="B422">
        <f>Data!S422</f>
        <v>0</v>
      </c>
      <c r="C422">
        <f>Data!T422</f>
        <v>0</v>
      </c>
      <c r="D422">
        <f>Data!B422</f>
        <v>0</v>
      </c>
      <c r="E422">
        <f>Data!C422</f>
        <v>0</v>
      </c>
      <c r="F422">
        <f>Data!D422</f>
        <v>0</v>
      </c>
      <c r="G422" t="str">
        <f>IFERROR(VLOOKUP(Data!E422,LOV!M:N,2,FALSE),"")</f>
        <v/>
      </c>
      <c r="H422">
        <f>Data!W422</f>
        <v>0</v>
      </c>
      <c r="I422" t="str">
        <f>IFERROR(VLOOKUP(Data!H422,LOV!V:W,2,FALSE),"")</f>
        <v/>
      </c>
      <c r="J422">
        <f>Data!I422</f>
        <v>0</v>
      </c>
      <c r="K422">
        <f>Data!J422</f>
        <v>0</v>
      </c>
      <c r="L422">
        <f>Data!K422</f>
        <v>0</v>
      </c>
      <c r="M422" t="str">
        <f>IF(ISNUMBER(SEARCH("H",Data!$L422)),"OUI","NON")</f>
        <v>NON</v>
      </c>
      <c r="N422" t="str">
        <f>IF(ISNUMBER(SEARCH("P",Data!$L422)),"OUI","NON")</f>
        <v>NON</v>
      </c>
      <c r="O422" t="str">
        <f>IF(ISNUMBER(SEARCH("D",Data!$L422)),"OUI","NON")</f>
        <v>NON</v>
      </c>
      <c r="P422" t="str">
        <f>IF(ISNUMBER(SEARCH("C",Data!$L422)),"OUI","NON")</f>
        <v>NON</v>
      </c>
      <c r="Q422" t="str">
        <f>IF(ISNUMBER(SEARCH("T",Data!$L422)),"OUI","NON")</f>
        <v>NON</v>
      </c>
      <c r="R422" t="str">
        <f>IF(ISNUMBER(SEARCH("F",Data!$L422)),"OUI","NON")</f>
        <v>NON</v>
      </c>
      <c r="S422" t="str">
        <f>IF(ISNUMBER(SEARCH("R",Data!$L422)),"OUI","NON")</f>
        <v>NON</v>
      </c>
      <c r="T422">
        <f>IFERROR(VLOOKUP(Data!M422,LOV!G:H,2,FALSE),"")</f>
        <v>0</v>
      </c>
      <c r="U422">
        <f>IFERROR(VLOOKUP(Data!N422,LOV!J:K,2,FALSE),"")</f>
        <v>0</v>
      </c>
      <c r="V422" t="str">
        <f>IFERROR(VLOOKUP(Data!V422,LOV!P:Q,2,FALSE),"")</f>
        <v/>
      </c>
      <c r="Y422" t="str">
        <f t="shared" si="6"/>
        <v>0_0_0</v>
      </c>
    </row>
    <row r="423" spans="1:25">
      <c r="A423">
        <f>Data!A423</f>
        <v>0</v>
      </c>
      <c r="B423">
        <f>Data!S423</f>
        <v>0</v>
      </c>
      <c r="C423">
        <f>Data!T423</f>
        <v>0</v>
      </c>
      <c r="D423">
        <f>Data!B423</f>
        <v>0</v>
      </c>
      <c r="E423">
        <f>Data!C423</f>
        <v>0</v>
      </c>
      <c r="F423">
        <f>Data!D423</f>
        <v>0</v>
      </c>
      <c r="G423" t="str">
        <f>IFERROR(VLOOKUP(Data!E423,LOV!M:N,2,FALSE),"")</f>
        <v/>
      </c>
      <c r="H423">
        <f>Data!W423</f>
        <v>0</v>
      </c>
      <c r="I423" t="str">
        <f>IFERROR(VLOOKUP(Data!H423,LOV!V:W,2,FALSE),"")</f>
        <v/>
      </c>
      <c r="J423">
        <f>Data!I423</f>
        <v>0</v>
      </c>
      <c r="K423">
        <f>Data!J423</f>
        <v>0</v>
      </c>
      <c r="L423">
        <f>Data!K423</f>
        <v>0</v>
      </c>
      <c r="M423" t="str">
        <f>IF(ISNUMBER(SEARCH("H",Data!$L423)),"OUI","NON")</f>
        <v>NON</v>
      </c>
      <c r="N423" t="str">
        <f>IF(ISNUMBER(SEARCH("P",Data!$L423)),"OUI","NON")</f>
        <v>NON</v>
      </c>
      <c r="O423" t="str">
        <f>IF(ISNUMBER(SEARCH("D",Data!$L423)),"OUI","NON")</f>
        <v>NON</v>
      </c>
      <c r="P423" t="str">
        <f>IF(ISNUMBER(SEARCH("C",Data!$L423)),"OUI","NON")</f>
        <v>NON</v>
      </c>
      <c r="Q423" t="str">
        <f>IF(ISNUMBER(SEARCH("T",Data!$L423)),"OUI","NON")</f>
        <v>NON</v>
      </c>
      <c r="R423" t="str">
        <f>IF(ISNUMBER(SEARCH("F",Data!$L423)),"OUI","NON")</f>
        <v>NON</v>
      </c>
      <c r="S423" t="str">
        <f>IF(ISNUMBER(SEARCH("R",Data!$L423)),"OUI","NON")</f>
        <v>NON</v>
      </c>
      <c r="T423">
        <f>IFERROR(VLOOKUP(Data!M423,LOV!G:H,2,FALSE),"")</f>
        <v>0</v>
      </c>
      <c r="U423">
        <f>IFERROR(VLOOKUP(Data!N423,LOV!J:K,2,FALSE),"")</f>
        <v>0</v>
      </c>
      <c r="V423" t="str">
        <f>IFERROR(VLOOKUP(Data!V423,LOV!P:Q,2,FALSE),"")</f>
        <v/>
      </c>
      <c r="Y423" t="str">
        <f t="shared" si="6"/>
        <v>0_0_0</v>
      </c>
    </row>
    <row r="424" spans="1:25">
      <c r="A424">
        <f>Data!A424</f>
        <v>0</v>
      </c>
      <c r="B424">
        <f>Data!S424</f>
        <v>0</v>
      </c>
      <c r="C424">
        <f>Data!T424</f>
        <v>0</v>
      </c>
      <c r="D424">
        <f>Data!B424</f>
        <v>0</v>
      </c>
      <c r="E424">
        <f>Data!C424</f>
        <v>0</v>
      </c>
      <c r="F424">
        <f>Data!D424</f>
        <v>0</v>
      </c>
      <c r="G424" t="str">
        <f>IFERROR(VLOOKUP(Data!E424,LOV!M:N,2,FALSE),"")</f>
        <v/>
      </c>
      <c r="H424">
        <f>Data!W424</f>
        <v>0</v>
      </c>
      <c r="I424" t="str">
        <f>IFERROR(VLOOKUP(Data!H424,LOV!V:W,2,FALSE),"")</f>
        <v/>
      </c>
      <c r="J424">
        <f>Data!I424</f>
        <v>0</v>
      </c>
      <c r="K424">
        <f>Data!J424</f>
        <v>0</v>
      </c>
      <c r="L424">
        <f>Data!K424</f>
        <v>0</v>
      </c>
      <c r="M424" t="str">
        <f>IF(ISNUMBER(SEARCH("H",Data!$L424)),"OUI","NON")</f>
        <v>NON</v>
      </c>
      <c r="N424" t="str">
        <f>IF(ISNUMBER(SEARCH("P",Data!$L424)),"OUI","NON")</f>
        <v>NON</v>
      </c>
      <c r="O424" t="str">
        <f>IF(ISNUMBER(SEARCH("D",Data!$L424)),"OUI","NON")</f>
        <v>NON</v>
      </c>
      <c r="P424" t="str">
        <f>IF(ISNUMBER(SEARCH("C",Data!$L424)),"OUI","NON")</f>
        <v>NON</v>
      </c>
      <c r="Q424" t="str">
        <f>IF(ISNUMBER(SEARCH("T",Data!$L424)),"OUI","NON")</f>
        <v>NON</v>
      </c>
      <c r="R424" t="str">
        <f>IF(ISNUMBER(SEARCH("F",Data!$L424)),"OUI","NON")</f>
        <v>NON</v>
      </c>
      <c r="S424" t="str">
        <f>IF(ISNUMBER(SEARCH("R",Data!$L424)),"OUI","NON")</f>
        <v>NON</v>
      </c>
      <c r="T424">
        <f>IFERROR(VLOOKUP(Data!M424,LOV!G:H,2,FALSE),"")</f>
        <v>0</v>
      </c>
      <c r="U424">
        <f>IFERROR(VLOOKUP(Data!N424,LOV!J:K,2,FALSE),"")</f>
        <v>0</v>
      </c>
      <c r="V424" t="str">
        <f>IFERROR(VLOOKUP(Data!V424,LOV!P:Q,2,FALSE),"")</f>
        <v/>
      </c>
      <c r="Y424" t="str">
        <f t="shared" si="6"/>
        <v>0_0_0</v>
      </c>
    </row>
    <row r="425" spans="1:25">
      <c r="A425">
        <f>Data!A425</f>
        <v>0</v>
      </c>
      <c r="B425">
        <f>Data!S425</f>
        <v>0</v>
      </c>
      <c r="C425">
        <f>Data!T425</f>
        <v>0</v>
      </c>
      <c r="D425">
        <f>Data!B425</f>
        <v>0</v>
      </c>
      <c r="E425">
        <f>Data!C425</f>
        <v>0</v>
      </c>
      <c r="F425">
        <f>Data!D425</f>
        <v>0</v>
      </c>
      <c r="G425" t="str">
        <f>IFERROR(VLOOKUP(Data!E425,LOV!M:N,2,FALSE),"")</f>
        <v/>
      </c>
      <c r="H425">
        <f>Data!W425</f>
        <v>0</v>
      </c>
      <c r="I425" t="str">
        <f>IFERROR(VLOOKUP(Data!H425,LOV!V:W,2,FALSE),"")</f>
        <v/>
      </c>
      <c r="J425">
        <f>Data!I425</f>
        <v>0</v>
      </c>
      <c r="K425">
        <f>Data!J425</f>
        <v>0</v>
      </c>
      <c r="L425">
        <f>Data!K425</f>
        <v>0</v>
      </c>
      <c r="M425" t="str">
        <f>IF(ISNUMBER(SEARCH("H",Data!$L425)),"OUI","NON")</f>
        <v>NON</v>
      </c>
      <c r="N425" t="str">
        <f>IF(ISNUMBER(SEARCH("P",Data!$L425)),"OUI","NON")</f>
        <v>NON</v>
      </c>
      <c r="O425" t="str">
        <f>IF(ISNUMBER(SEARCH("D",Data!$L425)),"OUI","NON")</f>
        <v>NON</v>
      </c>
      <c r="P425" t="str">
        <f>IF(ISNUMBER(SEARCH("C",Data!$L425)),"OUI","NON")</f>
        <v>NON</v>
      </c>
      <c r="Q425" t="str">
        <f>IF(ISNUMBER(SEARCH("T",Data!$L425)),"OUI","NON")</f>
        <v>NON</v>
      </c>
      <c r="R425" t="str">
        <f>IF(ISNUMBER(SEARCH("F",Data!$L425)),"OUI","NON")</f>
        <v>NON</v>
      </c>
      <c r="S425" t="str">
        <f>IF(ISNUMBER(SEARCH("R",Data!$L425)),"OUI","NON")</f>
        <v>NON</v>
      </c>
      <c r="T425">
        <f>IFERROR(VLOOKUP(Data!M425,LOV!G:H,2,FALSE),"")</f>
        <v>0</v>
      </c>
      <c r="U425">
        <f>IFERROR(VLOOKUP(Data!N425,LOV!J:K,2,FALSE),"")</f>
        <v>0</v>
      </c>
      <c r="V425" t="str">
        <f>IFERROR(VLOOKUP(Data!V425,LOV!P:Q,2,FALSE),"")</f>
        <v/>
      </c>
      <c r="Y425" t="str">
        <f t="shared" si="6"/>
        <v>0_0_0</v>
      </c>
    </row>
    <row r="426" spans="1:25">
      <c r="A426">
        <f>Data!A426</f>
        <v>0</v>
      </c>
      <c r="B426">
        <f>Data!S426</f>
        <v>0</v>
      </c>
      <c r="C426">
        <f>Data!T426</f>
        <v>0</v>
      </c>
      <c r="D426">
        <f>Data!B426</f>
        <v>0</v>
      </c>
      <c r="E426">
        <f>Data!C426</f>
        <v>0</v>
      </c>
      <c r="F426">
        <f>Data!D426</f>
        <v>0</v>
      </c>
      <c r="G426" t="str">
        <f>IFERROR(VLOOKUP(Data!E426,LOV!M:N,2,FALSE),"")</f>
        <v/>
      </c>
      <c r="H426">
        <f>Data!W426</f>
        <v>0</v>
      </c>
      <c r="I426" t="str">
        <f>IFERROR(VLOOKUP(Data!H426,LOV!V:W,2,FALSE),"")</f>
        <v/>
      </c>
      <c r="J426">
        <f>Data!I426</f>
        <v>0</v>
      </c>
      <c r="K426">
        <f>Data!J426</f>
        <v>0</v>
      </c>
      <c r="L426">
        <f>Data!K426</f>
        <v>0</v>
      </c>
      <c r="M426" t="str">
        <f>IF(ISNUMBER(SEARCH("H",Data!$L426)),"OUI","NON")</f>
        <v>NON</v>
      </c>
      <c r="N426" t="str">
        <f>IF(ISNUMBER(SEARCH("P",Data!$L426)),"OUI","NON")</f>
        <v>NON</v>
      </c>
      <c r="O426" t="str">
        <f>IF(ISNUMBER(SEARCH("D",Data!$L426)),"OUI","NON")</f>
        <v>NON</v>
      </c>
      <c r="P426" t="str">
        <f>IF(ISNUMBER(SEARCH("C",Data!$L426)),"OUI","NON")</f>
        <v>NON</v>
      </c>
      <c r="Q426" t="str">
        <f>IF(ISNUMBER(SEARCH("T",Data!$L426)),"OUI","NON")</f>
        <v>NON</v>
      </c>
      <c r="R426" t="str">
        <f>IF(ISNUMBER(SEARCH("F",Data!$L426)),"OUI","NON")</f>
        <v>NON</v>
      </c>
      <c r="S426" t="str">
        <f>IF(ISNUMBER(SEARCH("R",Data!$L426)),"OUI","NON")</f>
        <v>NON</v>
      </c>
      <c r="T426">
        <f>IFERROR(VLOOKUP(Data!M426,LOV!G:H,2,FALSE),"")</f>
        <v>0</v>
      </c>
      <c r="U426">
        <f>IFERROR(VLOOKUP(Data!N426,LOV!J:K,2,FALSE),"")</f>
        <v>0</v>
      </c>
      <c r="V426" t="str">
        <f>IFERROR(VLOOKUP(Data!V426,LOV!P:Q,2,FALSE),"")</f>
        <v/>
      </c>
      <c r="Y426" t="str">
        <f t="shared" si="6"/>
        <v>0_0_0</v>
      </c>
    </row>
    <row r="427" spans="1:25">
      <c r="A427">
        <f>Data!A427</f>
        <v>0</v>
      </c>
      <c r="B427">
        <f>Data!S427</f>
        <v>0</v>
      </c>
      <c r="C427">
        <f>Data!T427</f>
        <v>0</v>
      </c>
      <c r="D427">
        <f>Data!B427</f>
        <v>0</v>
      </c>
      <c r="E427">
        <f>Data!C427</f>
        <v>0</v>
      </c>
      <c r="F427">
        <f>Data!D427</f>
        <v>0</v>
      </c>
      <c r="G427" t="str">
        <f>IFERROR(VLOOKUP(Data!E427,LOV!M:N,2,FALSE),"")</f>
        <v/>
      </c>
      <c r="H427">
        <f>Data!W427</f>
        <v>0</v>
      </c>
      <c r="I427" t="str">
        <f>IFERROR(VLOOKUP(Data!H427,LOV!V:W,2,FALSE),"")</f>
        <v/>
      </c>
      <c r="J427">
        <f>Data!I427</f>
        <v>0</v>
      </c>
      <c r="K427">
        <f>Data!J427</f>
        <v>0</v>
      </c>
      <c r="L427">
        <f>Data!K427</f>
        <v>0</v>
      </c>
      <c r="M427" t="str">
        <f>IF(ISNUMBER(SEARCH("H",Data!$L427)),"OUI","NON")</f>
        <v>NON</v>
      </c>
      <c r="N427" t="str">
        <f>IF(ISNUMBER(SEARCH("P",Data!$L427)),"OUI","NON")</f>
        <v>NON</v>
      </c>
      <c r="O427" t="str">
        <f>IF(ISNUMBER(SEARCH("D",Data!$L427)),"OUI","NON")</f>
        <v>NON</v>
      </c>
      <c r="P427" t="str">
        <f>IF(ISNUMBER(SEARCH("C",Data!$L427)),"OUI","NON")</f>
        <v>NON</v>
      </c>
      <c r="Q427" t="str">
        <f>IF(ISNUMBER(SEARCH("T",Data!$L427)),"OUI","NON")</f>
        <v>NON</v>
      </c>
      <c r="R427" t="str">
        <f>IF(ISNUMBER(SEARCH("F",Data!$L427)),"OUI","NON")</f>
        <v>NON</v>
      </c>
      <c r="S427" t="str">
        <f>IF(ISNUMBER(SEARCH("R",Data!$L427)),"OUI","NON")</f>
        <v>NON</v>
      </c>
      <c r="T427">
        <f>IFERROR(VLOOKUP(Data!M427,LOV!G:H,2,FALSE),"")</f>
        <v>0</v>
      </c>
      <c r="U427">
        <f>IFERROR(VLOOKUP(Data!N427,LOV!J:K,2,FALSE),"")</f>
        <v>0</v>
      </c>
      <c r="V427" t="str">
        <f>IFERROR(VLOOKUP(Data!V427,LOV!P:Q,2,FALSE),"")</f>
        <v/>
      </c>
      <c r="Y427" t="str">
        <f t="shared" si="6"/>
        <v>0_0_0</v>
      </c>
    </row>
    <row r="428" spans="1:25">
      <c r="A428">
        <f>Data!A428</f>
        <v>0</v>
      </c>
      <c r="B428">
        <f>Data!S428</f>
        <v>0</v>
      </c>
      <c r="C428">
        <f>Data!T428</f>
        <v>0</v>
      </c>
      <c r="D428">
        <f>Data!B428</f>
        <v>0</v>
      </c>
      <c r="E428">
        <f>Data!C428</f>
        <v>0</v>
      </c>
      <c r="F428">
        <f>Data!D428</f>
        <v>0</v>
      </c>
      <c r="G428" t="str">
        <f>IFERROR(VLOOKUP(Data!E428,LOV!M:N,2,FALSE),"")</f>
        <v/>
      </c>
      <c r="H428">
        <f>Data!W428</f>
        <v>0</v>
      </c>
      <c r="I428" t="str">
        <f>IFERROR(VLOOKUP(Data!H428,LOV!V:W,2,FALSE),"")</f>
        <v/>
      </c>
      <c r="J428">
        <f>Data!I428</f>
        <v>0</v>
      </c>
      <c r="K428">
        <f>Data!J428</f>
        <v>0</v>
      </c>
      <c r="L428">
        <f>Data!K428</f>
        <v>0</v>
      </c>
      <c r="M428" t="str">
        <f>IF(ISNUMBER(SEARCH("H",Data!$L428)),"OUI","NON")</f>
        <v>NON</v>
      </c>
      <c r="N428" t="str">
        <f>IF(ISNUMBER(SEARCH("P",Data!$L428)),"OUI","NON")</f>
        <v>NON</v>
      </c>
      <c r="O428" t="str">
        <f>IF(ISNUMBER(SEARCH("D",Data!$L428)),"OUI","NON")</f>
        <v>NON</v>
      </c>
      <c r="P428" t="str">
        <f>IF(ISNUMBER(SEARCH("C",Data!$L428)),"OUI","NON")</f>
        <v>NON</v>
      </c>
      <c r="Q428" t="str">
        <f>IF(ISNUMBER(SEARCH("T",Data!$L428)),"OUI","NON")</f>
        <v>NON</v>
      </c>
      <c r="R428" t="str">
        <f>IF(ISNUMBER(SEARCH("F",Data!$L428)),"OUI","NON")</f>
        <v>NON</v>
      </c>
      <c r="S428" t="str">
        <f>IF(ISNUMBER(SEARCH("R",Data!$L428)),"OUI","NON")</f>
        <v>NON</v>
      </c>
      <c r="T428">
        <f>IFERROR(VLOOKUP(Data!M428,LOV!G:H,2,FALSE),"")</f>
        <v>0</v>
      </c>
      <c r="U428">
        <f>IFERROR(VLOOKUP(Data!N428,LOV!J:K,2,FALSE),"")</f>
        <v>0</v>
      </c>
      <c r="V428" t="str">
        <f>IFERROR(VLOOKUP(Data!V428,LOV!P:Q,2,FALSE),"")</f>
        <v/>
      </c>
      <c r="Y428" t="str">
        <f t="shared" si="6"/>
        <v>0_0_0</v>
      </c>
    </row>
    <row r="429" spans="1:25">
      <c r="A429">
        <f>Data!A429</f>
        <v>0</v>
      </c>
      <c r="B429">
        <f>Data!S429</f>
        <v>0</v>
      </c>
      <c r="C429">
        <f>Data!T429</f>
        <v>0</v>
      </c>
      <c r="D429">
        <f>Data!B429</f>
        <v>0</v>
      </c>
      <c r="E429">
        <f>Data!C429</f>
        <v>0</v>
      </c>
      <c r="F429">
        <f>Data!D429</f>
        <v>0</v>
      </c>
      <c r="G429" t="str">
        <f>IFERROR(VLOOKUP(Data!E429,LOV!M:N,2,FALSE),"")</f>
        <v/>
      </c>
      <c r="H429">
        <f>Data!W429</f>
        <v>0</v>
      </c>
      <c r="I429" t="str">
        <f>IFERROR(VLOOKUP(Data!H429,LOV!V:W,2,FALSE),"")</f>
        <v/>
      </c>
      <c r="J429">
        <f>Data!I429</f>
        <v>0</v>
      </c>
      <c r="K429">
        <f>Data!J429</f>
        <v>0</v>
      </c>
      <c r="L429">
        <f>Data!K429</f>
        <v>0</v>
      </c>
      <c r="M429" t="str">
        <f>IF(ISNUMBER(SEARCH("H",Data!$L429)),"OUI","NON")</f>
        <v>NON</v>
      </c>
      <c r="N429" t="str">
        <f>IF(ISNUMBER(SEARCH("P",Data!$L429)),"OUI","NON")</f>
        <v>NON</v>
      </c>
      <c r="O429" t="str">
        <f>IF(ISNUMBER(SEARCH("D",Data!$L429)),"OUI","NON")</f>
        <v>NON</v>
      </c>
      <c r="P429" t="str">
        <f>IF(ISNUMBER(SEARCH("C",Data!$L429)),"OUI","NON")</f>
        <v>NON</v>
      </c>
      <c r="Q429" t="str">
        <f>IF(ISNUMBER(SEARCH("T",Data!$L429)),"OUI","NON")</f>
        <v>NON</v>
      </c>
      <c r="R429" t="str">
        <f>IF(ISNUMBER(SEARCH("F",Data!$L429)),"OUI","NON")</f>
        <v>NON</v>
      </c>
      <c r="S429" t="str">
        <f>IF(ISNUMBER(SEARCH("R",Data!$L429)),"OUI","NON")</f>
        <v>NON</v>
      </c>
      <c r="T429">
        <f>IFERROR(VLOOKUP(Data!M429,LOV!G:H,2,FALSE),"")</f>
        <v>0</v>
      </c>
      <c r="U429">
        <f>IFERROR(VLOOKUP(Data!N429,LOV!J:K,2,FALSE),"")</f>
        <v>0</v>
      </c>
      <c r="V429" t="str">
        <f>IFERROR(VLOOKUP(Data!V429,LOV!P:Q,2,FALSE),"")</f>
        <v/>
      </c>
      <c r="Y429" t="str">
        <f t="shared" si="6"/>
        <v>0_0_0</v>
      </c>
    </row>
    <row r="430" spans="1:25">
      <c r="A430">
        <f>Data!A430</f>
        <v>0</v>
      </c>
      <c r="B430">
        <f>Data!S430</f>
        <v>0</v>
      </c>
      <c r="C430">
        <f>Data!T430</f>
        <v>0</v>
      </c>
      <c r="D430">
        <f>Data!B430</f>
        <v>0</v>
      </c>
      <c r="E430">
        <f>Data!C430</f>
        <v>0</v>
      </c>
      <c r="F430">
        <f>Data!D430</f>
        <v>0</v>
      </c>
      <c r="G430" t="str">
        <f>IFERROR(VLOOKUP(Data!E430,LOV!M:N,2,FALSE),"")</f>
        <v/>
      </c>
      <c r="H430">
        <f>Data!W430</f>
        <v>0</v>
      </c>
      <c r="I430" t="str">
        <f>IFERROR(VLOOKUP(Data!H430,LOV!V:W,2,FALSE),"")</f>
        <v/>
      </c>
      <c r="J430">
        <f>Data!I430</f>
        <v>0</v>
      </c>
      <c r="K430">
        <f>Data!J430</f>
        <v>0</v>
      </c>
      <c r="L430">
        <f>Data!K430</f>
        <v>0</v>
      </c>
      <c r="M430" t="str">
        <f>IF(ISNUMBER(SEARCH("H",Data!$L430)),"OUI","NON")</f>
        <v>NON</v>
      </c>
      <c r="N430" t="str">
        <f>IF(ISNUMBER(SEARCH("P",Data!$L430)),"OUI","NON")</f>
        <v>NON</v>
      </c>
      <c r="O430" t="str">
        <f>IF(ISNUMBER(SEARCH("D",Data!$L430)),"OUI","NON")</f>
        <v>NON</v>
      </c>
      <c r="P430" t="str">
        <f>IF(ISNUMBER(SEARCH("C",Data!$L430)),"OUI","NON")</f>
        <v>NON</v>
      </c>
      <c r="Q430" t="str">
        <f>IF(ISNUMBER(SEARCH("T",Data!$L430)),"OUI","NON")</f>
        <v>NON</v>
      </c>
      <c r="R430" t="str">
        <f>IF(ISNUMBER(SEARCH("F",Data!$L430)),"OUI","NON")</f>
        <v>NON</v>
      </c>
      <c r="S430" t="str">
        <f>IF(ISNUMBER(SEARCH("R",Data!$L430)),"OUI","NON")</f>
        <v>NON</v>
      </c>
      <c r="T430">
        <f>IFERROR(VLOOKUP(Data!M430,LOV!G:H,2,FALSE),"")</f>
        <v>0</v>
      </c>
      <c r="U430">
        <f>IFERROR(VLOOKUP(Data!N430,LOV!J:K,2,FALSE),"")</f>
        <v>0</v>
      </c>
      <c r="V430" t="str">
        <f>IFERROR(VLOOKUP(Data!V430,LOV!P:Q,2,FALSE),"")</f>
        <v/>
      </c>
      <c r="Y430" t="str">
        <f t="shared" si="6"/>
        <v>0_0_0</v>
      </c>
    </row>
    <row r="431" spans="1:25">
      <c r="A431">
        <f>Data!A431</f>
        <v>0</v>
      </c>
      <c r="B431">
        <f>Data!S431</f>
        <v>0</v>
      </c>
      <c r="C431">
        <f>Data!T431</f>
        <v>0</v>
      </c>
      <c r="D431">
        <f>Data!B431</f>
        <v>0</v>
      </c>
      <c r="E431">
        <f>Data!C431</f>
        <v>0</v>
      </c>
      <c r="F431">
        <f>Data!D431</f>
        <v>0</v>
      </c>
      <c r="G431" t="str">
        <f>IFERROR(VLOOKUP(Data!E431,LOV!M:N,2,FALSE),"")</f>
        <v/>
      </c>
      <c r="H431">
        <f>Data!W431</f>
        <v>0</v>
      </c>
      <c r="I431" t="str">
        <f>IFERROR(VLOOKUP(Data!H431,LOV!V:W,2,FALSE),"")</f>
        <v/>
      </c>
      <c r="J431">
        <f>Data!I431</f>
        <v>0</v>
      </c>
      <c r="K431">
        <f>Data!J431</f>
        <v>0</v>
      </c>
      <c r="L431">
        <f>Data!K431</f>
        <v>0</v>
      </c>
      <c r="M431" t="str">
        <f>IF(ISNUMBER(SEARCH("H",Data!$L431)),"OUI","NON")</f>
        <v>NON</v>
      </c>
      <c r="N431" t="str">
        <f>IF(ISNUMBER(SEARCH("P",Data!$L431)),"OUI","NON")</f>
        <v>NON</v>
      </c>
      <c r="O431" t="str">
        <f>IF(ISNUMBER(SEARCH("D",Data!$L431)),"OUI","NON")</f>
        <v>NON</v>
      </c>
      <c r="P431" t="str">
        <f>IF(ISNUMBER(SEARCH("C",Data!$L431)),"OUI","NON")</f>
        <v>NON</v>
      </c>
      <c r="Q431" t="str">
        <f>IF(ISNUMBER(SEARCH("T",Data!$L431)),"OUI","NON")</f>
        <v>NON</v>
      </c>
      <c r="R431" t="str">
        <f>IF(ISNUMBER(SEARCH("F",Data!$L431)),"OUI","NON")</f>
        <v>NON</v>
      </c>
      <c r="S431" t="str">
        <f>IF(ISNUMBER(SEARCH("R",Data!$L431)),"OUI","NON")</f>
        <v>NON</v>
      </c>
      <c r="T431">
        <f>IFERROR(VLOOKUP(Data!M431,LOV!G:H,2,FALSE),"")</f>
        <v>0</v>
      </c>
      <c r="U431">
        <f>IFERROR(VLOOKUP(Data!N431,LOV!J:K,2,FALSE),"")</f>
        <v>0</v>
      </c>
      <c r="V431" t="str">
        <f>IFERROR(VLOOKUP(Data!V431,LOV!P:Q,2,FALSE),"")</f>
        <v/>
      </c>
      <c r="Y431" t="str">
        <f t="shared" si="6"/>
        <v>0_0_0</v>
      </c>
    </row>
    <row r="432" spans="1:25">
      <c r="A432">
        <f>Data!A432</f>
        <v>0</v>
      </c>
      <c r="B432">
        <f>Data!S432</f>
        <v>0</v>
      </c>
      <c r="C432">
        <f>Data!T432</f>
        <v>0</v>
      </c>
      <c r="D432">
        <f>Data!B432</f>
        <v>0</v>
      </c>
      <c r="E432">
        <f>Data!C432</f>
        <v>0</v>
      </c>
      <c r="F432">
        <f>Data!D432</f>
        <v>0</v>
      </c>
      <c r="G432" t="str">
        <f>IFERROR(VLOOKUP(Data!E432,LOV!M:N,2,FALSE),"")</f>
        <v/>
      </c>
      <c r="H432">
        <f>Data!W432</f>
        <v>0</v>
      </c>
      <c r="I432" t="str">
        <f>IFERROR(VLOOKUP(Data!H432,LOV!V:W,2,FALSE),"")</f>
        <v/>
      </c>
      <c r="J432">
        <f>Data!I432</f>
        <v>0</v>
      </c>
      <c r="K432">
        <f>Data!J432</f>
        <v>0</v>
      </c>
      <c r="L432">
        <f>Data!K432</f>
        <v>0</v>
      </c>
      <c r="M432" t="str">
        <f>IF(ISNUMBER(SEARCH("H",Data!$L432)),"OUI","NON")</f>
        <v>NON</v>
      </c>
      <c r="N432" t="str">
        <f>IF(ISNUMBER(SEARCH("P",Data!$L432)),"OUI","NON")</f>
        <v>NON</v>
      </c>
      <c r="O432" t="str">
        <f>IF(ISNUMBER(SEARCH("D",Data!$L432)),"OUI","NON")</f>
        <v>NON</v>
      </c>
      <c r="P432" t="str">
        <f>IF(ISNUMBER(SEARCH("C",Data!$L432)),"OUI","NON")</f>
        <v>NON</v>
      </c>
      <c r="Q432" t="str">
        <f>IF(ISNUMBER(SEARCH("T",Data!$L432)),"OUI","NON")</f>
        <v>NON</v>
      </c>
      <c r="R432" t="str">
        <f>IF(ISNUMBER(SEARCH("F",Data!$L432)),"OUI","NON")</f>
        <v>NON</v>
      </c>
      <c r="S432" t="str">
        <f>IF(ISNUMBER(SEARCH("R",Data!$L432)),"OUI","NON")</f>
        <v>NON</v>
      </c>
      <c r="T432">
        <f>IFERROR(VLOOKUP(Data!M432,LOV!G:H,2,FALSE),"")</f>
        <v>0</v>
      </c>
      <c r="U432">
        <f>IFERROR(VLOOKUP(Data!N432,LOV!J:K,2,FALSE),"")</f>
        <v>0</v>
      </c>
      <c r="V432" t="str">
        <f>IFERROR(VLOOKUP(Data!V432,LOV!P:Q,2,FALSE),"")</f>
        <v/>
      </c>
      <c r="Y432" t="str">
        <f t="shared" si="6"/>
        <v>0_0_0</v>
      </c>
    </row>
    <row r="433" spans="1:25">
      <c r="A433">
        <f>Data!A433</f>
        <v>0</v>
      </c>
      <c r="B433">
        <f>Data!S433</f>
        <v>0</v>
      </c>
      <c r="C433">
        <f>Data!T433</f>
        <v>0</v>
      </c>
      <c r="D433">
        <f>Data!B433</f>
        <v>0</v>
      </c>
      <c r="E433">
        <f>Data!C433</f>
        <v>0</v>
      </c>
      <c r="F433">
        <f>Data!D433</f>
        <v>0</v>
      </c>
      <c r="G433" t="str">
        <f>IFERROR(VLOOKUP(Data!E433,LOV!M:N,2,FALSE),"")</f>
        <v/>
      </c>
      <c r="H433">
        <f>Data!W433</f>
        <v>0</v>
      </c>
      <c r="I433" t="str">
        <f>IFERROR(VLOOKUP(Data!H433,LOV!V:W,2,FALSE),"")</f>
        <v/>
      </c>
      <c r="J433">
        <f>Data!I433</f>
        <v>0</v>
      </c>
      <c r="K433">
        <f>Data!J433</f>
        <v>0</v>
      </c>
      <c r="L433">
        <f>Data!K433</f>
        <v>0</v>
      </c>
      <c r="M433" t="str">
        <f>IF(ISNUMBER(SEARCH("H",Data!$L433)),"OUI","NON")</f>
        <v>NON</v>
      </c>
      <c r="N433" t="str">
        <f>IF(ISNUMBER(SEARCH("P",Data!$L433)),"OUI","NON")</f>
        <v>NON</v>
      </c>
      <c r="O433" t="str">
        <f>IF(ISNUMBER(SEARCH("D",Data!$L433)),"OUI","NON")</f>
        <v>NON</v>
      </c>
      <c r="P433" t="str">
        <f>IF(ISNUMBER(SEARCH("C",Data!$L433)),"OUI","NON")</f>
        <v>NON</v>
      </c>
      <c r="Q433" t="str">
        <f>IF(ISNUMBER(SEARCH("T",Data!$L433)),"OUI","NON")</f>
        <v>NON</v>
      </c>
      <c r="R433" t="str">
        <f>IF(ISNUMBER(SEARCH("F",Data!$L433)),"OUI","NON")</f>
        <v>NON</v>
      </c>
      <c r="S433" t="str">
        <f>IF(ISNUMBER(SEARCH("R",Data!$L433)),"OUI","NON")</f>
        <v>NON</v>
      </c>
      <c r="T433">
        <f>IFERROR(VLOOKUP(Data!M433,LOV!G:H,2,FALSE),"")</f>
        <v>0</v>
      </c>
      <c r="U433">
        <f>IFERROR(VLOOKUP(Data!N433,LOV!J:K,2,FALSE),"")</f>
        <v>0</v>
      </c>
      <c r="V433" t="str">
        <f>IFERROR(VLOOKUP(Data!V433,LOV!P:Q,2,FALSE),"")</f>
        <v/>
      </c>
      <c r="Y433" t="str">
        <f t="shared" si="6"/>
        <v>0_0_0</v>
      </c>
    </row>
    <row r="434" spans="1:25">
      <c r="A434">
        <f>Data!A434</f>
        <v>0</v>
      </c>
      <c r="B434">
        <f>Data!S434</f>
        <v>0</v>
      </c>
      <c r="C434">
        <f>Data!T434</f>
        <v>0</v>
      </c>
      <c r="D434">
        <f>Data!B434</f>
        <v>0</v>
      </c>
      <c r="E434">
        <f>Data!C434</f>
        <v>0</v>
      </c>
      <c r="F434">
        <f>Data!D434</f>
        <v>0</v>
      </c>
      <c r="G434" t="str">
        <f>IFERROR(VLOOKUP(Data!E434,LOV!M:N,2,FALSE),"")</f>
        <v/>
      </c>
      <c r="H434">
        <f>Data!W434</f>
        <v>0</v>
      </c>
      <c r="I434" t="str">
        <f>IFERROR(VLOOKUP(Data!H434,LOV!V:W,2,FALSE),"")</f>
        <v/>
      </c>
      <c r="J434">
        <f>Data!I434</f>
        <v>0</v>
      </c>
      <c r="K434">
        <f>Data!J434</f>
        <v>0</v>
      </c>
      <c r="L434">
        <f>Data!K434</f>
        <v>0</v>
      </c>
      <c r="M434" t="str">
        <f>IF(ISNUMBER(SEARCH("H",Data!$L434)),"OUI","NON")</f>
        <v>NON</v>
      </c>
      <c r="N434" t="str">
        <f>IF(ISNUMBER(SEARCH("P",Data!$L434)),"OUI","NON")</f>
        <v>NON</v>
      </c>
      <c r="O434" t="str">
        <f>IF(ISNUMBER(SEARCH("D",Data!$L434)),"OUI","NON")</f>
        <v>NON</v>
      </c>
      <c r="P434" t="str">
        <f>IF(ISNUMBER(SEARCH("C",Data!$L434)),"OUI","NON")</f>
        <v>NON</v>
      </c>
      <c r="Q434" t="str">
        <f>IF(ISNUMBER(SEARCH("T",Data!$L434)),"OUI","NON")</f>
        <v>NON</v>
      </c>
      <c r="R434" t="str">
        <f>IF(ISNUMBER(SEARCH("F",Data!$L434)),"OUI","NON")</f>
        <v>NON</v>
      </c>
      <c r="S434" t="str">
        <f>IF(ISNUMBER(SEARCH("R",Data!$L434)),"OUI","NON")</f>
        <v>NON</v>
      </c>
      <c r="T434">
        <f>IFERROR(VLOOKUP(Data!M434,LOV!G:H,2,FALSE),"")</f>
        <v>0</v>
      </c>
      <c r="U434">
        <f>IFERROR(VLOOKUP(Data!N434,LOV!J:K,2,FALSE),"")</f>
        <v>0</v>
      </c>
      <c r="V434" t="str">
        <f>IFERROR(VLOOKUP(Data!V434,LOV!P:Q,2,FALSE),"")</f>
        <v/>
      </c>
      <c r="Y434" t="str">
        <f t="shared" si="6"/>
        <v>0_0_0</v>
      </c>
    </row>
    <row r="435" spans="1:25">
      <c r="A435">
        <f>Data!A435</f>
        <v>0</v>
      </c>
      <c r="B435">
        <f>Data!S435</f>
        <v>0</v>
      </c>
      <c r="C435">
        <f>Data!T435</f>
        <v>0</v>
      </c>
      <c r="D435">
        <f>Data!B435</f>
        <v>0</v>
      </c>
      <c r="E435">
        <f>Data!C435</f>
        <v>0</v>
      </c>
      <c r="F435">
        <f>Data!D435</f>
        <v>0</v>
      </c>
      <c r="G435" t="str">
        <f>IFERROR(VLOOKUP(Data!E435,LOV!M:N,2,FALSE),"")</f>
        <v/>
      </c>
      <c r="H435">
        <f>Data!W435</f>
        <v>0</v>
      </c>
      <c r="I435" t="str">
        <f>IFERROR(VLOOKUP(Data!H435,LOV!V:W,2,FALSE),"")</f>
        <v/>
      </c>
      <c r="J435">
        <f>Data!I435</f>
        <v>0</v>
      </c>
      <c r="K435">
        <f>Data!J435</f>
        <v>0</v>
      </c>
      <c r="L435">
        <f>Data!K435</f>
        <v>0</v>
      </c>
      <c r="M435" t="str">
        <f>IF(ISNUMBER(SEARCH("H",Data!$L435)),"OUI","NON")</f>
        <v>NON</v>
      </c>
      <c r="N435" t="str">
        <f>IF(ISNUMBER(SEARCH("P",Data!$L435)),"OUI","NON")</f>
        <v>NON</v>
      </c>
      <c r="O435" t="str">
        <f>IF(ISNUMBER(SEARCH("D",Data!$L435)),"OUI","NON")</f>
        <v>NON</v>
      </c>
      <c r="P435" t="str">
        <f>IF(ISNUMBER(SEARCH("C",Data!$L435)),"OUI","NON")</f>
        <v>NON</v>
      </c>
      <c r="Q435" t="str">
        <f>IF(ISNUMBER(SEARCH("T",Data!$L435)),"OUI","NON")</f>
        <v>NON</v>
      </c>
      <c r="R435" t="str">
        <f>IF(ISNUMBER(SEARCH("F",Data!$L435)),"OUI","NON")</f>
        <v>NON</v>
      </c>
      <c r="S435" t="str">
        <f>IF(ISNUMBER(SEARCH("R",Data!$L435)),"OUI","NON")</f>
        <v>NON</v>
      </c>
      <c r="T435">
        <f>IFERROR(VLOOKUP(Data!M435,LOV!G:H,2,FALSE),"")</f>
        <v>0</v>
      </c>
      <c r="U435">
        <f>IFERROR(VLOOKUP(Data!N435,LOV!J:K,2,FALSE),"")</f>
        <v>0</v>
      </c>
      <c r="V435" t="str">
        <f>IFERROR(VLOOKUP(Data!V435,LOV!P:Q,2,FALSE),"")</f>
        <v/>
      </c>
      <c r="Y435" t="str">
        <f t="shared" si="6"/>
        <v>0_0_0</v>
      </c>
    </row>
    <row r="436" spans="1:25">
      <c r="A436">
        <f>Data!A436</f>
        <v>0</v>
      </c>
      <c r="B436">
        <f>Data!S436</f>
        <v>0</v>
      </c>
      <c r="C436">
        <f>Data!T436</f>
        <v>0</v>
      </c>
      <c r="D436">
        <f>Data!B436</f>
        <v>0</v>
      </c>
      <c r="E436">
        <f>Data!C436</f>
        <v>0</v>
      </c>
      <c r="F436">
        <f>Data!D436</f>
        <v>0</v>
      </c>
      <c r="G436" t="str">
        <f>IFERROR(VLOOKUP(Data!E436,LOV!M:N,2,FALSE),"")</f>
        <v/>
      </c>
      <c r="H436">
        <f>Data!W436</f>
        <v>0</v>
      </c>
      <c r="I436" t="str">
        <f>IFERROR(VLOOKUP(Data!H436,LOV!V:W,2,FALSE),"")</f>
        <v/>
      </c>
      <c r="J436">
        <f>Data!I436</f>
        <v>0</v>
      </c>
      <c r="K436">
        <f>Data!J436</f>
        <v>0</v>
      </c>
      <c r="L436">
        <f>Data!K436</f>
        <v>0</v>
      </c>
      <c r="M436" t="str">
        <f>IF(ISNUMBER(SEARCH("H",Data!$L436)),"OUI","NON")</f>
        <v>NON</v>
      </c>
      <c r="N436" t="str">
        <f>IF(ISNUMBER(SEARCH("P",Data!$L436)),"OUI","NON")</f>
        <v>NON</v>
      </c>
      <c r="O436" t="str">
        <f>IF(ISNUMBER(SEARCH("D",Data!$L436)),"OUI","NON")</f>
        <v>NON</v>
      </c>
      <c r="P436" t="str">
        <f>IF(ISNUMBER(SEARCH("C",Data!$L436)),"OUI","NON")</f>
        <v>NON</v>
      </c>
      <c r="Q436" t="str">
        <f>IF(ISNUMBER(SEARCH("T",Data!$L436)),"OUI","NON")</f>
        <v>NON</v>
      </c>
      <c r="R436" t="str">
        <f>IF(ISNUMBER(SEARCH("F",Data!$L436)),"OUI","NON")</f>
        <v>NON</v>
      </c>
      <c r="S436" t="str">
        <f>IF(ISNUMBER(SEARCH("R",Data!$L436)),"OUI","NON")</f>
        <v>NON</v>
      </c>
      <c r="T436">
        <f>IFERROR(VLOOKUP(Data!M436,LOV!G:H,2,FALSE),"")</f>
        <v>0</v>
      </c>
      <c r="U436">
        <f>IFERROR(VLOOKUP(Data!N436,LOV!J:K,2,FALSE),"")</f>
        <v>0</v>
      </c>
      <c r="V436" t="str">
        <f>IFERROR(VLOOKUP(Data!V436,LOV!P:Q,2,FALSE),"")</f>
        <v/>
      </c>
      <c r="Y436" t="str">
        <f t="shared" si="6"/>
        <v>0_0_0</v>
      </c>
    </row>
    <row r="437" spans="1:25">
      <c r="A437">
        <f>Data!A437</f>
        <v>0</v>
      </c>
      <c r="B437">
        <f>Data!S437</f>
        <v>0</v>
      </c>
      <c r="C437">
        <f>Data!T437</f>
        <v>0</v>
      </c>
      <c r="D437">
        <f>Data!B437</f>
        <v>0</v>
      </c>
      <c r="E437">
        <f>Data!C437</f>
        <v>0</v>
      </c>
      <c r="F437">
        <f>Data!D437</f>
        <v>0</v>
      </c>
      <c r="G437" t="str">
        <f>IFERROR(VLOOKUP(Data!E437,LOV!M:N,2,FALSE),"")</f>
        <v/>
      </c>
      <c r="H437">
        <f>Data!W437</f>
        <v>0</v>
      </c>
      <c r="I437" t="str">
        <f>IFERROR(VLOOKUP(Data!H437,LOV!V:W,2,FALSE),"")</f>
        <v/>
      </c>
      <c r="J437">
        <f>Data!I437</f>
        <v>0</v>
      </c>
      <c r="K437">
        <f>Data!J437</f>
        <v>0</v>
      </c>
      <c r="L437">
        <f>Data!K437</f>
        <v>0</v>
      </c>
      <c r="M437" t="str">
        <f>IF(ISNUMBER(SEARCH("H",Data!$L437)),"OUI","NON")</f>
        <v>NON</v>
      </c>
      <c r="N437" t="str">
        <f>IF(ISNUMBER(SEARCH("P",Data!$L437)),"OUI","NON")</f>
        <v>NON</v>
      </c>
      <c r="O437" t="str">
        <f>IF(ISNUMBER(SEARCH("D",Data!$L437)),"OUI","NON")</f>
        <v>NON</v>
      </c>
      <c r="P437" t="str">
        <f>IF(ISNUMBER(SEARCH("C",Data!$L437)),"OUI","NON")</f>
        <v>NON</v>
      </c>
      <c r="Q437" t="str">
        <f>IF(ISNUMBER(SEARCH("T",Data!$L437)),"OUI","NON")</f>
        <v>NON</v>
      </c>
      <c r="R437" t="str">
        <f>IF(ISNUMBER(SEARCH("F",Data!$L437)),"OUI","NON")</f>
        <v>NON</v>
      </c>
      <c r="S437" t="str">
        <f>IF(ISNUMBER(SEARCH("R",Data!$L437)),"OUI","NON")</f>
        <v>NON</v>
      </c>
      <c r="T437">
        <f>IFERROR(VLOOKUP(Data!M437,LOV!G:H,2,FALSE),"")</f>
        <v>0</v>
      </c>
      <c r="U437">
        <f>IFERROR(VLOOKUP(Data!N437,LOV!J:K,2,FALSE),"")</f>
        <v>0</v>
      </c>
      <c r="V437" t="str">
        <f>IFERROR(VLOOKUP(Data!V437,LOV!P:Q,2,FALSE),"")</f>
        <v/>
      </c>
      <c r="Y437" t="str">
        <f t="shared" si="6"/>
        <v>0_0_0</v>
      </c>
    </row>
    <row r="438" spans="1:25">
      <c r="A438">
        <f>Data!A438</f>
        <v>0</v>
      </c>
      <c r="B438">
        <f>Data!S438</f>
        <v>0</v>
      </c>
      <c r="C438">
        <f>Data!T438</f>
        <v>0</v>
      </c>
      <c r="D438">
        <f>Data!B438</f>
        <v>0</v>
      </c>
      <c r="E438">
        <f>Data!C438</f>
        <v>0</v>
      </c>
      <c r="F438">
        <f>Data!D438</f>
        <v>0</v>
      </c>
      <c r="G438" t="str">
        <f>IFERROR(VLOOKUP(Data!E438,LOV!M:N,2,FALSE),"")</f>
        <v/>
      </c>
      <c r="H438">
        <f>Data!W438</f>
        <v>0</v>
      </c>
      <c r="I438" t="str">
        <f>IFERROR(VLOOKUP(Data!H438,LOV!V:W,2,FALSE),"")</f>
        <v/>
      </c>
      <c r="J438">
        <f>Data!I438</f>
        <v>0</v>
      </c>
      <c r="K438">
        <f>Data!J438</f>
        <v>0</v>
      </c>
      <c r="L438">
        <f>Data!K438</f>
        <v>0</v>
      </c>
      <c r="M438" t="str">
        <f>IF(ISNUMBER(SEARCH("H",Data!$L438)),"OUI","NON")</f>
        <v>NON</v>
      </c>
      <c r="N438" t="str">
        <f>IF(ISNUMBER(SEARCH("P",Data!$L438)),"OUI","NON")</f>
        <v>NON</v>
      </c>
      <c r="O438" t="str">
        <f>IF(ISNUMBER(SEARCH("D",Data!$L438)),"OUI","NON")</f>
        <v>NON</v>
      </c>
      <c r="P438" t="str">
        <f>IF(ISNUMBER(SEARCH("C",Data!$L438)),"OUI","NON")</f>
        <v>NON</v>
      </c>
      <c r="Q438" t="str">
        <f>IF(ISNUMBER(SEARCH("T",Data!$L438)),"OUI","NON")</f>
        <v>NON</v>
      </c>
      <c r="R438" t="str">
        <f>IF(ISNUMBER(SEARCH("F",Data!$L438)),"OUI","NON")</f>
        <v>NON</v>
      </c>
      <c r="S438" t="str">
        <f>IF(ISNUMBER(SEARCH("R",Data!$L438)),"OUI","NON")</f>
        <v>NON</v>
      </c>
      <c r="T438">
        <f>IFERROR(VLOOKUP(Data!M438,LOV!G:H,2,FALSE),"")</f>
        <v>0</v>
      </c>
      <c r="U438">
        <f>IFERROR(VLOOKUP(Data!N438,LOV!J:K,2,FALSE),"")</f>
        <v>0</v>
      </c>
      <c r="V438" t="str">
        <f>IFERROR(VLOOKUP(Data!V438,LOV!P:Q,2,FALSE),"")</f>
        <v/>
      </c>
      <c r="Y438" t="str">
        <f t="shared" si="6"/>
        <v>0_0_0</v>
      </c>
    </row>
    <row r="439" spans="1:25">
      <c r="A439">
        <f>Data!A439</f>
        <v>0</v>
      </c>
      <c r="B439">
        <f>Data!S439</f>
        <v>0</v>
      </c>
      <c r="C439">
        <f>Data!T439</f>
        <v>0</v>
      </c>
      <c r="D439">
        <f>Data!B439</f>
        <v>0</v>
      </c>
      <c r="E439">
        <f>Data!C439</f>
        <v>0</v>
      </c>
      <c r="F439">
        <f>Data!D439</f>
        <v>0</v>
      </c>
      <c r="G439" t="str">
        <f>IFERROR(VLOOKUP(Data!E439,LOV!M:N,2,FALSE),"")</f>
        <v/>
      </c>
      <c r="H439">
        <f>Data!W439</f>
        <v>0</v>
      </c>
      <c r="I439" t="str">
        <f>IFERROR(VLOOKUP(Data!H439,LOV!V:W,2,FALSE),"")</f>
        <v/>
      </c>
      <c r="J439">
        <f>Data!I439</f>
        <v>0</v>
      </c>
      <c r="K439">
        <f>Data!J439</f>
        <v>0</v>
      </c>
      <c r="L439">
        <f>Data!K439</f>
        <v>0</v>
      </c>
      <c r="M439" t="str">
        <f>IF(ISNUMBER(SEARCH("H",Data!$L439)),"OUI","NON")</f>
        <v>NON</v>
      </c>
      <c r="N439" t="str">
        <f>IF(ISNUMBER(SEARCH("P",Data!$L439)),"OUI","NON")</f>
        <v>NON</v>
      </c>
      <c r="O439" t="str">
        <f>IF(ISNUMBER(SEARCH("D",Data!$L439)),"OUI","NON")</f>
        <v>NON</v>
      </c>
      <c r="P439" t="str">
        <f>IF(ISNUMBER(SEARCH("C",Data!$L439)),"OUI","NON")</f>
        <v>NON</v>
      </c>
      <c r="Q439" t="str">
        <f>IF(ISNUMBER(SEARCH("T",Data!$L439)),"OUI","NON")</f>
        <v>NON</v>
      </c>
      <c r="R439" t="str">
        <f>IF(ISNUMBER(SEARCH("F",Data!$L439)),"OUI","NON")</f>
        <v>NON</v>
      </c>
      <c r="S439" t="str">
        <f>IF(ISNUMBER(SEARCH("R",Data!$L439)),"OUI","NON")</f>
        <v>NON</v>
      </c>
      <c r="T439">
        <f>IFERROR(VLOOKUP(Data!M439,LOV!G:H,2,FALSE),"")</f>
        <v>0</v>
      </c>
      <c r="U439">
        <f>IFERROR(VLOOKUP(Data!N439,LOV!J:K,2,FALSE),"")</f>
        <v>0</v>
      </c>
      <c r="V439" t="str">
        <f>IFERROR(VLOOKUP(Data!V439,LOV!P:Q,2,FALSE),"")</f>
        <v/>
      </c>
      <c r="Y439" t="str">
        <f t="shared" si="6"/>
        <v>0_0_0</v>
      </c>
    </row>
    <row r="440" spans="1:25">
      <c r="A440">
        <f>Data!A440</f>
        <v>0</v>
      </c>
      <c r="B440">
        <f>Data!S440</f>
        <v>0</v>
      </c>
      <c r="C440">
        <f>Data!T440</f>
        <v>0</v>
      </c>
      <c r="D440">
        <f>Data!B440</f>
        <v>0</v>
      </c>
      <c r="E440">
        <f>Data!C440</f>
        <v>0</v>
      </c>
      <c r="F440">
        <f>Data!D440</f>
        <v>0</v>
      </c>
      <c r="G440" t="str">
        <f>IFERROR(VLOOKUP(Data!E440,LOV!M:N,2,FALSE),"")</f>
        <v/>
      </c>
      <c r="H440">
        <f>Data!W440</f>
        <v>0</v>
      </c>
      <c r="I440" t="str">
        <f>IFERROR(VLOOKUP(Data!H440,LOV!V:W,2,FALSE),"")</f>
        <v/>
      </c>
      <c r="J440">
        <f>Data!I440</f>
        <v>0</v>
      </c>
      <c r="K440">
        <f>Data!J440</f>
        <v>0</v>
      </c>
      <c r="L440">
        <f>Data!K440</f>
        <v>0</v>
      </c>
      <c r="M440" t="str">
        <f>IF(ISNUMBER(SEARCH("H",Data!$L440)),"OUI","NON")</f>
        <v>NON</v>
      </c>
      <c r="N440" t="str">
        <f>IF(ISNUMBER(SEARCH("P",Data!$L440)),"OUI","NON")</f>
        <v>NON</v>
      </c>
      <c r="O440" t="str">
        <f>IF(ISNUMBER(SEARCH("D",Data!$L440)),"OUI","NON")</f>
        <v>NON</v>
      </c>
      <c r="P440" t="str">
        <f>IF(ISNUMBER(SEARCH("C",Data!$L440)),"OUI","NON")</f>
        <v>NON</v>
      </c>
      <c r="Q440" t="str">
        <f>IF(ISNUMBER(SEARCH("T",Data!$L440)),"OUI","NON")</f>
        <v>NON</v>
      </c>
      <c r="R440" t="str">
        <f>IF(ISNUMBER(SEARCH("F",Data!$L440)),"OUI","NON")</f>
        <v>NON</v>
      </c>
      <c r="S440" t="str">
        <f>IF(ISNUMBER(SEARCH("R",Data!$L440)),"OUI","NON")</f>
        <v>NON</v>
      </c>
      <c r="T440">
        <f>IFERROR(VLOOKUP(Data!M440,LOV!G:H,2,FALSE),"")</f>
        <v>0</v>
      </c>
      <c r="U440">
        <f>IFERROR(VLOOKUP(Data!N440,LOV!J:K,2,FALSE),"")</f>
        <v>0</v>
      </c>
      <c r="V440" t="str">
        <f>IFERROR(VLOOKUP(Data!V440,LOV!P:Q,2,FALSE),"")</f>
        <v/>
      </c>
      <c r="Y440" t="str">
        <f t="shared" si="6"/>
        <v>0_0_0</v>
      </c>
    </row>
    <row r="441" spans="1:25">
      <c r="A441">
        <f>Data!A441</f>
        <v>0</v>
      </c>
      <c r="B441">
        <f>Data!S441</f>
        <v>0</v>
      </c>
      <c r="C441">
        <f>Data!T441</f>
        <v>0</v>
      </c>
      <c r="D441">
        <f>Data!B441</f>
        <v>0</v>
      </c>
      <c r="E441">
        <f>Data!C441</f>
        <v>0</v>
      </c>
      <c r="F441">
        <f>Data!D441</f>
        <v>0</v>
      </c>
      <c r="G441" t="str">
        <f>IFERROR(VLOOKUP(Data!E441,LOV!M:N,2,FALSE),"")</f>
        <v/>
      </c>
      <c r="H441">
        <f>Data!W441</f>
        <v>0</v>
      </c>
      <c r="I441" t="str">
        <f>IFERROR(VLOOKUP(Data!H441,LOV!V:W,2,FALSE),"")</f>
        <v/>
      </c>
      <c r="J441">
        <f>Data!I441</f>
        <v>0</v>
      </c>
      <c r="K441">
        <f>Data!J441</f>
        <v>0</v>
      </c>
      <c r="L441">
        <f>Data!K441</f>
        <v>0</v>
      </c>
      <c r="M441" t="str">
        <f>IF(ISNUMBER(SEARCH("H",Data!$L441)),"OUI","NON")</f>
        <v>NON</v>
      </c>
      <c r="N441" t="str">
        <f>IF(ISNUMBER(SEARCH("P",Data!$L441)),"OUI","NON")</f>
        <v>NON</v>
      </c>
      <c r="O441" t="str">
        <f>IF(ISNUMBER(SEARCH("D",Data!$L441)),"OUI","NON")</f>
        <v>NON</v>
      </c>
      <c r="P441" t="str">
        <f>IF(ISNUMBER(SEARCH("C",Data!$L441)),"OUI","NON")</f>
        <v>NON</v>
      </c>
      <c r="Q441" t="str">
        <f>IF(ISNUMBER(SEARCH("T",Data!$L441)),"OUI","NON")</f>
        <v>NON</v>
      </c>
      <c r="R441" t="str">
        <f>IF(ISNUMBER(SEARCH("F",Data!$L441)),"OUI","NON")</f>
        <v>NON</v>
      </c>
      <c r="S441" t="str">
        <f>IF(ISNUMBER(SEARCH("R",Data!$L441)),"OUI","NON")</f>
        <v>NON</v>
      </c>
      <c r="T441">
        <f>IFERROR(VLOOKUP(Data!M441,LOV!G:H,2,FALSE),"")</f>
        <v>0</v>
      </c>
      <c r="U441">
        <f>IFERROR(VLOOKUP(Data!N441,LOV!J:K,2,FALSE),"")</f>
        <v>0</v>
      </c>
      <c r="V441" t="str">
        <f>IFERROR(VLOOKUP(Data!V441,LOV!P:Q,2,FALSE),"")</f>
        <v/>
      </c>
      <c r="Y441" t="str">
        <f t="shared" si="6"/>
        <v>0_0_0</v>
      </c>
    </row>
    <row r="442" spans="1:25">
      <c r="A442">
        <f>Data!A442</f>
        <v>0</v>
      </c>
      <c r="B442">
        <f>Data!S442</f>
        <v>0</v>
      </c>
      <c r="C442">
        <f>Data!T442</f>
        <v>0</v>
      </c>
      <c r="D442">
        <f>Data!B442</f>
        <v>0</v>
      </c>
      <c r="E442">
        <f>Data!C442</f>
        <v>0</v>
      </c>
      <c r="F442">
        <f>Data!D442</f>
        <v>0</v>
      </c>
      <c r="G442" t="str">
        <f>IFERROR(VLOOKUP(Data!E442,LOV!M:N,2,FALSE),"")</f>
        <v/>
      </c>
      <c r="H442">
        <f>Data!W442</f>
        <v>0</v>
      </c>
      <c r="I442" t="str">
        <f>IFERROR(VLOOKUP(Data!H442,LOV!V:W,2,FALSE),"")</f>
        <v/>
      </c>
      <c r="J442">
        <f>Data!I442</f>
        <v>0</v>
      </c>
      <c r="K442">
        <f>Data!J442</f>
        <v>0</v>
      </c>
      <c r="L442">
        <f>Data!K442</f>
        <v>0</v>
      </c>
      <c r="M442" t="str">
        <f>IF(ISNUMBER(SEARCH("H",Data!$L442)),"OUI","NON")</f>
        <v>NON</v>
      </c>
      <c r="N442" t="str">
        <f>IF(ISNUMBER(SEARCH("P",Data!$L442)),"OUI","NON")</f>
        <v>NON</v>
      </c>
      <c r="O442" t="str">
        <f>IF(ISNUMBER(SEARCH("D",Data!$L442)),"OUI","NON")</f>
        <v>NON</v>
      </c>
      <c r="P442" t="str">
        <f>IF(ISNUMBER(SEARCH("C",Data!$L442)),"OUI","NON")</f>
        <v>NON</v>
      </c>
      <c r="Q442" t="str">
        <f>IF(ISNUMBER(SEARCH("T",Data!$L442)),"OUI","NON")</f>
        <v>NON</v>
      </c>
      <c r="R442" t="str">
        <f>IF(ISNUMBER(SEARCH("F",Data!$L442)),"OUI","NON")</f>
        <v>NON</v>
      </c>
      <c r="S442" t="str">
        <f>IF(ISNUMBER(SEARCH("R",Data!$L442)),"OUI","NON")</f>
        <v>NON</v>
      </c>
      <c r="T442">
        <f>IFERROR(VLOOKUP(Data!M442,LOV!G:H,2,FALSE),"")</f>
        <v>0</v>
      </c>
      <c r="U442">
        <f>IFERROR(VLOOKUP(Data!N442,LOV!J:K,2,FALSE),"")</f>
        <v>0</v>
      </c>
      <c r="V442" t="str">
        <f>IFERROR(VLOOKUP(Data!V442,LOV!P:Q,2,FALSE),"")</f>
        <v/>
      </c>
      <c r="Y442" t="str">
        <f t="shared" si="6"/>
        <v>0_0_0</v>
      </c>
    </row>
    <row r="443" spans="1:25">
      <c r="A443">
        <f>Data!A443</f>
        <v>0</v>
      </c>
      <c r="B443">
        <f>Data!S443</f>
        <v>0</v>
      </c>
      <c r="C443">
        <f>Data!T443</f>
        <v>0</v>
      </c>
      <c r="D443">
        <f>Data!B443</f>
        <v>0</v>
      </c>
      <c r="E443">
        <f>Data!C443</f>
        <v>0</v>
      </c>
      <c r="F443">
        <f>Data!D443</f>
        <v>0</v>
      </c>
      <c r="G443" t="str">
        <f>IFERROR(VLOOKUP(Data!E443,LOV!M:N,2,FALSE),"")</f>
        <v/>
      </c>
      <c r="H443">
        <f>Data!W443</f>
        <v>0</v>
      </c>
      <c r="I443" t="str">
        <f>IFERROR(VLOOKUP(Data!H443,LOV!V:W,2,FALSE),"")</f>
        <v/>
      </c>
      <c r="J443">
        <f>Data!I443</f>
        <v>0</v>
      </c>
      <c r="K443">
        <f>Data!J443</f>
        <v>0</v>
      </c>
      <c r="L443">
        <f>Data!K443</f>
        <v>0</v>
      </c>
      <c r="M443" t="str">
        <f>IF(ISNUMBER(SEARCH("H",Data!$L443)),"OUI","NON")</f>
        <v>NON</v>
      </c>
      <c r="N443" t="str">
        <f>IF(ISNUMBER(SEARCH("P",Data!$L443)),"OUI","NON")</f>
        <v>NON</v>
      </c>
      <c r="O443" t="str">
        <f>IF(ISNUMBER(SEARCH("D",Data!$L443)),"OUI","NON")</f>
        <v>NON</v>
      </c>
      <c r="P443" t="str">
        <f>IF(ISNUMBER(SEARCH("C",Data!$L443)),"OUI","NON")</f>
        <v>NON</v>
      </c>
      <c r="Q443" t="str">
        <f>IF(ISNUMBER(SEARCH("T",Data!$L443)),"OUI","NON")</f>
        <v>NON</v>
      </c>
      <c r="R443" t="str">
        <f>IF(ISNUMBER(SEARCH("F",Data!$L443)),"OUI","NON")</f>
        <v>NON</v>
      </c>
      <c r="S443" t="str">
        <f>IF(ISNUMBER(SEARCH("R",Data!$L443)),"OUI","NON")</f>
        <v>NON</v>
      </c>
      <c r="T443">
        <f>IFERROR(VLOOKUP(Data!M443,LOV!G:H,2,FALSE),"")</f>
        <v>0</v>
      </c>
      <c r="U443">
        <f>IFERROR(VLOOKUP(Data!N443,LOV!J:K,2,FALSE),"")</f>
        <v>0</v>
      </c>
      <c r="V443" t="str">
        <f>IFERROR(VLOOKUP(Data!V443,LOV!P:Q,2,FALSE),"")</f>
        <v/>
      </c>
      <c r="Y443" t="str">
        <f t="shared" si="6"/>
        <v>0_0_0</v>
      </c>
    </row>
    <row r="444" spans="1:25">
      <c r="A444">
        <f>Data!A444</f>
        <v>0</v>
      </c>
      <c r="B444">
        <f>Data!S444</f>
        <v>0</v>
      </c>
      <c r="C444">
        <f>Data!T444</f>
        <v>0</v>
      </c>
      <c r="D444">
        <f>Data!B444</f>
        <v>0</v>
      </c>
      <c r="E444">
        <f>Data!C444</f>
        <v>0</v>
      </c>
      <c r="F444">
        <f>Data!D444</f>
        <v>0</v>
      </c>
      <c r="G444" t="str">
        <f>IFERROR(VLOOKUP(Data!E444,LOV!M:N,2,FALSE),"")</f>
        <v/>
      </c>
      <c r="H444">
        <f>Data!W444</f>
        <v>0</v>
      </c>
      <c r="I444" t="str">
        <f>IFERROR(VLOOKUP(Data!H444,LOV!V:W,2,FALSE),"")</f>
        <v/>
      </c>
      <c r="J444">
        <f>Data!I444</f>
        <v>0</v>
      </c>
      <c r="K444">
        <f>Data!J444</f>
        <v>0</v>
      </c>
      <c r="L444">
        <f>Data!K444</f>
        <v>0</v>
      </c>
      <c r="M444" t="str">
        <f>IF(ISNUMBER(SEARCH("H",Data!$L444)),"OUI","NON")</f>
        <v>NON</v>
      </c>
      <c r="N444" t="str">
        <f>IF(ISNUMBER(SEARCH("P",Data!$L444)),"OUI","NON")</f>
        <v>NON</v>
      </c>
      <c r="O444" t="str">
        <f>IF(ISNUMBER(SEARCH("D",Data!$L444)),"OUI","NON")</f>
        <v>NON</v>
      </c>
      <c r="P444" t="str">
        <f>IF(ISNUMBER(SEARCH("C",Data!$L444)),"OUI","NON")</f>
        <v>NON</v>
      </c>
      <c r="Q444" t="str">
        <f>IF(ISNUMBER(SEARCH("T",Data!$L444)),"OUI","NON")</f>
        <v>NON</v>
      </c>
      <c r="R444" t="str">
        <f>IF(ISNUMBER(SEARCH("F",Data!$L444)),"OUI","NON")</f>
        <v>NON</v>
      </c>
      <c r="S444" t="str">
        <f>IF(ISNUMBER(SEARCH("R",Data!$L444)),"OUI","NON")</f>
        <v>NON</v>
      </c>
      <c r="T444">
        <f>IFERROR(VLOOKUP(Data!M444,LOV!G:H,2,FALSE),"")</f>
        <v>0</v>
      </c>
      <c r="U444">
        <f>IFERROR(VLOOKUP(Data!N444,LOV!J:K,2,FALSE),"")</f>
        <v>0</v>
      </c>
      <c r="V444" t="str">
        <f>IFERROR(VLOOKUP(Data!V444,LOV!P:Q,2,FALSE),"")</f>
        <v/>
      </c>
      <c r="Y444" t="str">
        <f t="shared" si="6"/>
        <v>0_0_0</v>
      </c>
    </row>
    <row r="445" spans="1:25">
      <c r="A445">
        <f>Data!A445</f>
        <v>0</v>
      </c>
      <c r="B445">
        <f>Data!S445</f>
        <v>0</v>
      </c>
      <c r="C445">
        <f>Data!T445</f>
        <v>0</v>
      </c>
      <c r="D445">
        <f>Data!B445</f>
        <v>0</v>
      </c>
      <c r="E445">
        <f>Data!C445</f>
        <v>0</v>
      </c>
      <c r="F445">
        <f>Data!D445</f>
        <v>0</v>
      </c>
      <c r="G445" t="str">
        <f>IFERROR(VLOOKUP(Data!E445,LOV!M:N,2,FALSE),"")</f>
        <v/>
      </c>
      <c r="H445">
        <f>Data!W445</f>
        <v>0</v>
      </c>
      <c r="I445" t="str">
        <f>IFERROR(VLOOKUP(Data!H445,LOV!V:W,2,FALSE),"")</f>
        <v/>
      </c>
      <c r="J445">
        <f>Data!I445</f>
        <v>0</v>
      </c>
      <c r="K445">
        <f>Data!J445</f>
        <v>0</v>
      </c>
      <c r="L445">
        <f>Data!K445</f>
        <v>0</v>
      </c>
      <c r="M445" t="str">
        <f>IF(ISNUMBER(SEARCH("H",Data!$L445)),"OUI","NON")</f>
        <v>NON</v>
      </c>
      <c r="N445" t="str">
        <f>IF(ISNUMBER(SEARCH("P",Data!$L445)),"OUI","NON")</f>
        <v>NON</v>
      </c>
      <c r="O445" t="str">
        <f>IF(ISNUMBER(SEARCH("D",Data!$L445)),"OUI","NON")</f>
        <v>NON</v>
      </c>
      <c r="P445" t="str">
        <f>IF(ISNUMBER(SEARCH("C",Data!$L445)),"OUI","NON")</f>
        <v>NON</v>
      </c>
      <c r="Q445" t="str">
        <f>IF(ISNUMBER(SEARCH("T",Data!$L445)),"OUI","NON")</f>
        <v>NON</v>
      </c>
      <c r="R445" t="str">
        <f>IF(ISNUMBER(SEARCH("F",Data!$L445)),"OUI","NON")</f>
        <v>NON</v>
      </c>
      <c r="S445" t="str">
        <f>IF(ISNUMBER(SEARCH("R",Data!$L445)),"OUI","NON")</f>
        <v>NON</v>
      </c>
      <c r="T445">
        <f>IFERROR(VLOOKUP(Data!M445,LOV!G:H,2,FALSE),"")</f>
        <v>0</v>
      </c>
      <c r="U445">
        <f>IFERROR(VLOOKUP(Data!N445,LOV!J:K,2,FALSE),"")</f>
        <v>0</v>
      </c>
      <c r="V445" t="str">
        <f>IFERROR(VLOOKUP(Data!V445,LOV!P:Q,2,FALSE),"")</f>
        <v/>
      </c>
      <c r="Y445" t="str">
        <f t="shared" si="6"/>
        <v>0_0_0</v>
      </c>
    </row>
    <row r="446" spans="1:25">
      <c r="A446">
        <f>Data!A446</f>
        <v>0</v>
      </c>
      <c r="B446">
        <f>Data!S446</f>
        <v>0</v>
      </c>
      <c r="C446">
        <f>Data!T446</f>
        <v>0</v>
      </c>
      <c r="D446">
        <f>Data!B446</f>
        <v>0</v>
      </c>
      <c r="E446">
        <f>Data!C446</f>
        <v>0</v>
      </c>
      <c r="F446">
        <f>Data!D446</f>
        <v>0</v>
      </c>
      <c r="G446" t="str">
        <f>IFERROR(VLOOKUP(Data!E446,LOV!M:N,2,FALSE),"")</f>
        <v/>
      </c>
      <c r="H446">
        <f>Data!W446</f>
        <v>0</v>
      </c>
      <c r="I446" t="str">
        <f>IFERROR(VLOOKUP(Data!H446,LOV!V:W,2,FALSE),"")</f>
        <v/>
      </c>
      <c r="J446">
        <f>Data!I446</f>
        <v>0</v>
      </c>
      <c r="K446">
        <f>Data!J446</f>
        <v>0</v>
      </c>
      <c r="L446">
        <f>Data!K446</f>
        <v>0</v>
      </c>
      <c r="M446" t="str">
        <f>IF(ISNUMBER(SEARCH("H",Data!$L446)),"OUI","NON")</f>
        <v>NON</v>
      </c>
      <c r="N446" t="str">
        <f>IF(ISNUMBER(SEARCH("P",Data!$L446)),"OUI","NON")</f>
        <v>NON</v>
      </c>
      <c r="O446" t="str">
        <f>IF(ISNUMBER(SEARCH("D",Data!$L446)),"OUI","NON")</f>
        <v>NON</v>
      </c>
      <c r="P446" t="str">
        <f>IF(ISNUMBER(SEARCH("C",Data!$L446)),"OUI","NON")</f>
        <v>NON</v>
      </c>
      <c r="Q446" t="str">
        <f>IF(ISNUMBER(SEARCH("T",Data!$L446)),"OUI","NON")</f>
        <v>NON</v>
      </c>
      <c r="R446" t="str">
        <f>IF(ISNUMBER(SEARCH("F",Data!$L446)),"OUI","NON")</f>
        <v>NON</v>
      </c>
      <c r="S446" t="str">
        <f>IF(ISNUMBER(SEARCH("R",Data!$L446)),"OUI","NON")</f>
        <v>NON</v>
      </c>
      <c r="T446">
        <f>IFERROR(VLOOKUP(Data!M446,LOV!G:H,2,FALSE),"")</f>
        <v>0</v>
      </c>
      <c r="U446">
        <f>IFERROR(VLOOKUP(Data!N446,LOV!J:K,2,FALSE),"")</f>
        <v>0</v>
      </c>
      <c r="V446" t="str">
        <f>IFERROR(VLOOKUP(Data!V446,LOV!P:Q,2,FALSE),"")</f>
        <v/>
      </c>
      <c r="Y446" t="str">
        <f t="shared" si="6"/>
        <v>0_0_0</v>
      </c>
    </row>
    <row r="447" spans="1:25">
      <c r="A447">
        <f>Data!A447</f>
        <v>0</v>
      </c>
      <c r="B447">
        <f>Data!S447</f>
        <v>0</v>
      </c>
      <c r="C447">
        <f>Data!T447</f>
        <v>0</v>
      </c>
      <c r="D447">
        <f>Data!B447</f>
        <v>0</v>
      </c>
      <c r="E447">
        <f>Data!C447</f>
        <v>0</v>
      </c>
      <c r="F447">
        <f>Data!D447</f>
        <v>0</v>
      </c>
      <c r="G447" t="str">
        <f>IFERROR(VLOOKUP(Data!E447,LOV!M:N,2,FALSE),"")</f>
        <v/>
      </c>
      <c r="H447">
        <f>Data!W447</f>
        <v>0</v>
      </c>
      <c r="I447" t="str">
        <f>IFERROR(VLOOKUP(Data!H447,LOV!V:W,2,FALSE),"")</f>
        <v/>
      </c>
      <c r="J447">
        <f>Data!I447</f>
        <v>0</v>
      </c>
      <c r="K447">
        <f>Data!J447</f>
        <v>0</v>
      </c>
      <c r="L447">
        <f>Data!K447</f>
        <v>0</v>
      </c>
      <c r="M447" t="str">
        <f>IF(ISNUMBER(SEARCH("H",Data!$L447)),"OUI","NON")</f>
        <v>NON</v>
      </c>
      <c r="N447" t="str">
        <f>IF(ISNUMBER(SEARCH("P",Data!$L447)),"OUI","NON")</f>
        <v>NON</v>
      </c>
      <c r="O447" t="str">
        <f>IF(ISNUMBER(SEARCH("D",Data!$L447)),"OUI","NON")</f>
        <v>NON</v>
      </c>
      <c r="P447" t="str">
        <f>IF(ISNUMBER(SEARCH("C",Data!$L447)),"OUI","NON")</f>
        <v>NON</v>
      </c>
      <c r="Q447" t="str">
        <f>IF(ISNUMBER(SEARCH("T",Data!$L447)),"OUI","NON")</f>
        <v>NON</v>
      </c>
      <c r="R447" t="str">
        <f>IF(ISNUMBER(SEARCH("F",Data!$L447)),"OUI","NON")</f>
        <v>NON</v>
      </c>
      <c r="S447" t="str">
        <f>IF(ISNUMBER(SEARCH("R",Data!$L447)),"OUI","NON")</f>
        <v>NON</v>
      </c>
      <c r="T447">
        <f>IFERROR(VLOOKUP(Data!M447,LOV!G:H,2,FALSE),"")</f>
        <v>0</v>
      </c>
      <c r="U447">
        <f>IFERROR(VLOOKUP(Data!N447,LOV!J:K,2,FALSE),"")</f>
        <v>0</v>
      </c>
      <c r="V447" t="str">
        <f>IFERROR(VLOOKUP(Data!V447,LOV!P:Q,2,FALSE),"")</f>
        <v/>
      </c>
      <c r="Y447" t="str">
        <f t="shared" si="6"/>
        <v>0_0_0</v>
      </c>
    </row>
    <row r="448" spans="1:25">
      <c r="A448">
        <f>Data!A448</f>
        <v>0</v>
      </c>
      <c r="B448">
        <f>Data!S448</f>
        <v>0</v>
      </c>
      <c r="C448">
        <f>Data!T448</f>
        <v>0</v>
      </c>
      <c r="D448">
        <f>Data!B448</f>
        <v>0</v>
      </c>
      <c r="E448">
        <f>Data!C448</f>
        <v>0</v>
      </c>
      <c r="F448">
        <f>Data!D448</f>
        <v>0</v>
      </c>
      <c r="G448" t="str">
        <f>IFERROR(VLOOKUP(Data!E448,LOV!M:N,2,FALSE),"")</f>
        <v/>
      </c>
      <c r="H448">
        <f>Data!W448</f>
        <v>0</v>
      </c>
      <c r="I448" t="str">
        <f>IFERROR(VLOOKUP(Data!H448,LOV!V:W,2,FALSE),"")</f>
        <v/>
      </c>
      <c r="J448">
        <f>Data!I448</f>
        <v>0</v>
      </c>
      <c r="K448">
        <f>Data!J448</f>
        <v>0</v>
      </c>
      <c r="L448">
        <f>Data!K448</f>
        <v>0</v>
      </c>
      <c r="M448" t="str">
        <f>IF(ISNUMBER(SEARCH("H",Data!$L448)),"OUI","NON")</f>
        <v>NON</v>
      </c>
      <c r="N448" t="str">
        <f>IF(ISNUMBER(SEARCH("P",Data!$L448)),"OUI","NON")</f>
        <v>NON</v>
      </c>
      <c r="O448" t="str">
        <f>IF(ISNUMBER(SEARCH("D",Data!$L448)),"OUI","NON")</f>
        <v>NON</v>
      </c>
      <c r="P448" t="str">
        <f>IF(ISNUMBER(SEARCH("C",Data!$L448)),"OUI","NON")</f>
        <v>NON</v>
      </c>
      <c r="Q448" t="str">
        <f>IF(ISNUMBER(SEARCH("T",Data!$L448)),"OUI","NON")</f>
        <v>NON</v>
      </c>
      <c r="R448" t="str">
        <f>IF(ISNUMBER(SEARCH("F",Data!$L448)),"OUI","NON")</f>
        <v>NON</v>
      </c>
      <c r="S448" t="str">
        <f>IF(ISNUMBER(SEARCH("R",Data!$L448)),"OUI","NON")</f>
        <v>NON</v>
      </c>
      <c r="T448">
        <f>IFERROR(VLOOKUP(Data!M448,LOV!G:H,2,FALSE),"")</f>
        <v>0</v>
      </c>
      <c r="U448">
        <f>IFERROR(VLOOKUP(Data!N448,LOV!J:K,2,FALSE),"")</f>
        <v>0</v>
      </c>
      <c r="V448" t="str">
        <f>IFERROR(VLOOKUP(Data!V448,LOV!P:Q,2,FALSE),"")</f>
        <v/>
      </c>
      <c r="Y448" t="str">
        <f t="shared" si="6"/>
        <v>0_0_0</v>
      </c>
    </row>
    <row r="449" spans="1:25">
      <c r="A449">
        <f>Data!A449</f>
        <v>0</v>
      </c>
      <c r="B449">
        <f>Data!S449</f>
        <v>0</v>
      </c>
      <c r="C449">
        <f>Data!T449</f>
        <v>0</v>
      </c>
      <c r="D449">
        <f>Data!B449</f>
        <v>0</v>
      </c>
      <c r="E449">
        <f>Data!C449</f>
        <v>0</v>
      </c>
      <c r="F449">
        <f>Data!D449</f>
        <v>0</v>
      </c>
      <c r="G449" t="str">
        <f>IFERROR(VLOOKUP(Data!E449,LOV!M:N,2,FALSE),"")</f>
        <v/>
      </c>
      <c r="H449">
        <f>Data!W449</f>
        <v>0</v>
      </c>
      <c r="I449" t="str">
        <f>IFERROR(VLOOKUP(Data!H449,LOV!V:W,2,FALSE),"")</f>
        <v/>
      </c>
      <c r="J449">
        <f>Data!I449</f>
        <v>0</v>
      </c>
      <c r="K449">
        <f>Data!J449</f>
        <v>0</v>
      </c>
      <c r="L449">
        <f>Data!K449</f>
        <v>0</v>
      </c>
      <c r="M449" t="str">
        <f>IF(ISNUMBER(SEARCH("H",Data!$L449)),"OUI","NON")</f>
        <v>NON</v>
      </c>
      <c r="N449" t="str">
        <f>IF(ISNUMBER(SEARCH("P",Data!$L449)),"OUI","NON")</f>
        <v>NON</v>
      </c>
      <c r="O449" t="str">
        <f>IF(ISNUMBER(SEARCH("D",Data!$L449)),"OUI","NON")</f>
        <v>NON</v>
      </c>
      <c r="P449" t="str">
        <f>IF(ISNUMBER(SEARCH("C",Data!$L449)),"OUI","NON")</f>
        <v>NON</v>
      </c>
      <c r="Q449" t="str">
        <f>IF(ISNUMBER(SEARCH("T",Data!$L449)),"OUI","NON")</f>
        <v>NON</v>
      </c>
      <c r="R449" t="str">
        <f>IF(ISNUMBER(SEARCH("F",Data!$L449)),"OUI","NON")</f>
        <v>NON</v>
      </c>
      <c r="S449" t="str">
        <f>IF(ISNUMBER(SEARCH("R",Data!$L449)),"OUI","NON")</f>
        <v>NON</v>
      </c>
      <c r="T449">
        <f>IFERROR(VLOOKUP(Data!M449,LOV!G:H,2,FALSE),"")</f>
        <v>0</v>
      </c>
      <c r="U449">
        <f>IFERROR(VLOOKUP(Data!N449,LOV!J:K,2,FALSE),"")</f>
        <v>0</v>
      </c>
      <c r="V449" t="str">
        <f>IFERROR(VLOOKUP(Data!V449,LOV!P:Q,2,FALSE),"")</f>
        <v/>
      </c>
      <c r="Y449" t="str">
        <f t="shared" si="6"/>
        <v>0_0_0</v>
      </c>
    </row>
    <row r="450" spans="1:25">
      <c r="A450">
        <f>Data!A450</f>
        <v>0</v>
      </c>
      <c r="B450">
        <f>Data!S450</f>
        <v>0</v>
      </c>
      <c r="C450">
        <f>Data!T450</f>
        <v>0</v>
      </c>
      <c r="D450">
        <f>Data!B450</f>
        <v>0</v>
      </c>
      <c r="E450">
        <f>Data!C450</f>
        <v>0</v>
      </c>
      <c r="F450">
        <f>Data!D450</f>
        <v>0</v>
      </c>
      <c r="G450" t="str">
        <f>IFERROR(VLOOKUP(Data!E450,LOV!M:N,2,FALSE),"")</f>
        <v/>
      </c>
      <c r="H450">
        <f>Data!W450</f>
        <v>0</v>
      </c>
      <c r="I450" t="str">
        <f>IFERROR(VLOOKUP(Data!H450,LOV!V:W,2,FALSE),"")</f>
        <v/>
      </c>
      <c r="J450">
        <f>Data!I450</f>
        <v>0</v>
      </c>
      <c r="K450">
        <f>Data!J450</f>
        <v>0</v>
      </c>
      <c r="L450">
        <f>Data!K450</f>
        <v>0</v>
      </c>
      <c r="M450" t="str">
        <f>IF(ISNUMBER(SEARCH("H",Data!$L450)),"OUI","NON")</f>
        <v>NON</v>
      </c>
      <c r="N450" t="str">
        <f>IF(ISNUMBER(SEARCH("P",Data!$L450)),"OUI","NON")</f>
        <v>NON</v>
      </c>
      <c r="O450" t="str">
        <f>IF(ISNUMBER(SEARCH("D",Data!$L450)),"OUI","NON")</f>
        <v>NON</v>
      </c>
      <c r="P450" t="str">
        <f>IF(ISNUMBER(SEARCH("C",Data!$L450)),"OUI","NON")</f>
        <v>NON</v>
      </c>
      <c r="Q450" t="str">
        <f>IF(ISNUMBER(SEARCH("T",Data!$L450)),"OUI","NON")</f>
        <v>NON</v>
      </c>
      <c r="R450" t="str">
        <f>IF(ISNUMBER(SEARCH("F",Data!$L450)),"OUI","NON")</f>
        <v>NON</v>
      </c>
      <c r="S450" t="str">
        <f>IF(ISNUMBER(SEARCH("R",Data!$L450)),"OUI","NON")</f>
        <v>NON</v>
      </c>
      <c r="T450">
        <f>IFERROR(VLOOKUP(Data!M450,LOV!G:H,2,FALSE),"")</f>
        <v>0</v>
      </c>
      <c r="U450">
        <f>IFERROR(VLOOKUP(Data!N450,LOV!J:K,2,FALSE),"")</f>
        <v>0</v>
      </c>
      <c r="V450" t="str">
        <f>IFERROR(VLOOKUP(Data!V450,LOV!P:Q,2,FALSE),"")</f>
        <v/>
      </c>
      <c r="Y450" t="str">
        <f t="shared" si="6"/>
        <v>0_0_0</v>
      </c>
    </row>
    <row r="451" spans="1:25">
      <c r="A451">
        <f>Data!A451</f>
        <v>0</v>
      </c>
      <c r="B451">
        <f>Data!S451</f>
        <v>0</v>
      </c>
      <c r="C451">
        <f>Data!T451</f>
        <v>0</v>
      </c>
      <c r="D451">
        <f>Data!B451</f>
        <v>0</v>
      </c>
      <c r="E451">
        <f>Data!C451</f>
        <v>0</v>
      </c>
      <c r="F451">
        <f>Data!D451</f>
        <v>0</v>
      </c>
      <c r="G451" t="str">
        <f>IFERROR(VLOOKUP(Data!E451,LOV!M:N,2,FALSE),"")</f>
        <v/>
      </c>
      <c r="H451">
        <f>Data!W451</f>
        <v>0</v>
      </c>
      <c r="I451" t="str">
        <f>IFERROR(VLOOKUP(Data!H451,LOV!V:W,2,FALSE),"")</f>
        <v/>
      </c>
      <c r="J451">
        <f>Data!I451</f>
        <v>0</v>
      </c>
      <c r="K451">
        <f>Data!J451</f>
        <v>0</v>
      </c>
      <c r="L451">
        <f>Data!K451</f>
        <v>0</v>
      </c>
      <c r="M451" t="str">
        <f>IF(ISNUMBER(SEARCH("H",Data!$L451)),"OUI","NON")</f>
        <v>NON</v>
      </c>
      <c r="N451" t="str">
        <f>IF(ISNUMBER(SEARCH("P",Data!$L451)),"OUI","NON")</f>
        <v>NON</v>
      </c>
      <c r="O451" t="str">
        <f>IF(ISNUMBER(SEARCH("D",Data!$L451)),"OUI","NON")</f>
        <v>NON</v>
      </c>
      <c r="P451" t="str">
        <f>IF(ISNUMBER(SEARCH("C",Data!$L451)),"OUI","NON")</f>
        <v>NON</v>
      </c>
      <c r="Q451" t="str">
        <f>IF(ISNUMBER(SEARCH("T",Data!$L451)),"OUI","NON")</f>
        <v>NON</v>
      </c>
      <c r="R451" t="str">
        <f>IF(ISNUMBER(SEARCH("F",Data!$L451)),"OUI","NON")</f>
        <v>NON</v>
      </c>
      <c r="S451" t="str">
        <f>IF(ISNUMBER(SEARCH("R",Data!$L451)),"OUI","NON")</f>
        <v>NON</v>
      </c>
      <c r="T451">
        <f>IFERROR(VLOOKUP(Data!M451,LOV!G:H,2,FALSE),"")</f>
        <v>0</v>
      </c>
      <c r="U451">
        <f>IFERROR(VLOOKUP(Data!N451,LOV!J:K,2,FALSE),"")</f>
        <v>0</v>
      </c>
      <c r="V451" t="str">
        <f>IFERROR(VLOOKUP(Data!V451,LOV!P:Q,2,FALSE),"")</f>
        <v/>
      </c>
      <c r="Y451" t="str">
        <f t="shared" ref="Y451:Y514" si="7">D451&amp;"_"&amp;E451&amp;"_"&amp;F451</f>
        <v>0_0_0</v>
      </c>
    </row>
    <row r="452" spans="1:25">
      <c r="A452">
        <f>Data!A452</f>
        <v>0</v>
      </c>
      <c r="B452">
        <f>Data!S452</f>
        <v>0</v>
      </c>
      <c r="C452">
        <f>Data!T452</f>
        <v>0</v>
      </c>
      <c r="D452">
        <f>Data!B452</f>
        <v>0</v>
      </c>
      <c r="E452">
        <f>Data!C452</f>
        <v>0</v>
      </c>
      <c r="F452">
        <f>Data!D452</f>
        <v>0</v>
      </c>
      <c r="G452" t="str">
        <f>IFERROR(VLOOKUP(Data!E452,LOV!M:N,2,FALSE),"")</f>
        <v/>
      </c>
      <c r="H452">
        <f>Data!W452</f>
        <v>0</v>
      </c>
      <c r="I452" t="str">
        <f>IFERROR(VLOOKUP(Data!H452,LOV!V:W,2,FALSE),"")</f>
        <v/>
      </c>
      <c r="J452">
        <f>Data!I452</f>
        <v>0</v>
      </c>
      <c r="K452">
        <f>Data!J452</f>
        <v>0</v>
      </c>
      <c r="L452">
        <f>Data!K452</f>
        <v>0</v>
      </c>
      <c r="M452" t="str">
        <f>IF(ISNUMBER(SEARCH("H",Data!$L452)),"OUI","NON")</f>
        <v>NON</v>
      </c>
      <c r="N452" t="str">
        <f>IF(ISNUMBER(SEARCH("P",Data!$L452)),"OUI","NON")</f>
        <v>NON</v>
      </c>
      <c r="O452" t="str">
        <f>IF(ISNUMBER(SEARCH("D",Data!$L452)),"OUI","NON")</f>
        <v>NON</v>
      </c>
      <c r="P452" t="str">
        <f>IF(ISNUMBER(SEARCH("C",Data!$L452)),"OUI","NON")</f>
        <v>NON</v>
      </c>
      <c r="Q452" t="str">
        <f>IF(ISNUMBER(SEARCH("T",Data!$L452)),"OUI","NON")</f>
        <v>NON</v>
      </c>
      <c r="R452" t="str">
        <f>IF(ISNUMBER(SEARCH("F",Data!$L452)),"OUI","NON")</f>
        <v>NON</v>
      </c>
      <c r="S452" t="str">
        <f>IF(ISNUMBER(SEARCH("R",Data!$L452)),"OUI","NON")</f>
        <v>NON</v>
      </c>
      <c r="T452">
        <f>IFERROR(VLOOKUP(Data!M452,LOV!G:H,2,FALSE),"")</f>
        <v>0</v>
      </c>
      <c r="U452">
        <f>IFERROR(VLOOKUP(Data!N452,LOV!J:K,2,FALSE),"")</f>
        <v>0</v>
      </c>
      <c r="V452" t="str">
        <f>IFERROR(VLOOKUP(Data!V452,LOV!P:Q,2,FALSE),"")</f>
        <v/>
      </c>
      <c r="Y452" t="str">
        <f t="shared" si="7"/>
        <v>0_0_0</v>
      </c>
    </row>
    <row r="453" spans="1:25">
      <c r="A453">
        <f>Data!A453</f>
        <v>0</v>
      </c>
      <c r="B453">
        <f>Data!S453</f>
        <v>0</v>
      </c>
      <c r="C453">
        <f>Data!T453</f>
        <v>0</v>
      </c>
      <c r="D453">
        <f>Data!B453</f>
        <v>0</v>
      </c>
      <c r="E453">
        <f>Data!C453</f>
        <v>0</v>
      </c>
      <c r="F453">
        <f>Data!D453</f>
        <v>0</v>
      </c>
      <c r="G453" t="str">
        <f>IFERROR(VLOOKUP(Data!E453,LOV!M:N,2,FALSE),"")</f>
        <v/>
      </c>
      <c r="H453">
        <f>Data!W453</f>
        <v>0</v>
      </c>
      <c r="I453" t="str">
        <f>IFERROR(VLOOKUP(Data!H453,LOV!V:W,2,FALSE),"")</f>
        <v/>
      </c>
      <c r="J453">
        <f>Data!I453</f>
        <v>0</v>
      </c>
      <c r="K453">
        <f>Data!J453</f>
        <v>0</v>
      </c>
      <c r="L453">
        <f>Data!K453</f>
        <v>0</v>
      </c>
      <c r="M453" t="str">
        <f>IF(ISNUMBER(SEARCH("H",Data!$L453)),"OUI","NON")</f>
        <v>NON</v>
      </c>
      <c r="N453" t="str">
        <f>IF(ISNUMBER(SEARCH("P",Data!$L453)),"OUI","NON")</f>
        <v>NON</v>
      </c>
      <c r="O453" t="str">
        <f>IF(ISNUMBER(SEARCH("D",Data!$L453)),"OUI","NON")</f>
        <v>NON</v>
      </c>
      <c r="P453" t="str">
        <f>IF(ISNUMBER(SEARCH("C",Data!$L453)),"OUI","NON")</f>
        <v>NON</v>
      </c>
      <c r="Q453" t="str">
        <f>IF(ISNUMBER(SEARCH("T",Data!$L453)),"OUI","NON")</f>
        <v>NON</v>
      </c>
      <c r="R453" t="str">
        <f>IF(ISNUMBER(SEARCH("F",Data!$L453)),"OUI","NON")</f>
        <v>NON</v>
      </c>
      <c r="S453" t="str">
        <f>IF(ISNUMBER(SEARCH("R",Data!$L453)),"OUI","NON")</f>
        <v>NON</v>
      </c>
      <c r="T453">
        <f>IFERROR(VLOOKUP(Data!M453,LOV!G:H,2,FALSE),"")</f>
        <v>0</v>
      </c>
      <c r="U453">
        <f>IFERROR(VLOOKUP(Data!N453,LOV!J:K,2,FALSE),"")</f>
        <v>0</v>
      </c>
      <c r="V453" t="str">
        <f>IFERROR(VLOOKUP(Data!V453,LOV!P:Q,2,FALSE),"")</f>
        <v/>
      </c>
      <c r="Y453" t="str">
        <f t="shared" si="7"/>
        <v>0_0_0</v>
      </c>
    </row>
    <row r="454" spans="1:25">
      <c r="A454">
        <f>Data!A454</f>
        <v>0</v>
      </c>
      <c r="B454">
        <f>Data!S454</f>
        <v>0</v>
      </c>
      <c r="C454">
        <f>Data!T454</f>
        <v>0</v>
      </c>
      <c r="D454">
        <f>Data!B454</f>
        <v>0</v>
      </c>
      <c r="E454">
        <f>Data!C454</f>
        <v>0</v>
      </c>
      <c r="F454">
        <f>Data!D454</f>
        <v>0</v>
      </c>
      <c r="G454" t="str">
        <f>IFERROR(VLOOKUP(Data!E454,LOV!M:N,2,FALSE),"")</f>
        <v/>
      </c>
      <c r="H454">
        <f>Data!W454</f>
        <v>0</v>
      </c>
      <c r="I454" t="str">
        <f>IFERROR(VLOOKUP(Data!H454,LOV!V:W,2,FALSE),"")</f>
        <v/>
      </c>
      <c r="J454">
        <f>Data!I454</f>
        <v>0</v>
      </c>
      <c r="K454">
        <f>Data!J454</f>
        <v>0</v>
      </c>
      <c r="L454">
        <f>Data!K454</f>
        <v>0</v>
      </c>
      <c r="M454" t="str">
        <f>IF(ISNUMBER(SEARCH("H",Data!$L454)),"OUI","NON")</f>
        <v>NON</v>
      </c>
      <c r="N454" t="str">
        <f>IF(ISNUMBER(SEARCH("P",Data!$L454)),"OUI","NON")</f>
        <v>NON</v>
      </c>
      <c r="O454" t="str">
        <f>IF(ISNUMBER(SEARCH("D",Data!$L454)),"OUI","NON")</f>
        <v>NON</v>
      </c>
      <c r="P454" t="str">
        <f>IF(ISNUMBER(SEARCH("C",Data!$L454)),"OUI","NON")</f>
        <v>NON</v>
      </c>
      <c r="Q454" t="str">
        <f>IF(ISNUMBER(SEARCH("T",Data!$L454)),"OUI","NON")</f>
        <v>NON</v>
      </c>
      <c r="R454" t="str">
        <f>IF(ISNUMBER(SEARCH("F",Data!$L454)),"OUI","NON")</f>
        <v>NON</v>
      </c>
      <c r="S454" t="str">
        <f>IF(ISNUMBER(SEARCH("R",Data!$L454)),"OUI","NON")</f>
        <v>NON</v>
      </c>
      <c r="T454">
        <f>IFERROR(VLOOKUP(Data!M454,LOV!G:H,2,FALSE),"")</f>
        <v>0</v>
      </c>
      <c r="U454">
        <f>IFERROR(VLOOKUP(Data!N454,LOV!J:K,2,FALSE),"")</f>
        <v>0</v>
      </c>
      <c r="V454" t="str">
        <f>IFERROR(VLOOKUP(Data!V454,LOV!P:Q,2,FALSE),"")</f>
        <v/>
      </c>
      <c r="Y454" t="str">
        <f t="shared" si="7"/>
        <v>0_0_0</v>
      </c>
    </row>
    <row r="455" spans="1:25">
      <c r="A455">
        <f>Data!A455</f>
        <v>0</v>
      </c>
      <c r="B455">
        <f>Data!S455</f>
        <v>0</v>
      </c>
      <c r="C455">
        <f>Data!T455</f>
        <v>0</v>
      </c>
      <c r="D455">
        <f>Data!B455</f>
        <v>0</v>
      </c>
      <c r="E455">
        <f>Data!C455</f>
        <v>0</v>
      </c>
      <c r="F455">
        <f>Data!D455</f>
        <v>0</v>
      </c>
      <c r="G455" t="str">
        <f>IFERROR(VLOOKUP(Data!E455,LOV!M:N,2,FALSE),"")</f>
        <v/>
      </c>
      <c r="H455">
        <f>Data!W455</f>
        <v>0</v>
      </c>
      <c r="I455" t="str">
        <f>IFERROR(VLOOKUP(Data!H455,LOV!V:W,2,FALSE),"")</f>
        <v/>
      </c>
      <c r="J455">
        <f>Data!I455</f>
        <v>0</v>
      </c>
      <c r="K455">
        <f>Data!J455</f>
        <v>0</v>
      </c>
      <c r="L455">
        <f>Data!K455</f>
        <v>0</v>
      </c>
      <c r="M455" t="str">
        <f>IF(ISNUMBER(SEARCH("H",Data!$L455)),"OUI","NON")</f>
        <v>NON</v>
      </c>
      <c r="N455" t="str">
        <f>IF(ISNUMBER(SEARCH("P",Data!$L455)),"OUI","NON")</f>
        <v>NON</v>
      </c>
      <c r="O455" t="str">
        <f>IF(ISNUMBER(SEARCH("D",Data!$L455)),"OUI","NON")</f>
        <v>NON</v>
      </c>
      <c r="P455" t="str">
        <f>IF(ISNUMBER(SEARCH("C",Data!$L455)),"OUI","NON")</f>
        <v>NON</v>
      </c>
      <c r="Q455" t="str">
        <f>IF(ISNUMBER(SEARCH("T",Data!$L455)),"OUI","NON")</f>
        <v>NON</v>
      </c>
      <c r="R455" t="str">
        <f>IF(ISNUMBER(SEARCH("F",Data!$L455)),"OUI","NON")</f>
        <v>NON</v>
      </c>
      <c r="S455" t="str">
        <f>IF(ISNUMBER(SEARCH("R",Data!$L455)),"OUI","NON")</f>
        <v>NON</v>
      </c>
      <c r="T455">
        <f>IFERROR(VLOOKUP(Data!M455,LOV!G:H,2,FALSE),"")</f>
        <v>0</v>
      </c>
      <c r="U455">
        <f>IFERROR(VLOOKUP(Data!N455,LOV!J:K,2,FALSE),"")</f>
        <v>0</v>
      </c>
      <c r="V455" t="str">
        <f>IFERROR(VLOOKUP(Data!V455,LOV!P:Q,2,FALSE),"")</f>
        <v/>
      </c>
      <c r="Y455" t="str">
        <f t="shared" si="7"/>
        <v>0_0_0</v>
      </c>
    </row>
    <row r="456" spans="1:25">
      <c r="A456">
        <f>Data!A456</f>
        <v>0</v>
      </c>
      <c r="B456">
        <f>Data!S456</f>
        <v>0</v>
      </c>
      <c r="C456">
        <f>Data!T456</f>
        <v>0</v>
      </c>
      <c r="D456">
        <f>Data!B456</f>
        <v>0</v>
      </c>
      <c r="E456">
        <f>Data!C456</f>
        <v>0</v>
      </c>
      <c r="F456">
        <f>Data!D456</f>
        <v>0</v>
      </c>
      <c r="G456" t="str">
        <f>IFERROR(VLOOKUP(Data!E456,LOV!M:N,2,FALSE),"")</f>
        <v/>
      </c>
      <c r="H456">
        <f>Data!W456</f>
        <v>0</v>
      </c>
      <c r="I456" t="str">
        <f>IFERROR(VLOOKUP(Data!H456,LOV!V:W,2,FALSE),"")</f>
        <v/>
      </c>
      <c r="J456">
        <f>Data!I456</f>
        <v>0</v>
      </c>
      <c r="K456">
        <f>Data!J456</f>
        <v>0</v>
      </c>
      <c r="L456">
        <f>Data!K456</f>
        <v>0</v>
      </c>
      <c r="M456" t="str">
        <f>IF(ISNUMBER(SEARCH("H",Data!$L456)),"OUI","NON")</f>
        <v>NON</v>
      </c>
      <c r="N456" t="str">
        <f>IF(ISNUMBER(SEARCH("P",Data!$L456)),"OUI","NON")</f>
        <v>NON</v>
      </c>
      <c r="O456" t="str">
        <f>IF(ISNUMBER(SEARCH("D",Data!$L456)),"OUI","NON")</f>
        <v>NON</v>
      </c>
      <c r="P456" t="str">
        <f>IF(ISNUMBER(SEARCH("C",Data!$L456)),"OUI","NON")</f>
        <v>NON</v>
      </c>
      <c r="Q456" t="str">
        <f>IF(ISNUMBER(SEARCH("T",Data!$L456)),"OUI","NON")</f>
        <v>NON</v>
      </c>
      <c r="R456" t="str">
        <f>IF(ISNUMBER(SEARCH("F",Data!$L456)),"OUI","NON")</f>
        <v>NON</v>
      </c>
      <c r="S456" t="str">
        <f>IF(ISNUMBER(SEARCH("R",Data!$L456)),"OUI","NON")</f>
        <v>NON</v>
      </c>
      <c r="T456">
        <f>IFERROR(VLOOKUP(Data!M456,LOV!G:H,2,FALSE),"")</f>
        <v>0</v>
      </c>
      <c r="U456">
        <f>IFERROR(VLOOKUP(Data!N456,LOV!J:K,2,FALSE),"")</f>
        <v>0</v>
      </c>
      <c r="V456" t="str">
        <f>IFERROR(VLOOKUP(Data!V456,LOV!P:Q,2,FALSE),"")</f>
        <v/>
      </c>
      <c r="Y456" t="str">
        <f t="shared" si="7"/>
        <v>0_0_0</v>
      </c>
    </row>
    <row r="457" spans="1:25">
      <c r="A457">
        <f>Data!A457</f>
        <v>0</v>
      </c>
      <c r="B457">
        <f>Data!S457</f>
        <v>0</v>
      </c>
      <c r="C457">
        <f>Data!T457</f>
        <v>0</v>
      </c>
      <c r="D457">
        <f>Data!B457</f>
        <v>0</v>
      </c>
      <c r="E457">
        <f>Data!C457</f>
        <v>0</v>
      </c>
      <c r="F457">
        <f>Data!D457</f>
        <v>0</v>
      </c>
      <c r="G457" t="str">
        <f>IFERROR(VLOOKUP(Data!E457,LOV!M:N,2,FALSE),"")</f>
        <v/>
      </c>
      <c r="H457">
        <f>Data!W457</f>
        <v>0</v>
      </c>
      <c r="I457" t="str">
        <f>IFERROR(VLOOKUP(Data!H457,LOV!V:W,2,FALSE),"")</f>
        <v/>
      </c>
      <c r="J457">
        <f>Data!I457</f>
        <v>0</v>
      </c>
      <c r="K457">
        <f>Data!J457</f>
        <v>0</v>
      </c>
      <c r="L457">
        <f>Data!K457</f>
        <v>0</v>
      </c>
      <c r="M457" t="str">
        <f>IF(ISNUMBER(SEARCH("H",Data!$L457)),"OUI","NON")</f>
        <v>NON</v>
      </c>
      <c r="N457" t="str">
        <f>IF(ISNUMBER(SEARCH("P",Data!$L457)),"OUI","NON")</f>
        <v>NON</v>
      </c>
      <c r="O457" t="str">
        <f>IF(ISNUMBER(SEARCH("D",Data!$L457)),"OUI","NON")</f>
        <v>NON</v>
      </c>
      <c r="P457" t="str">
        <f>IF(ISNUMBER(SEARCH("C",Data!$L457)),"OUI","NON")</f>
        <v>NON</v>
      </c>
      <c r="Q457" t="str">
        <f>IF(ISNUMBER(SEARCH("T",Data!$L457)),"OUI","NON")</f>
        <v>NON</v>
      </c>
      <c r="R457" t="str">
        <f>IF(ISNUMBER(SEARCH("F",Data!$L457)),"OUI","NON")</f>
        <v>NON</v>
      </c>
      <c r="S457" t="str">
        <f>IF(ISNUMBER(SEARCH("R",Data!$L457)),"OUI","NON")</f>
        <v>NON</v>
      </c>
      <c r="T457">
        <f>IFERROR(VLOOKUP(Data!M457,LOV!G:H,2,FALSE),"")</f>
        <v>0</v>
      </c>
      <c r="U457">
        <f>IFERROR(VLOOKUP(Data!N457,LOV!J:K,2,FALSE),"")</f>
        <v>0</v>
      </c>
      <c r="V457" t="str">
        <f>IFERROR(VLOOKUP(Data!V457,LOV!P:Q,2,FALSE),"")</f>
        <v/>
      </c>
      <c r="Y457" t="str">
        <f t="shared" si="7"/>
        <v>0_0_0</v>
      </c>
    </row>
    <row r="458" spans="1:25">
      <c r="A458">
        <f>Data!A458</f>
        <v>0</v>
      </c>
      <c r="B458">
        <f>Data!S458</f>
        <v>0</v>
      </c>
      <c r="C458">
        <f>Data!T458</f>
        <v>0</v>
      </c>
      <c r="D458">
        <f>Data!B458</f>
        <v>0</v>
      </c>
      <c r="E458">
        <f>Data!C458</f>
        <v>0</v>
      </c>
      <c r="F458">
        <f>Data!D458</f>
        <v>0</v>
      </c>
      <c r="G458" t="str">
        <f>IFERROR(VLOOKUP(Data!E458,LOV!M:N,2,FALSE),"")</f>
        <v/>
      </c>
      <c r="H458">
        <f>Data!W458</f>
        <v>0</v>
      </c>
      <c r="I458" t="str">
        <f>IFERROR(VLOOKUP(Data!H458,LOV!V:W,2,FALSE),"")</f>
        <v/>
      </c>
      <c r="J458">
        <f>Data!I458</f>
        <v>0</v>
      </c>
      <c r="K458">
        <f>Data!J458</f>
        <v>0</v>
      </c>
      <c r="L458">
        <f>Data!K458</f>
        <v>0</v>
      </c>
      <c r="M458" t="str">
        <f>IF(ISNUMBER(SEARCH("H",Data!$L458)),"OUI","NON")</f>
        <v>NON</v>
      </c>
      <c r="N458" t="str">
        <f>IF(ISNUMBER(SEARCH("P",Data!$L458)),"OUI","NON")</f>
        <v>NON</v>
      </c>
      <c r="O458" t="str">
        <f>IF(ISNUMBER(SEARCH("D",Data!$L458)),"OUI","NON")</f>
        <v>NON</v>
      </c>
      <c r="P458" t="str">
        <f>IF(ISNUMBER(SEARCH("C",Data!$L458)),"OUI","NON")</f>
        <v>NON</v>
      </c>
      <c r="Q458" t="str">
        <f>IF(ISNUMBER(SEARCH("T",Data!$L458)),"OUI","NON")</f>
        <v>NON</v>
      </c>
      <c r="R458" t="str">
        <f>IF(ISNUMBER(SEARCH("F",Data!$L458)),"OUI","NON")</f>
        <v>NON</v>
      </c>
      <c r="S458" t="str">
        <f>IF(ISNUMBER(SEARCH("R",Data!$L458)),"OUI","NON")</f>
        <v>NON</v>
      </c>
      <c r="T458">
        <f>IFERROR(VLOOKUP(Data!M458,LOV!G:H,2,FALSE),"")</f>
        <v>0</v>
      </c>
      <c r="U458">
        <f>IFERROR(VLOOKUP(Data!N458,LOV!J:K,2,FALSE),"")</f>
        <v>0</v>
      </c>
      <c r="V458" t="str">
        <f>IFERROR(VLOOKUP(Data!V458,LOV!P:Q,2,FALSE),"")</f>
        <v/>
      </c>
      <c r="Y458" t="str">
        <f t="shared" si="7"/>
        <v>0_0_0</v>
      </c>
    </row>
    <row r="459" spans="1:25">
      <c r="A459">
        <f>Data!A459</f>
        <v>0</v>
      </c>
      <c r="B459">
        <f>Data!S459</f>
        <v>0</v>
      </c>
      <c r="C459">
        <f>Data!T459</f>
        <v>0</v>
      </c>
      <c r="D459">
        <f>Data!B459</f>
        <v>0</v>
      </c>
      <c r="E459">
        <f>Data!C459</f>
        <v>0</v>
      </c>
      <c r="F459">
        <f>Data!D459</f>
        <v>0</v>
      </c>
      <c r="G459" t="str">
        <f>IFERROR(VLOOKUP(Data!E459,LOV!M:N,2,FALSE),"")</f>
        <v/>
      </c>
      <c r="H459">
        <f>Data!W459</f>
        <v>0</v>
      </c>
      <c r="I459" t="str">
        <f>IFERROR(VLOOKUP(Data!H459,LOV!V:W,2,FALSE),"")</f>
        <v/>
      </c>
      <c r="J459">
        <f>Data!I459</f>
        <v>0</v>
      </c>
      <c r="K459">
        <f>Data!J459</f>
        <v>0</v>
      </c>
      <c r="L459">
        <f>Data!K459</f>
        <v>0</v>
      </c>
      <c r="M459" t="str">
        <f>IF(ISNUMBER(SEARCH("H",Data!$L459)),"OUI","NON")</f>
        <v>NON</v>
      </c>
      <c r="N459" t="str">
        <f>IF(ISNUMBER(SEARCH("P",Data!$L459)),"OUI","NON")</f>
        <v>NON</v>
      </c>
      <c r="O459" t="str">
        <f>IF(ISNUMBER(SEARCH("D",Data!$L459)),"OUI","NON")</f>
        <v>NON</v>
      </c>
      <c r="P459" t="str">
        <f>IF(ISNUMBER(SEARCH("C",Data!$L459)),"OUI","NON")</f>
        <v>NON</v>
      </c>
      <c r="Q459" t="str">
        <f>IF(ISNUMBER(SEARCH("T",Data!$L459)),"OUI","NON")</f>
        <v>NON</v>
      </c>
      <c r="R459" t="str">
        <f>IF(ISNUMBER(SEARCH("F",Data!$L459)),"OUI","NON")</f>
        <v>NON</v>
      </c>
      <c r="S459" t="str">
        <f>IF(ISNUMBER(SEARCH("R",Data!$L459)),"OUI","NON")</f>
        <v>NON</v>
      </c>
      <c r="T459">
        <f>IFERROR(VLOOKUP(Data!M459,LOV!G:H,2,FALSE),"")</f>
        <v>0</v>
      </c>
      <c r="U459">
        <f>IFERROR(VLOOKUP(Data!N459,LOV!J:K,2,FALSE),"")</f>
        <v>0</v>
      </c>
      <c r="V459" t="str">
        <f>IFERROR(VLOOKUP(Data!V459,LOV!P:Q,2,FALSE),"")</f>
        <v/>
      </c>
      <c r="Y459" t="str">
        <f t="shared" si="7"/>
        <v>0_0_0</v>
      </c>
    </row>
    <row r="460" spans="1:25">
      <c r="A460">
        <f>Data!A460</f>
        <v>0</v>
      </c>
      <c r="B460">
        <f>Data!S460</f>
        <v>0</v>
      </c>
      <c r="C460">
        <f>Data!T460</f>
        <v>0</v>
      </c>
      <c r="D460">
        <f>Data!B460</f>
        <v>0</v>
      </c>
      <c r="E460">
        <f>Data!C460</f>
        <v>0</v>
      </c>
      <c r="F460">
        <f>Data!D460</f>
        <v>0</v>
      </c>
      <c r="G460" t="str">
        <f>IFERROR(VLOOKUP(Data!E460,LOV!M:N,2,FALSE),"")</f>
        <v/>
      </c>
      <c r="H460">
        <f>Data!W460</f>
        <v>0</v>
      </c>
      <c r="I460" t="str">
        <f>IFERROR(VLOOKUP(Data!H460,LOV!V:W,2,FALSE),"")</f>
        <v/>
      </c>
      <c r="J460">
        <f>Data!I460</f>
        <v>0</v>
      </c>
      <c r="K460">
        <f>Data!J460</f>
        <v>0</v>
      </c>
      <c r="L460">
        <f>Data!K460</f>
        <v>0</v>
      </c>
      <c r="M460" t="str">
        <f>IF(ISNUMBER(SEARCH("H",Data!$L460)),"OUI","NON")</f>
        <v>NON</v>
      </c>
      <c r="N460" t="str">
        <f>IF(ISNUMBER(SEARCH("P",Data!$L460)),"OUI","NON")</f>
        <v>NON</v>
      </c>
      <c r="O460" t="str">
        <f>IF(ISNUMBER(SEARCH("D",Data!$L460)),"OUI","NON")</f>
        <v>NON</v>
      </c>
      <c r="P460" t="str">
        <f>IF(ISNUMBER(SEARCH("C",Data!$L460)),"OUI","NON")</f>
        <v>NON</v>
      </c>
      <c r="Q460" t="str">
        <f>IF(ISNUMBER(SEARCH("T",Data!$L460)),"OUI","NON")</f>
        <v>NON</v>
      </c>
      <c r="R460" t="str">
        <f>IF(ISNUMBER(SEARCH("F",Data!$L460)),"OUI","NON")</f>
        <v>NON</v>
      </c>
      <c r="S460" t="str">
        <f>IF(ISNUMBER(SEARCH("R",Data!$L460)),"OUI","NON")</f>
        <v>NON</v>
      </c>
      <c r="T460">
        <f>IFERROR(VLOOKUP(Data!M460,LOV!G:H,2,FALSE),"")</f>
        <v>0</v>
      </c>
      <c r="U460">
        <f>IFERROR(VLOOKUP(Data!N460,LOV!J:K,2,FALSE),"")</f>
        <v>0</v>
      </c>
      <c r="V460" t="str">
        <f>IFERROR(VLOOKUP(Data!V460,LOV!P:Q,2,FALSE),"")</f>
        <v/>
      </c>
      <c r="Y460" t="str">
        <f t="shared" si="7"/>
        <v>0_0_0</v>
      </c>
    </row>
    <row r="461" spans="1:25">
      <c r="A461">
        <f>Data!A461</f>
        <v>0</v>
      </c>
      <c r="B461">
        <f>Data!S461</f>
        <v>0</v>
      </c>
      <c r="C461">
        <f>Data!T461</f>
        <v>0</v>
      </c>
      <c r="D461">
        <f>Data!B461</f>
        <v>0</v>
      </c>
      <c r="E461">
        <f>Data!C461</f>
        <v>0</v>
      </c>
      <c r="F461">
        <f>Data!D461</f>
        <v>0</v>
      </c>
      <c r="G461" t="str">
        <f>IFERROR(VLOOKUP(Data!E461,LOV!M:N,2,FALSE),"")</f>
        <v/>
      </c>
      <c r="H461">
        <f>Data!W461</f>
        <v>0</v>
      </c>
      <c r="I461" t="str">
        <f>IFERROR(VLOOKUP(Data!H461,LOV!V:W,2,FALSE),"")</f>
        <v/>
      </c>
      <c r="J461">
        <f>Data!I461</f>
        <v>0</v>
      </c>
      <c r="K461">
        <f>Data!J461</f>
        <v>0</v>
      </c>
      <c r="L461">
        <f>Data!K461</f>
        <v>0</v>
      </c>
      <c r="M461" t="str">
        <f>IF(ISNUMBER(SEARCH("H",Data!$L461)),"OUI","NON")</f>
        <v>NON</v>
      </c>
      <c r="N461" t="str">
        <f>IF(ISNUMBER(SEARCH("P",Data!$L461)),"OUI","NON")</f>
        <v>NON</v>
      </c>
      <c r="O461" t="str">
        <f>IF(ISNUMBER(SEARCH("D",Data!$L461)),"OUI","NON")</f>
        <v>NON</v>
      </c>
      <c r="P461" t="str">
        <f>IF(ISNUMBER(SEARCH("C",Data!$L461)),"OUI","NON")</f>
        <v>NON</v>
      </c>
      <c r="Q461" t="str">
        <f>IF(ISNUMBER(SEARCH("T",Data!$L461)),"OUI","NON")</f>
        <v>NON</v>
      </c>
      <c r="R461" t="str">
        <f>IF(ISNUMBER(SEARCH("F",Data!$L461)),"OUI","NON")</f>
        <v>NON</v>
      </c>
      <c r="S461" t="str">
        <f>IF(ISNUMBER(SEARCH("R",Data!$L461)),"OUI","NON")</f>
        <v>NON</v>
      </c>
      <c r="T461">
        <f>IFERROR(VLOOKUP(Data!M461,LOV!G:H,2,FALSE),"")</f>
        <v>0</v>
      </c>
      <c r="U461">
        <f>IFERROR(VLOOKUP(Data!N461,LOV!J:K,2,FALSE),"")</f>
        <v>0</v>
      </c>
      <c r="V461" t="str">
        <f>IFERROR(VLOOKUP(Data!V461,LOV!P:Q,2,FALSE),"")</f>
        <v/>
      </c>
      <c r="Y461" t="str">
        <f t="shared" si="7"/>
        <v>0_0_0</v>
      </c>
    </row>
    <row r="462" spans="1:25">
      <c r="A462">
        <f>Data!A462</f>
        <v>0</v>
      </c>
      <c r="B462">
        <f>Data!S462</f>
        <v>0</v>
      </c>
      <c r="C462">
        <f>Data!T462</f>
        <v>0</v>
      </c>
      <c r="D462">
        <f>Data!B462</f>
        <v>0</v>
      </c>
      <c r="E462">
        <f>Data!C462</f>
        <v>0</v>
      </c>
      <c r="F462">
        <f>Data!D462</f>
        <v>0</v>
      </c>
      <c r="G462" t="str">
        <f>IFERROR(VLOOKUP(Data!E462,LOV!M:N,2,FALSE),"")</f>
        <v/>
      </c>
      <c r="H462">
        <f>Data!W462</f>
        <v>0</v>
      </c>
      <c r="I462" t="str">
        <f>IFERROR(VLOOKUP(Data!H462,LOV!V:W,2,FALSE),"")</f>
        <v/>
      </c>
      <c r="J462">
        <f>Data!I462</f>
        <v>0</v>
      </c>
      <c r="K462">
        <f>Data!J462</f>
        <v>0</v>
      </c>
      <c r="L462">
        <f>Data!K462</f>
        <v>0</v>
      </c>
      <c r="M462" t="str">
        <f>IF(ISNUMBER(SEARCH("H",Data!$L462)),"OUI","NON")</f>
        <v>NON</v>
      </c>
      <c r="N462" t="str">
        <f>IF(ISNUMBER(SEARCH("P",Data!$L462)),"OUI","NON")</f>
        <v>NON</v>
      </c>
      <c r="O462" t="str">
        <f>IF(ISNUMBER(SEARCH("D",Data!$L462)),"OUI","NON")</f>
        <v>NON</v>
      </c>
      <c r="P462" t="str">
        <f>IF(ISNUMBER(SEARCH("C",Data!$L462)),"OUI","NON")</f>
        <v>NON</v>
      </c>
      <c r="Q462" t="str">
        <f>IF(ISNUMBER(SEARCH("T",Data!$L462)),"OUI","NON")</f>
        <v>NON</v>
      </c>
      <c r="R462" t="str">
        <f>IF(ISNUMBER(SEARCH("F",Data!$L462)),"OUI","NON")</f>
        <v>NON</v>
      </c>
      <c r="S462" t="str">
        <f>IF(ISNUMBER(SEARCH("R",Data!$L462)),"OUI","NON")</f>
        <v>NON</v>
      </c>
      <c r="T462">
        <f>IFERROR(VLOOKUP(Data!M462,LOV!G:H,2,FALSE),"")</f>
        <v>0</v>
      </c>
      <c r="U462">
        <f>IFERROR(VLOOKUP(Data!N462,LOV!J:K,2,FALSE),"")</f>
        <v>0</v>
      </c>
      <c r="V462" t="str">
        <f>IFERROR(VLOOKUP(Data!V462,LOV!P:Q,2,FALSE),"")</f>
        <v/>
      </c>
      <c r="Y462" t="str">
        <f t="shared" si="7"/>
        <v>0_0_0</v>
      </c>
    </row>
    <row r="463" spans="1:25">
      <c r="A463">
        <f>Data!A463</f>
        <v>0</v>
      </c>
      <c r="B463">
        <f>Data!S463</f>
        <v>0</v>
      </c>
      <c r="C463">
        <f>Data!T463</f>
        <v>0</v>
      </c>
      <c r="D463">
        <f>Data!B463</f>
        <v>0</v>
      </c>
      <c r="E463">
        <f>Data!C463</f>
        <v>0</v>
      </c>
      <c r="F463">
        <f>Data!D463</f>
        <v>0</v>
      </c>
      <c r="G463" t="str">
        <f>IFERROR(VLOOKUP(Data!E463,LOV!M:N,2,FALSE),"")</f>
        <v/>
      </c>
      <c r="H463">
        <f>Data!W463</f>
        <v>0</v>
      </c>
      <c r="I463" t="str">
        <f>IFERROR(VLOOKUP(Data!H463,LOV!V:W,2,FALSE),"")</f>
        <v/>
      </c>
      <c r="J463">
        <f>Data!I463</f>
        <v>0</v>
      </c>
      <c r="K463">
        <f>Data!J463</f>
        <v>0</v>
      </c>
      <c r="L463">
        <f>Data!K463</f>
        <v>0</v>
      </c>
      <c r="M463" t="str">
        <f>IF(ISNUMBER(SEARCH("H",Data!$L463)),"OUI","NON")</f>
        <v>NON</v>
      </c>
      <c r="N463" t="str">
        <f>IF(ISNUMBER(SEARCH("P",Data!$L463)),"OUI","NON")</f>
        <v>NON</v>
      </c>
      <c r="O463" t="str">
        <f>IF(ISNUMBER(SEARCH("D",Data!$L463)),"OUI","NON")</f>
        <v>NON</v>
      </c>
      <c r="P463" t="str">
        <f>IF(ISNUMBER(SEARCH("C",Data!$L463)),"OUI","NON")</f>
        <v>NON</v>
      </c>
      <c r="Q463" t="str">
        <f>IF(ISNUMBER(SEARCH("T",Data!$L463)),"OUI","NON")</f>
        <v>NON</v>
      </c>
      <c r="R463" t="str">
        <f>IF(ISNUMBER(SEARCH("F",Data!$L463)),"OUI","NON")</f>
        <v>NON</v>
      </c>
      <c r="S463" t="str">
        <f>IF(ISNUMBER(SEARCH("R",Data!$L463)),"OUI","NON")</f>
        <v>NON</v>
      </c>
      <c r="T463">
        <f>IFERROR(VLOOKUP(Data!M463,LOV!G:H,2,FALSE),"")</f>
        <v>0</v>
      </c>
      <c r="U463">
        <f>IFERROR(VLOOKUP(Data!N463,LOV!J:K,2,FALSE),"")</f>
        <v>0</v>
      </c>
      <c r="V463" t="str">
        <f>IFERROR(VLOOKUP(Data!V463,LOV!P:Q,2,FALSE),"")</f>
        <v/>
      </c>
      <c r="Y463" t="str">
        <f t="shared" si="7"/>
        <v>0_0_0</v>
      </c>
    </row>
    <row r="464" spans="1:25">
      <c r="A464">
        <f>Data!A464</f>
        <v>0</v>
      </c>
      <c r="B464">
        <f>Data!S464</f>
        <v>0</v>
      </c>
      <c r="C464">
        <f>Data!T464</f>
        <v>0</v>
      </c>
      <c r="D464">
        <f>Data!B464</f>
        <v>0</v>
      </c>
      <c r="E464">
        <f>Data!C464</f>
        <v>0</v>
      </c>
      <c r="F464">
        <f>Data!D464</f>
        <v>0</v>
      </c>
      <c r="G464" t="str">
        <f>IFERROR(VLOOKUP(Data!E464,LOV!M:N,2,FALSE),"")</f>
        <v/>
      </c>
      <c r="H464">
        <f>Data!W464</f>
        <v>0</v>
      </c>
      <c r="I464" t="str">
        <f>IFERROR(VLOOKUP(Data!H464,LOV!V:W,2,FALSE),"")</f>
        <v/>
      </c>
      <c r="J464">
        <f>Data!I464</f>
        <v>0</v>
      </c>
      <c r="K464">
        <f>Data!J464</f>
        <v>0</v>
      </c>
      <c r="L464">
        <f>Data!K464</f>
        <v>0</v>
      </c>
      <c r="M464" t="str">
        <f>IF(ISNUMBER(SEARCH("H",Data!$L464)),"OUI","NON")</f>
        <v>NON</v>
      </c>
      <c r="N464" t="str">
        <f>IF(ISNUMBER(SEARCH("P",Data!$L464)),"OUI","NON")</f>
        <v>NON</v>
      </c>
      <c r="O464" t="str">
        <f>IF(ISNUMBER(SEARCH("D",Data!$L464)),"OUI","NON")</f>
        <v>NON</v>
      </c>
      <c r="P464" t="str">
        <f>IF(ISNUMBER(SEARCH("C",Data!$L464)),"OUI","NON")</f>
        <v>NON</v>
      </c>
      <c r="Q464" t="str">
        <f>IF(ISNUMBER(SEARCH("T",Data!$L464)),"OUI","NON")</f>
        <v>NON</v>
      </c>
      <c r="R464" t="str">
        <f>IF(ISNUMBER(SEARCH("F",Data!$L464)),"OUI","NON")</f>
        <v>NON</v>
      </c>
      <c r="S464" t="str">
        <f>IF(ISNUMBER(SEARCH("R",Data!$L464)),"OUI","NON")</f>
        <v>NON</v>
      </c>
      <c r="T464">
        <f>IFERROR(VLOOKUP(Data!M464,LOV!G:H,2,FALSE),"")</f>
        <v>0</v>
      </c>
      <c r="U464">
        <f>IFERROR(VLOOKUP(Data!N464,LOV!J:K,2,FALSE),"")</f>
        <v>0</v>
      </c>
      <c r="V464" t="str">
        <f>IFERROR(VLOOKUP(Data!V464,LOV!P:Q,2,FALSE),"")</f>
        <v/>
      </c>
      <c r="Y464" t="str">
        <f t="shared" si="7"/>
        <v>0_0_0</v>
      </c>
    </row>
    <row r="465" spans="1:25">
      <c r="A465">
        <f>Data!A465</f>
        <v>0</v>
      </c>
      <c r="B465">
        <f>Data!S465</f>
        <v>0</v>
      </c>
      <c r="C465">
        <f>Data!T465</f>
        <v>0</v>
      </c>
      <c r="D465">
        <f>Data!B465</f>
        <v>0</v>
      </c>
      <c r="E465">
        <f>Data!C465</f>
        <v>0</v>
      </c>
      <c r="F465">
        <f>Data!D465</f>
        <v>0</v>
      </c>
      <c r="G465" t="str">
        <f>IFERROR(VLOOKUP(Data!E465,LOV!M:N,2,FALSE),"")</f>
        <v/>
      </c>
      <c r="H465">
        <f>Data!W465</f>
        <v>0</v>
      </c>
      <c r="I465" t="str">
        <f>IFERROR(VLOOKUP(Data!H465,LOV!V:W,2,FALSE),"")</f>
        <v/>
      </c>
      <c r="J465">
        <f>Data!I465</f>
        <v>0</v>
      </c>
      <c r="K465">
        <f>Data!J465</f>
        <v>0</v>
      </c>
      <c r="L465">
        <f>Data!K465</f>
        <v>0</v>
      </c>
      <c r="M465" t="str">
        <f>IF(ISNUMBER(SEARCH("H",Data!$L465)),"OUI","NON")</f>
        <v>NON</v>
      </c>
      <c r="N465" t="str">
        <f>IF(ISNUMBER(SEARCH("P",Data!$L465)),"OUI","NON")</f>
        <v>NON</v>
      </c>
      <c r="O465" t="str">
        <f>IF(ISNUMBER(SEARCH("D",Data!$L465)),"OUI","NON")</f>
        <v>NON</v>
      </c>
      <c r="P465" t="str">
        <f>IF(ISNUMBER(SEARCH("C",Data!$L465)),"OUI","NON")</f>
        <v>NON</v>
      </c>
      <c r="Q465" t="str">
        <f>IF(ISNUMBER(SEARCH("T",Data!$L465)),"OUI","NON")</f>
        <v>NON</v>
      </c>
      <c r="R465" t="str">
        <f>IF(ISNUMBER(SEARCH("F",Data!$L465)),"OUI","NON")</f>
        <v>NON</v>
      </c>
      <c r="S465" t="str">
        <f>IF(ISNUMBER(SEARCH("R",Data!$L465)),"OUI","NON")</f>
        <v>NON</v>
      </c>
      <c r="T465">
        <f>IFERROR(VLOOKUP(Data!M465,LOV!G:H,2,FALSE),"")</f>
        <v>0</v>
      </c>
      <c r="U465">
        <f>IFERROR(VLOOKUP(Data!N465,LOV!J:K,2,FALSE),"")</f>
        <v>0</v>
      </c>
      <c r="V465" t="str">
        <f>IFERROR(VLOOKUP(Data!V465,LOV!P:Q,2,FALSE),"")</f>
        <v/>
      </c>
      <c r="Y465" t="str">
        <f t="shared" si="7"/>
        <v>0_0_0</v>
      </c>
    </row>
    <row r="466" spans="1:25">
      <c r="A466">
        <f>Data!A466</f>
        <v>0</v>
      </c>
      <c r="B466">
        <f>Data!S466</f>
        <v>0</v>
      </c>
      <c r="C466">
        <f>Data!T466</f>
        <v>0</v>
      </c>
      <c r="D466">
        <f>Data!B466</f>
        <v>0</v>
      </c>
      <c r="E466">
        <f>Data!C466</f>
        <v>0</v>
      </c>
      <c r="F466">
        <f>Data!D466</f>
        <v>0</v>
      </c>
      <c r="G466" t="str">
        <f>IFERROR(VLOOKUP(Data!E466,LOV!M:N,2,FALSE),"")</f>
        <v/>
      </c>
      <c r="H466">
        <f>Data!W466</f>
        <v>0</v>
      </c>
      <c r="I466" t="str">
        <f>IFERROR(VLOOKUP(Data!H466,LOV!V:W,2,FALSE),"")</f>
        <v/>
      </c>
      <c r="J466">
        <f>Data!I466</f>
        <v>0</v>
      </c>
      <c r="K466">
        <f>Data!J466</f>
        <v>0</v>
      </c>
      <c r="L466">
        <f>Data!K466</f>
        <v>0</v>
      </c>
      <c r="M466" t="str">
        <f>IF(ISNUMBER(SEARCH("H",Data!$L466)),"OUI","NON")</f>
        <v>NON</v>
      </c>
      <c r="N466" t="str">
        <f>IF(ISNUMBER(SEARCH("P",Data!$L466)),"OUI","NON")</f>
        <v>NON</v>
      </c>
      <c r="O466" t="str">
        <f>IF(ISNUMBER(SEARCH("D",Data!$L466)),"OUI","NON")</f>
        <v>NON</v>
      </c>
      <c r="P466" t="str">
        <f>IF(ISNUMBER(SEARCH("C",Data!$L466)),"OUI","NON")</f>
        <v>NON</v>
      </c>
      <c r="Q466" t="str">
        <f>IF(ISNUMBER(SEARCH("T",Data!$L466)),"OUI","NON")</f>
        <v>NON</v>
      </c>
      <c r="R466" t="str">
        <f>IF(ISNUMBER(SEARCH("F",Data!$L466)),"OUI","NON")</f>
        <v>NON</v>
      </c>
      <c r="S466" t="str">
        <f>IF(ISNUMBER(SEARCH("R",Data!$L466)),"OUI","NON")</f>
        <v>NON</v>
      </c>
      <c r="T466">
        <f>IFERROR(VLOOKUP(Data!M466,LOV!G:H,2,FALSE),"")</f>
        <v>0</v>
      </c>
      <c r="U466">
        <f>IFERROR(VLOOKUP(Data!N466,LOV!J:K,2,FALSE),"")</f>
        <v>0</v>
      </c>
      <c r="V466" t="str">
        <f>IFERROR(VLOOKUP(Data!V466,LOV!P:Q,2,FALSE),"")</f>
        <v/>
      </c>
      <c r="Y466" t="str">
        <f t="shared" si="7"/>
        <v>0_0_0</v>
      </c>
    </row>
    <row r="467" spans="1:25">
      <c r="A467">
        <f>Data!A467</f>
        <v>0</v>
      </c>
      <c r="B467">
        <f>Data!S467</f>
        <v>0</v>
      </c>
      <c r="C467">
        <f>Data!T467</f>
        <v>0</v>
      </c>
      <c r="D467">
        <f>Data!B467</f>
        <v>0</v>
      </c>
      <c r="E467">
        <f>Data!C467</f>
        <v>0</v>
      </c>
      <c r="F467">
        <f>Data!D467</f>
        <v>0</v>
      </c>
      <c r="G467" t="str">
        <f>IFERROR(VLOOKUP(Data!E467,LOV!M:N,2,FALSE),"")</f>
        <v/>
      </c>
      <c r="H467">
        <f>Data!W467</f>
        <v>0</v>
      </c>
      <c r="I467" t="str">
        <f>IFERROR(VLOOKUP(Data!H467,LOV!V:W,2,FALSE),"")</f>
        <v/>
      </c>
      <c r="J467">
        <f>Data!I467</f>
        <v>0</v>
      </c>
      <c r="K467">
        <f>Data!J467</f>
        <v>0</v>
      </c>
      <c r="L467">
        <f>Data!K467</f>
        <v>0</v>
      </c>
      <c r="M467" t="str">
        <f>IF(ISNUMBER(SEARCH("H",Data!$L467)),"OUI","NON")</f>
        <v>NON</v>
      </c>
      <c r="N467" t="str">
        <f>IF(ISNUMBER(SEARCH("P",Data!$L467)),"OUI","NON")</f>
        <v>NON</v>
      </c>
      <c r="O467" t="str">
        <f>IF(ISNUMBER(SEARCH("D",Data!$L467)),"OUI","NON")</f>
        <v>NON</v>
      </c>
      <c r="P467" t="str">
        <f>IF(ISNUMBER(SEARCH("C",Data!$L467)),"OUI","NON")</f>
        <v>NON</v>
      </c>
      <c r="Q467" t="str">
        <f>IF(ISNUMBER(SEARCH("T",Data!$L467)),"OUI","NON")</f>
        <v>NON</v>
      </c>
      <c r="R467" t="str">
        <f>IF(ISNUMBER(SEARCH("F",Data!$L467)),"OUI","NON")</f>
        <v>NON</v>
      </c>
      <c r="S467" t="str">
        <f>IF(ISNUMBER(SEARCH("R",Data!$L467)),"OUI","NON")</f>
        <v>NON</v>
      </c>
      <c r="T467">
        <f>IFERROR(VLOOKUP(Data!M467,LOV!G:H,2,FALSE),"")</f>
        <v>0</v>
      </c>
      <c r="U467">
        <f>IFERROR(VLOOKUP(Data!N467,LOV!J:K,2,FALSE),"")</f>
        <v>0</v>
      </c>
      <c r="V467" t="str">
        <f>IFERROR(VLOOKUP(Data!V467,LOV!P:Q,2,FALSE),"")</f>
        <v/>
      </c>
      <c r="Y467" t="str">
        <f t="shared" si="7"/>
        <v>0_0_0</v>
      </c>
    </row>
    <row r="468" spans="1:25">
      <c r="A468">
        <f>Data!A468</f>
        <v>0</v>
      </c>
      <c r="B468">
        <f>Data!S468</f>
        <v>0</v>
      </c>
      <c r="C468">
        <f>Data!T468</f>
        <v>0</v>
      </c>
      <c r="D468">
        <f>Data!B468</f>
        <v>0</v>
      </c>
      <c r="E468">
        <f>Data!C468</f>
        <v>0</v>
      </c>
      <c r="F468">
        <f>Data!D468</f>
        <v>0</v>
      </c>
      <c r="G468" t="str">
        <f>IFERROR(VLOOKUP(Data!E468,LOV!M:N,2,FALSE),"")</f>
        <v/>
      </c>
      <c r="H468">
        <f>Data!W468</f>
        <v>0</v>
      </c>
      <c r="I468" t="str">
        <f>IFERROR(VLOOKUP(Data!H468,LOV!V:W,2,FALSE),"")</f>
        <v/>
      </c>
      <c r="J468">
        <f>Data!I468</f>
        <v>0</v>
      </c>
      <c r="K468">
        <f>Data!J468</f>
        <v>0</v>
      </c>
      <c r="L468">
        <f>Data!K468</f>
        <v>0</v>
      </c>
      <c r="M468" t="str">
        <f>IF(ISNUMBER(SEARCH("H",Data!$L468)),"OUI","NON")</f>
        <v>NON</v>
      </c>
      <c r="N468" t="str">
        <f>IF(ISNUMBER(SEARCH("P",Data!$L468)),"OUI","NON")</f>
        <v>NON</v>
      </c>
      <c r="O468" t="str">
        <f>IF(ISNUMBER(SEARCH("D",Data!$L468)),"OUI","NON")</f>
        <v>NON</v>
      </c>
      <c r="P468" t="str">
        <f>IF(ISNUMBER(SEARCH("C",Data!$L468)),"OUI","NON")</f>
        <v>NON</v>
      </c>
      <c r="Q468" t="str">
        <f>IF(ISNUMBER(SEARCH("T",Data!$L468)),"OUI","NON")</f>
        <v>NON</v>
      </c>
      <c r="R468" t="str">
        <f>IF(ISNUMBER(SEARCH("F",Data!$L468)),"OUI","NON")</f>
        <v>NON</v>
      </c>
      <c r="S468" t="str">
        <f>IF(ISNUMBER(SEARCH("R",Data!$L468)),"OUI","NON")</f>
        <v>NON</v>
      </c>
      <c r="T468">
        <f>IFERROR(VLOOKUP(Data!M468,LOV!G:H,2,FALSE),"")</f>
        <v>0</v>
      </c>
      <c r="U468">
        <f>IFERROR(VLOOKUP(Data!N468,LOV!J:K,2,FALSE),"")</f>
        <v>0</v>
      </c>
      <c r="V468" t="str">
        <f>IFERROR(VLOOKUP(Data!V468,LOV!P:Q,2,FALSE),"")</f>
        <v/>
      </c>
      <c r="Y468" t="str">
        <f t="shared" si="7"/>
        <v>0_0_0</v>
      </c>
    </row>
    <row r="469" spans="1:25">
      <c r="A469">
        <f>Data!A469</f>
        <v>0</v>
      </c>
      <c r="B469">
        <f>Data!S469</f>
        <v>0</v>
      </c>
      <c r="C469">
        <f>Data!T469</f>
        <v>0</v>
      </c>
      <c r="D469">
        <f>Data!B469</f>
        <v>0</v>
      </c>
      <c r="E469">
        <f>Data!C469</f>
        <v>0</v>
      </c>
      <c r="F469">
        <f>Data!D469</f>
        <v>0</v>
      </c>
      <c r="G469" t="str">
        <f>IFERROR(VLOOKUP(Data!E469,LOV!M:N,2,FALSE),"")</f>
        <v/>
      </c>
      <c r="H469">
        <f>Data!W469</f>
        <v>0</v>
      </c>
      <c r="I469" t="str">
        <f>IFERROR(VLOOKUP(Data!H469,LOV!V:W,2,FALSE),"")</f>
        <v/>
      </c>
      <c r="J469">
        <f>Data!I469</f>
        <v>0</v>
      </c>
      <c r="K469">
        <f>Data!J469</f>
        <v>0</v>
      </c>
      <c r="L469">
        <f>Data!K469</f>
        <v>0</v>
      </c>
      <c r="M469" t="str">
        <f>IF(ISNUMBER(SEARCH("H",Data!$L469)),"OUI","NON")</f>
        <v>NON</v>
      </c>
      <c r="N469" t="str">
        <f>IF(ISNUMBER(SEARCH("P",Data!$L469)),"OUI","NON")</f>
        <v>NON</v>
      </c>
      <c r="O469" t="str">
        <f>IF(ISNUMBER(SEARCH("D",Data!$L469)),"OUI","NON")</f>
        <v>NON</v>
      </c>
      <c r="P469" t="str">
        <f>IF(ISNUMBER(SEARCH("C",Data!$L469)),"OUI","NON")</f>
        <v>NON</v>
      </c>
      <c r="Q469" t="str">
        <f>IF(ISNUMBER(SEARCH("T",Data!$L469)),"OUI","NON")</f>
        <v>NON</v>
      </c>
      <c r="R469" t="str">
        <f>IF(ISNUMBER(SEARCH("F",Data!$L469)),"OUI","NON")</f>
        <v>NON</v>
      </c>
      <c r="S469" t="str">
        <f>IF(ISNUMBER(SEARCH("R",Data!$L469)),"OUI","NON")</f>
        <v>NON</v>
      </c>
      <c r="T469">
        <f>IFERROR(VLOOKUP(Data!M469,LOV!G:H,2,FALSE),"")</f>
        <v>0</v>
      </c>
      <c r="U469">
        <f>IFERROR(VLOOKUP(Data!N469,LOV!J:K,2,FALSE),"")</f>
        <v>0</v>
      </c>
      <c r="V469" t="str">
        <f>IFERROR(VLOOKUP(Data!V469,LOV!P:Q,2,FALSE),"")</f>
        <v/>
      </c>
      <c r="Y469" t="str">
        <f t="shared" si="7"/>
        <v>0_0_0</v>
      </c>
    </row>
    <row r="470" spans="1:25">
      <c r="A470">
        <f>Data!A470</f>
        <v>0</v>
      </c>
      <c r="B470">
        <f>Data!S470</f>
        <v>0</v>
      </c>
      <c r="C470">
        <f>Data!T470</f>
        <v>0</v>
      </c>
      <c r="D470">
        <f>Data!B470</f>
        <v>0</v>
      </c>
      <c r="E470">
        <f>Data!C470</f>
        <v>0</v>
      </c>
      <c r="F470">
        <f>Data!D470</f>
        <v>0</v>
      </c>
      <c r="G470" t="str">
        <f>IFERROR(VLOOKUP(Data!E470,LOV!M:N,2,FALSE),"")</f>
        <v/>
      </c>
      <c r="H470">
        <f>Data!W470</f>
        <v>0</v>
      </c>
      <c r="I470" t="str">
        <f>IFERROR(VLOOKUP(Data!H470,LOV!V:W,2,FALSE),"")</f>
        <v/>
      </c>
      <c r="J470">
        <f>Data!I470</f>
        <v>0</v>
      </c>
      <c r="K470">
        <f>Data!J470</f>
        <v>0</v>
      </c>
      <c r="L470">
        <f>Data!K470</f>
        <v>0</v>
      </c>
      <c r="M470" t="str">
        <f>IF(ISNUMBER(SEARCH("H",Data!$L470)),"OUI","NON")</f>
        <v>NON</v>
      </c>
      <c r="N470" t="str">
        <f>IF(ISNUMBER(SEARCH("P",Data!$L470)),"OUI","NON")</f>
        <v>NON</v>
      </c>
      <c r="O470" t="str">
        <f>IF(ISNUMBER(SEARCH("D",Data!$L470)),"OUI","NON")</f>
        <v>NON</v>
      </c>
      <c r="P470" t="str">
        <f>IF(ISNUMBER(SEARCH("C",Data!$L470)),"OUI","NON")</f>
        <v>NON</v>
      </c>
      <c r="Q470" t="str">
        <f>IF(ISNUMBER(SEARCH("T",Data!$L470)),"OUI","NON")</f>
        <v>NON</v>
      </c>
      <c r="R470" t="str">
        <f>IF(ISNUMBER(SEARCH("F",Data!$L470)),"OUI","NON")</f>
        <v>NON</v>
      </c>
      <c r="S470" t="str">
        <f>IF(ISNUMBER(SEARCH("R",Data!$L470)),"OUI","NON")</f>
        <v>NON</v>
      </c>
      <c r="T470">
        <f>IFERROR(VLOOKUP(Data!M470,LOV!G:H,2,FALSE),"")</f>
        <v>0</v>
      </c>
      <c r="U470">
        <f>IFERROR(VLOOKUP(Data!N470,LOV!J:K,2,FALSE),"")</f>
        <v>0</v>
      </c>
      <c r="V470" t="str">
        <f>IFERROR(VLOOKUP(Data!V470,LOV!P:Q,2,FALSE),"")</f>
        <v/>
      </c>
      <c r="Y470" t="str">
        <f t="shared" si="7"/>
        <v>0_0_0</v>
      </c>
    </row>
    <row r="471" spans="1:25">
      <c r="A471">
        <f>Data!A471</f>
        <v>0</v>
      </c>
      <c r="B471">
        <f>Data!S471</f>
        <v>0</v>
      </c>
      <c r="C471">
        <f>Data!T471</f>
        <v>0</v>
      </c>
      <c r="D471">
        <f>Data!B471</f>
        <v>0</v>
      </c>
      <c r="E471">
        <f>Data!C471</f>
        <v>0</v>
      </c>
      <c r="F471">
        <f>Data!D471</f>
        <v>0</v>
      </c>
      <c r="G471" t="str">
        <f>IFERROR(VLOOKUP(Data!E471,LOV!M:N,2,FALSE),"")</f>
        <v/>
      </c>
      <c r="H471">
        <f>Data!W471</f>
        <v>0</v>
      </c>
      <c r="I471" t="str">
        <f>IFERROR(VLOOKUP(Data!H471,LOV!V:W,2,FALSE),"")</f>
        <v/>
      </c>
      <c r="J471">
        <f>Data!I471</f>
        <v>0</v>
      </c>
      <c r="K471">
        <f>Data!J471</f>
        <v>0</v>
      </c>
      <c r="L471">
        <f>Data!K471</f>
        <v>0</v>
      </c>
      <c r="M471" t="str">
        <f>IF(ISNUMBER(SEARCH("H",Data!$L471)),"OUI","NON")</f>
        <v>NON</v>
      </c>
      <c r="N471" t="str">
        <f>IF(ISNUMBER(SEARCH("P",Data!$L471)),"OUI","NON")</f>
        <v>NON</v>
      </c>
      <c r="O471" t="str">
        <f>IF(ISNUMBER(SEARCH("D",Data!$L471)),"OUI","NON")</f>
        <v>NON</v>
      </c>
      <c r="P471" t="str">
        <f>IF(ISNUMBER(SEARCH("C",Data!$L471)),"OUI","NON")</f>
        <v>NON</v>
      </c>
      <c r="Q471" t="str">
        <f>IF(ISNUMBER(SEARCH("T",Data!$L471)),"OUI","NON")</f>
        <v>NON</v>
      </c>
      <c r="R471" t="str">
        <f>IF(ISNUMBER(SEARCH("F",Data!$L471)),"OUI","NON")</f>
        <v>NON</v>
      </c>
      <c r="S471" t="str">
        <f>IF(ISNUMBER(SEARCH("R",Data!$L471)),"OUI","NON")</f>
        <v>NON</v>
      </c>
      <c r="T471">
        <f>IFERROR(VLOOKUP(Data!M471,LOV!G:H,2,FALSE),"")</f>
        <v>0</v>
      </c>
      <c r="U471">
        <f>IFERROR(VLOOKUP(Data!N471,LOV!J:K,2,FALSE),"")</f>
        <v>0</v>
      </c>
      <c r="V471" t="str">
        <f>IFERROR(VLOOKUP(Data!V471,LOV!P:Q,2,FALSE),"")</f>
        <v/>
      </c>
      <c r="Y471" t="str">
        <f t="shared" si="7"/>
        <v>0_0_0</v>
      </c>
    </row>
    <row r="472" spans="1:25">
      <c r="A472">
        <f>Data!A472</f>
        <v>0</v>
      </c>
      <c r="B472">
        <f>Data!S472</f>
        <v>0</v>
      </c>
      <c r="C472">
        <f>Data!T472</f>
        <v>0</v>
      </c>
      <c r="D472">
        <f>Data!B472</f>
        <v>0</v>
      </c>
      <c r="E472">
        <f>Data!C472</f>
        <v>0</v>
      </c>
      <c r="F472">
        <f>Data!D472</f>
        <v>0</v>
      </c>
      <c r="G472" t="str">
        <f>IFERROR(VLOOKUP(Data!E472,LOV!M:N,2,FALSE),"")</f>
        <v/>
      </c>
      <c r="H472">
        <f>Data!W472</f>
        <v>0</v>
      </c>
      <c r="I472" t="str">
        <f>IFERROR(VLOOKUP(Data!H472,LOV!V:W,2,FALSE),"")</f>
        <v/>
      </c>
      <c r="J472">
        <f>Data!I472</f>
        <v>0</v>
      </c>
      <c r="K472">
        <f>Data!J472</f>
        <v>0</v>
      </c>
      <c r="L472">
        <f>Data!K472</f>
        <v>0</v>
      </c>
      <c r="M472" t="str">
        <f>IF(ISNUMBER(SEARCH("H",Data!$L472)),"OUI","NON")</f>
        <v>NON</v>
      </c>
      <c r="N472" t="str">
        <f>IF(ISNUMBER(SEARCH("P",Data!$L472)),"OUI","NON")</f>
        <v>NON</v>
      </c>
      <c r="O472" t="str">
        <f>IF(ISNUMBER(SEARCH("D",Data!$L472)),"OUI","NON")</f>
        <v>NON</v>
      </c>
      <c r="P472" t="str">
        <f>IF(ISNUMBER(SEARCH("C",Data!$L472)),"OUI","NON")</f>
        <v>NON</v>
      </c>
      <c r="Q472" t="str">
        <f>IF(ISNUMBER(SEARCH("T",Data!$L472)),"OUI","NON")</f>
        <v>NON</v>
      </c>
      <c r="R472" t="str">
        <f>IF(ISNUMBER(SEARCH("F",Data!$L472)),"OUI","NON")</f>
        <v>NON</v>
      </c>
      <c r="S472" t="str">
        <f>IF(ISNUMBER(SEARCH("R",Data!$L472)),"OUI","NON")</f>
        <v>NON</v>
      </c>
      <c r="T472">
        <f>IFERROR(VLOOKUP(Data!M472,LOV!G:H,2,FALSE),"")</f>
        <v>0</v>
      </c>
      <c r="U472">
        <f>IFERROR(VLOOKUP(Data!N472,LOV!J:K,2,FALSE),"")</f>
        <v>0</v>
      </c>
      <c r="V472" t="str">
        <f>IFERROR(VLOOKUP(Data!V472,LOV!P:Q,2,FALSE),"")</f>
        <v/>
      </c>
      <c r="Y472" t="str">
        <f t="shared" si="7"/>
        <v>0_0_0</v>
      </c>
    </row>
    <row r="473" spans="1:25">
      <c r="A473">
        <f>Data!A473</f>
        <v>0</v>
      </c>
      <c r="B473">
        <f>Data!S473</f>
        <v>0</v>
      </c>
      <c r="C473">
        <f>Data!T473</f>
        <v>0</v>
      </c>
      <c r="D473">
        <f>Data!B473</f>
        <v>0</v>
      </c>
      <c r="E473">
        <f>Data!C473</f>
        <v>0</v>
      </c>
      <c r="F473">
        <f>Data!D473</f>
        <v>0</v>
      </c>
      <c r="G473" t="str">
        <f>IFERROR(VLOOKUP(Data!E473,LOV!M:N,2,FALSE),"")</f>
        <v/>
      </c>
      <c r="H473">
        <f>Data!W473</f>
        <v>0</v>
      </c>
      <c r="I473" t="str">
        <f>IFERROR(VLOOKUP(Data!H473,LOV!V:W,2,FALSE),"")</f>
        <v/>
      </c>
      <c r="J473">
        <f>Data!I473</f>
        <v>0</v>
      </c>
      <c r="K473">
        <f>Data!J473</f>
        <v>0</v>
      </c>
      <c r="L473">
        <f>Data!K473</f>
        <v>0</v>
      </c>
      <c r="M473" t="str">
        <f>IF(ISNUMBER(SEARCH("H",Data!$L473)),"OUI","NON")</f>
        <v>NON</v>
      </c>
      <c r="N473" t="str">
        <f>IF(ISNUMBER(SEARCH("P",Data!$L473)),"OUI","NON")</f>
        <v>NON</v>
      </c>
      <c r="O473" t="str">
        <f>IF(ISNUMBER(SEARCH("D",Data!$L473)),"OUI","NON")</f>
        <v>NON</v>
      </c>
      <c r="P473" t="str">
        <f>IF(ISNUMBER(SEARCH("C",Data!$L473)),"OUI","NON")</f>
        <v>NON</v>
      </c>
      <c r="Q473" t="str">
        <f>IF(ISNUMBER(SEARCH("T",Data!$L473)),"OUI","NON")</f>
        <v>NON</v>
      </c>
      <c r="R473" t="str">
        <f>IF(ISNUMBER(SEARCH("F",Data!$L473)),"OUI","NON")</f>
        <v>NON</v>
      </c>
      <c r="S473" t="str">
        <f>IF(ISNUMBER(SEARCH("R",Data!$L473)),"OUI","NON")</f>
        <v>NON</v>
      </c>
      <c r="T473">
        <f>IFERROR(VLOOKUP(Data!M473,LOV!G:H,2,FALSE),"")</f>
        <v>0</v>
      </c>
      <c r="U473">
        <f>IFERROR(VLOOKUP(Data!N473,LOV!J:K,2,FALSE),"")</f>
        <v>0</v>
      </c>
      <c r="V473" t="str">
        <f>IFERROR(VLOOKUP(Data!V473,LOV!P:Q,2,FALSE),"")</f>
        <v/>
      </c>
      <c r="Y473" t="str">
        <f t="shared" si="7"/>
        <v>0_0_0</v>
      </c>
    </row>
    <row r="474" spans="1:25">
      <c r="A474">
        <f>Data!A474</f>
        <v>0</v>
      </c>
      <c r="B474">
        <f>Data!S474</f>
        <v>0</v>
      </c>
      <c r="C474">
        <f>Data!T474</f>
        <v>0</v>
      </c>
      <c r="D474">
        <f>Data!B474</f>
        <v>0</v>
      </c>
      <c r="E474">
        <f>Data!C474</f>
        <v>0</v>
      </c>
      <c r="F474">
        <f>Data!D474</f>
        <v>0</v>
      </c>
      <c r="G474" t="str">
        <f>IFERROR(VLOOKUP(Data!E474,LOV!M:N,2,FALSE),"")</f>
        <v/>
      </c>
      <c r="H474">
        <f>Data!W474</f>
        <v>0</v>
      </c>
      <c r="I474" t="str">
        <f>IFERROR(VLOOKUP(Data!H474,LOV!V:W,2,FALSE),"")</f>
        <v/>
      </c>
      <c r="J474">
        <f>Data!I474</f>
        <v>0</v>
      </c>
      <c r="K474">
        <f>Data!J474</f>
        <v>0</v>
      </c>
      <c r="L474">
        <f>Data!K474</f>
        <v>0</v>
      </c>
      <c r="M474" t="str">
        <f>IF(ISNUMBER(SEARCH("H",Data!$L474)),"OUI","NON")</f>
        <v>NON</v>
      </c>
      <c r="N474" t="str">
        <f>IF(ISNUMBER(SEARCH("P",Data!$L474)),"OUI","NON")</f>
        <v>NON</v>
      </c>
      <c r="O474" t="str">
        <f>IF(ISNUMBER(SEARCH("D",Data!$L474)),"OUI","NON")</f>
        <v>NON</v>
      </c>
      <c r="P474" t="str">
        <f>IF(ISNUMBER(SEARCH("C",Data!$L474)),"OUI","NON")</f>
        <v>NON</v>
      </c>
      <c r="Q474" t="str">
        <f>IF(ISNUMBER(SEARCH("T",Data!$L474)),"OUI","NON")</f>
        <v>NON</v>
      </c>
      <c r="R474" t="str">
        <f>IF(ISNUMBER(SEARCH("F",Data!$L474)),"OUI","NON")</f>
        <v>NON</v>
      </c>
      <c r="S474" t="str">
        <f>IF(ISNUMBER(SEARCH("R",Data!$L474)),"OUI","NON")</f>
        <v>NON</v>
      </c>
      <c r="T474">
        <f>IFERROR(VLOOKUP(Data!M474,LOV!G:H,2,FALSE),"")</f>
        <v>0</v>
      </c>
      <c r="U474">
        <f>IFERROR(VLOOKUP(Data!N474,LOV!J:K,2,FALSE),"")</f>
        <v>0</v>
      </c>
      <c r="V474" t="str">
        <f>IFERROR(VLOOKUP(Data!V474,LOV!P:Q,2,FALSE),"")</f>
        <v/>
      </c>
      <c r="Y474" t="str">
        <f t="shared" si="7"/>
        <v>0_0_0</v>
      </c>
    </row>
    <row r="475" spans="1:25">
      <c r="A475">
        <f>Data!A475</f>
        <v>0</v>
      </c>
      <c r="B475">
        <f>Data!S475</f>
        <v>0</v>
      </c>
      <c r="C475">
        <f>Data!T475</f>
        <v>0</v>
      </c>
      <c r="D475">
        <f>Data!B475</f>
        <v>0</v>
      </c>
      <c r="E475">
        <f>Data!C475</f>
        <v>0</v>
      </c>
      <c r="F475">
        <f>Data!D475</f>
        <v>0</v>
      </c>
      <c r="G475" t="str">
        <f>IFERROR(VLOOKUP(Data!E475,LOV!M:N,2,FALSE),"")</f>
        <v/>
      </c>
      <c r="H475">
        <f>Data!W475</f>
        <v>0</v>
      </c>
      <c r="I475" t="str">
        <f>IFERROR(VLOOKUP(Data!H475,LOV!V:W,2,FALSE),"")</f>
        <v/>
      </c>
      <c r="J475">
        <f>Data!I475</f>
        <v>0</v>
      </c>
      <c r="K475">
        <f>Data!J475</f>
        <v>0</v>
      </c>
      <c r="L475">
        <f>Data!K475</f>
        <v>0</v>
      </c>
      <c r="M475" t="str">
        <f>IF(ISNUMBER(SEARCH("H",Data!$L475)),"OUI","NON")</f>
        <v>NON</v>
      </c>
      <c r="N475" t="str">
        <f>IF(ISNUMBER(SEARCH("P",Data!$L475)),"OUI","NON")</f>
        <v>NON</v>
      </c>
      <c r="O475" t="str">
        <f>IF(ISNUMBER(SEARCH("D",Data!$L475)),"OUI","NON")</f>
        <v>NON</v>
      </c>
      <c r="P475" t="str">
        <f>IF(ISNUMBER(SEARCH("C",Data!$L475)),"OUI","NON")</f>
        <v>NON</v>
      </c>
      <c r="Q475" t="str">
        <f>IF(ISNUMBER(SEARCH("T",Data!$L475)),"OUI","NON")</f>
        <v>NON</v>
      </c>
      <c r="R475" t="str">
        <f>IF(ISNUMBER(SEARCH("F",Data!$L475)),"OUI","NON")</f>
        <v>NON</v>
      </c>
      <c r="S475" t="str">
        <f>IF(ISNUMBER(SEARCH("R",Data!$L475)),"OUI","NON")</f>
        <v>NON</v>
      </c>
      <c r="T475">
        <f>IFERROR(VLOOKUP(Data!M475,LOV!G:H,2,FALSE),"")</f>
        <v>0</v>
      </c>
      <c r="U475">
        <f>IFERROR(VLOOKUP(Data!N475,LOV!J:K,2,FALSE),"")</f>
        <v>0</v>
      </c>
      <c r="V475" t="str">
        <f>IFERROR(VLOOKUP(Data!V475,LOV!P:Q,2,FALSE),"")</f>
        <v/>
      </c>
      <c r="Y475" t="str">
        <f t="shared" si="7"/>
        <v>0_0_0</v>
      </c>
    </row>
    <row r="476" spans="1:25">
      <c r="A476">
        <f>Data!A476</f>
        <v>0</v>
      </c>
      <c r="B476">
        <f>Data!S476</f>
        <v>0</v>
      </c>
      <c r="C476">
        <f>Data!T476</f>
        <v>0</v>
      </c>
      <c r="D476">
        <f>Data!B476</f>
        <v>0</v>
      </c>
      <c r="E476">
        <f>Data!C476</f>
        <v>0</v>
      </c>
      <c r="F476">
        <f>Data!D476</f>
        <v>0</v>
      </c>
      <c r="G476" t="str">
        <f>IFERROR(VLOOKUP(Data!E476,LOV!M:N,2,FALSE),"")</f>
        <v/>
      </c>
      <c r="H476">
        <f>Data!W476</f>
        <v>0</v>
      </c>
      <c r="I476" t="str">
        <f>IFERROR(VLOOKUP(Data!H476,LOV!V:W,2,FALSE),"")</f>
        <v/>
      </c>
      <c r="J476">
        <f>Data!I476</f>
        <v>0</v>
      </c>
      <c r="K476">
        <f>Data!J476</f>
        <v>0</v>
      </c>
      <c r="L476">
        <f>Data!K476</f>
        <v>0</v>
      </c>
      <c r="M476" t="str">
        <f>IF(ISNUMBER(SEARCH("H",Data!$L476)),"OUI","NON")</f>
        <v>NON</v>
      </c>
      <c r="N476" t="str">
        <f>IF(ISNUMBER(SEARCH("P",Data!$L476)),"OUI","NON")</f>
        <v>NON</v>
      </c>
      <c r="O476" t="str">
        <f>IF(ISNUMBER(SEARCH("D",Data!$L476)),"OUI","NON")</f>
        <v>NON</v>
      </c>
      <c r="P476" t="str">
        <f>IF(ISNUMBER(SEARCH("C",Data!$L476)),"OUI","NON")</f>
        <v>NON</v>
      </c>
      <c r="Q476" t="str">
        <f>IF(ISNUMBER(SEARCH("T",Data!$L476)),"OUI","NON")</f>
        <v>NON</v>
      </c>
      <c r="R476" t="str">
        <f>IF(ISNUMBER(SEARCH("F",Data!$L476)),"OUI","NON")</f>
        <v>NON</v>
      </c>
      <c r="S476" t="str">
        <f>IF(ISNUMBER(SEARCH("R",Data!$L476)),"OUI","NON")</f>
        <v>NON</v>
      </c>
      <c r="T476">
        <f>IFERROR(VLOOKUP(Data!M476,LOV!G:H,2,FALSE),"")</f>
        <v>0</v>
      </c>
      <c r="U476">
        <f>IFERROR(VLOOKUP(Data!N476,LOV!J:K,2,FALSE),"")</f>
        <v>0</v>
      </c>
      <c r="V476" t="str">
        <f>IFERROR(VLOOKUP(Data!V476,LOV!P:Q,2,FALSE),"")</f>
        <v/>
      </c>
      <c r="Y476" t="str">
        <f t="shared" si="7"/>
        <v>0_0_0</v>
      </c>
    </row>
    <row r="477" spans="1:25">
      <c r="A477">
        <f>Data!A477</f>
        <v>0</v>
      </c>
      <c r="B477">
        <f>Data!S477</f>
        <v>0</v>
      </c>
      <c r="C477">
        <f>Data!T477</f>
        <v>0</v>
      </c>
      <c r="D477">
        <f>Data!B477</f>
        <v>0</v>
      </c>
      <c r="E477">
        <f>Data!C477</f>
        <v>0</v>
      </c>
      <c r="F477">
        <f>Data!D477</f>
        <v>0</v>
      </c>
      <c r="G477" t="str">
        <f>IFERROR(VLOOKUP(Data!E477,LOV!M:N,2,FALSE),"")</f>
        <v/>
      </c>
      <c r="H477">
        <f>Data!W477</f>
        <v>0</v>
      </c>
      <c r="I477" t="str">
        <f>IFERROR(VLOOKUP(Data!H477,LOV!V:W,2,FALSE),"")</f>
        <v/>
      </c>
      <c r="J477">
        <f>Data!I477</f>
        <v>0</v>
      </c>
      <c r="K477">
        <f>Data!J477</f>
        <v>0</v>
      </c>
      <c r="L477">
        <f>Data!K477</f>
        <v>0</v>
      </c>
      <c r="M477" t="str">
        <f>IF(ISNUMBER(SEARCH("H",Data!$L477)),"OUI","NON")</f>
        <v>NON</v>
      </c>
      <c r="N477" t="str">
        <f>IF(ISNUMBER(SEARCH("P",Data!$L477)),"OUI","NON")</f>
        <v>NON</v>
      </c>
      <c r="O477" t="str">
        <f>IF(ISNUMBER(SEARCH("D",Data!$L477)),"OUI","NON")</f>
        <v>NON</v>
      </c>
      <c r="P477" t="str">
        <f>IF(ISNUMBER(SEARCH("C",Data!$L477)),"OUI","NON")</f>
        <v>NON</v>
      </c>
      <c r="Q477" t="str">
        <f>IF(ISNUMBER(SEARCH("T",Data!$L477)),"OUI","NON")</f>
        <v>NON</v>
      </c>
      <c r="R477" t="str">
        <f>IF(ISNUMBER(SEARCH("F",Data!$L477)),"OUI","NON")</f>
        <v>NON</v>
      </c>
      <c r="S477" t="str">
        <f>IF(ISNUMBER(SEARCH("R",Data!$L477)),"OUI","NON")</f>
        <v>NON</v>
      </c>
      <c r="T477">
        <f>IFERROR(VLOOKUP(Data!M477,LOV!G:H,2,FALSE),"")</f>
        <v>0</v>
      </c>
      <c r="U477">
        <f>IFERROR(VLOOKUP(Data!N477,LOV!J:K,2,FALSE),"")</f>
        <v>0</v>
      </c>
      <c r="V477" t="str">
        <f>IFERROR(VLOOKUP(Data!V477,LOV!P:Q,2,FALSE),"")</f>
        <v/>
      </c>
      <c r="Y477" t="str">
        <f t="shared" si="7"/>
        <v>0_0_0</v>
      </c>
    </row>
    <row r="478" spans="1:25">
      <c r="A478">
        <f>Data!A478</f>
        <v>0</v>
      </c>
      <c r="B478">
        <f>Data!S478</f>
        <v>0</v>
      </c>
      <c r="C478">
        <f>Data!T478</f>
        <v>0</v>
      </c>
      <c r="D478">
        <f>Data!B478</f>
        <v>0</v>
      </c>
      <c r="E478">
        <f>Data!C478</f>
        <v>0</v>
      </c>
      <c r="F478">
        <f>Data!D478</f>
        <v>0</v>
      </c>
      <c r="G478" t="str">
        <f>IFERROR(VLOOKUP(Data!E478,LOV!M:N,2,FALSE),"")</f>
        <v/>
      </c>
      <c r="H478">
        <f>Data!W478</f>
        <v>0</v>
      </c>
      <c r="I478" t="str">
        <f>IFERROR(VLOOKUP(Data!H478,LOV!V:W,2,FALSE),"")</f>
        <v/>
      </c>
      <c r="J478">
        <f>Data!I478</f>
        <v>0</v>
      </c>
      <c r="K478">
        <f>Data!J478</f>
        <v>0</v>
      </c>
      <c r="L478">
        <f>Data!K478</f>
        <v>0</v>
      </c>
      <c r="M478" t="str">
        <f>IF(ISNUMBER(SEARCH("H",Data!$L478)),"OUI","NON")</f>
        <v>NON</v>
      </c>
      <c r="N478" t="str">
        <f>IF(ISNUMBER(SEARCH("P",Data!$L478)),"OUI","NON")</f>
        <v>NON</v>
      </c>
      <c r="O478" t="str">
        <f>IF(ISNUMBER(SEARCH("D",Data!$L478)),"OUI","NON")</f>
        <v>NON</v>
      </c>
      <c r="P478" t="str">
        <f>IF(ISNUMBER(SEARCH("C",Data!$L478)),"OUI","NON")</f>
        <v>NON</v>
      </c>
      <c r="Q478" t="str">
        <f>IF(ISNUMBER(SEARCH("T",Data!$L478)),"OUI","NON")</f>
        <v>NON</v>
      </c>
      <c r="R478" t="str">
        <f>IF(ISNUMBER(SEARCH("F",Data!$L478)),"OUI","NON")</f>
        <v>NON</v>
      </c>
      <c r="S478" t="str">
        <f>IF(ISNUMBER(SEARCH("R",Data!$L478)),"OUI","NON")</f>
        <v>NON</v>
      </c>
      <c r="T478">
        <f>IFERROR(VLOOKUP(Data!M478,LOV!G:H,2,FALSE),"")</f>
        <v>0</v>
      </c>
      <c r="U478">
        <f>IFERROR(VLOOKUP(Data!N478,LOV!J:K,2,FALSE),"")</f>
        <v>0</v>
      </c>
      <c r="V478" t="str">
        <f>IFERROR(VLOOKUP(Data!V478,LOV!P:Q,2,FALSE),"")</f>
        <v/>
      </c>
      <c r="Y478" t="str">
        <f t="shared" si="7"/>
        <v>0_0_0</v>
      </c>
    </row>
    <row r="479" spans="1:25">
      <c r="A479">
        <f>Data!A479</f>
        <v>0</v>
      </c>
      <c r="B479">
        <f>Data!S479</f>
        <v>0</v>
      </c>
      <c r="C479">
        <f>Data!T479</f>
        <v>0</v>
      </c>
      <c r="D479">
        <f>Data!B479</f>
        <v>0</v>
      </c>
      <c r="E479">
        <f>Data!C479</f>
        <v>0</v>
      </c>
      <c r="F479">
        <f>Data!D479</f>
        <v>0</v>
      </c>
      <c r="G479" t="str">
        <f>IFERROR(VLOOKUP(Data!E479,LOV!M:N,2,FALSE),"")</f>
        <v/>
      </c>
      <c r="H479">
        <f>Data!W479</f>
        <v>0</v>
      </c>
      <c r="I479" t="str">
        <f>IFERROR(VLOOKUP(Data!H479,LOV!V:W,2,FALSE),"")</f>
        <v/>
      </c>
      <c r="J479">
        <f>Data!I479</f>
        <v>0</v>
      </c>
      <c r="K479">
        <f>Data!J479</f>
        <v>0</v>
      </c>
      <c r="L479">
        <f>Data!K479</f>
        <v>0</v>
      </c>
      <c r="M479" t="str">
        <f>IF(ISNUMBER(SEARCH("H",Data!$L479)),"OUI","NON")</f>
        <v>NON</v>
      </c>
      <c r="N479" t="str">
        <f>IF(ISNUMBER(SEARCH("P",Data!$L479)),"OUI","NON")</f>
        <v>NON</v>
      </c>
      <c r="O479" t="str">
        <f>IF(ISNUMBER(SEARCH("D",Data!$L479)),"OUI","NON")</f>
        <v>NON</v>
      </c>
      <c r="P479" t="str">
        <f>IF(ISNUMBER(SEARCH("C",Data!$L479)),"OUI","NON")</f>
        <v>NON</v>
      </c>
      <c r="Q479" t="str">
        <f>IF(ISNUMBER(SEARCH("T",Data!$L479)),"OUI","NON")</f>
        <v>NON</v>
      </c>
      <c r="R479" t="str">
        <f>IF(ISNUMBER(SEARCH("F",Data!$L479)),"OUI","NON")</f>
        <v>NON</v>
      </c>
      <c r="S479" t="str">
        <f>IF(ISNUMBER(SEARCH("R",Data!$L479)),"OUI","NON")</f>
        <v>NON</v>
      </c>
      <c r="T479">
        <f>IFERROR(VLOOKUP(Data!M479,LOV!G:H,2,FALSE),"")</f>
        <v>0</v>
      </c>
      <c r="U479">
        <f>IFERROR(VLOOKUP(Data!N479,LOV!J:K,2,FALSE),"")</f>
        <v>0</v>
      </c>
      <c r="V479" t="str">
        <f>IFERROR(VLOOKUP(Data!V479,LOV!P:Q,2,FALSE),"")</f>
        <v/>
      </c>
      <c r="Y479" t="str">
        <f t="shared" si="7"/>
        <v>0_0_0</v>
      </c>
    </row>
    <row r="480" spans="1:25">
      <c r="A480">
        <f>Data!A480</f>
        <v>0</v>
      </c>
      <c r="B480">
        <f>Data!S480</f>
        <v>0</v>
      </c>
      <c r="C480">
        <f>Data!T480</f>
        <v>0</v>
      </c>
      <c r="D480">
        <f>Data!B480</f>
        <v>0</v>
      </c>
      <c r="E480">
        <f>Data!C480</f>
        <v>0</v>
      </c>
      <c r="F480">
        <f>Data!D480</f>
        <v>0</v>
      </c>
      <c r="G480" t="str">
        <f>IFERROR(VLOOKUP(Data!E480,LOV!M:N,2,FALSE),"")</f>
        <v/>
      </c>
      <c r="H480">
        <f>Data!W480</f>
        <v>0</v>
      </c>
      <c r="I480" t="str">
        <f>IFERROR(VLOOKUP(Data!H480,LOV!V:W,2,FALSE),"")</f>
        <v/>
      </c>
      <c r="J480">
        <f>Data!I480</f>
        <v>0</v>
      </c>
      <c r="K480">
        <f>Data!J480</f>
        <v>0</v>
      </c>
      <c r="L480">
        <f>Data!K480</f>
        <v>0</v>
      </c>
      <c r="M480" t="str">
        <f>IF(ISNUMBER(SEARCH("H",Data!$L480)),"OUI","NON")</f>
        <v>NON</v>
      </c>
      <c r="N480" t="str">
        <f>IF(ISNUMBER(SEARCH("P",Data!$L480)),"OUI","NON")</f>
        <v>NON</v>
      </c>
      <c r="O480" t="str">
        <f>IF(ISNUMBER(SEARCH("D",Data!$L480)),"OUI","NON")</f>
        <v>NON</v>
      </c>
      <c r="P480" t="str">
        <f>IF(ISNUMBER(SEARCH("C",Data!$L480)),"OUI","NON")</f>
        <v>NON</v>
      </c>
      <c r="Q480" t="str">
        <f>IF(ISNUMBER(SEARCH("T",Data!$L480)),"OUI","NON")</f>
        <v>NON</v>
      </c>
      <c r="R480" t="str">
        <f>IF(ISNUMBER(SEARCH("F",Data!$L480)),"OUI","NON")</f>
        <v>NON</v>
      </c>
      <c r="S480" t="str">
        <f>IF(ISNUMBER(SEARCH("R",Data!$L480)),"OUI","NON")</f>
        <v>NON</v>
      </c>
      <c r="T480">
        <f>IFERROR(VLOOKUP(Data!M480,LOV!G:H,2,FALSE),"")</f>
        <v>0</v>
      </c>
      <c r="U480">
        <f>IFERROR(VLOOKUP(Data!N480,LOV!J:K,2,FALSE),"")</f>
        <v>0</v>
      </c>
      <c r="V480" t="str">
        <f>IFERROR(VLOOKUP(Data!V480,LOV!P:Q,2,FALSE),"")</f>
        <v/>
      </c>
      <c r="Y480" t="str">
        <f t="shared" si="7"/>
        <v>0_0_0</v>
      </c>
    </row>
    <row r="481" spans="1:25">
      <c r="A481">
        <f>Data!A481</f>
        <v>0</v>
      </c>
      <c r="B481">
        <f>Data!S481</f>
        <v>0</v>
      </c>
      <c r="C481">
        <f>Data!T481</f>
        <v>0</v>
      </c>
      <c r="D481">
        <f>Data!B481</f>
        <v>0</v>
      </c>
      <c r="E481">
        <f>Data!C481</f>
        <v>0</v>
      </c>
      <c r="F481">
        <f>Data!D481</f>
        <v>0</v>
      </c>
      <c r="G481" t="str">
        <f>IFERROR(VLOOKUP(Data!E481,LOV!M:N,2,FALSE),"")</f>
        <v/>
      </c>
      <c r="H481">
        <f>Data!W481</f>
        <v>0</v>
      </c>
      <c r="I481" t="str">
        <f>IFERROR(VLOOKUP(Data!H481,LOV!V:W,2,FALSE),"")</f>
        <v/>
      </c>
      <c r="J481">
        <f>Data!I481</f>
        <v>0</v>
      </c>
      <c r="K481">
        <f>Data!J481</f>
        <v>0</v>
      </c>
      <c r="L481">
        <f>Data!K481</f>
        <v>0</v>
      </c>
      <c r="M481" t="str">
        <f>IF(ISNUMBER(SEARCH("H",Data!$L481)),"OUI","NON")</f>
        <v>NON</v>
      </c>
      <c r="N481" t="str">
        <f>IF(ISNUMBER(SEARCH("P",Data!$L481)),"OUI","NON")</f>
        <v>NON</v>
      </c>
      <c r="O481" t="str">
        <f>IF(ISNUMBER(SEARCH("D",Data!$L481)),"OUI","NON")</f>
        <v>NON</v>
      </c>
      <c r="P481" t="str">
        <f>IF(ISNUMBER(SEARCH("C",Data!$L481)),"OUI","NON")</f>
        <v>NON</v>
      </c>
      <c r="Q481" t="str">
        <f>IF(ISNUMBER(SEARCH("T",Data!$L481)),"OUI","NON")</f>
        <v>NON</v>
      </c>
      <c r="R481" t="str">
        <f>IF(ISNUMBER(SEARCH("F",Data!$L481)),"OUI","NON")</f>
        <v>NON</v>
      </c>
      <c r="S481" t="str">
        <f>IF(ISNUMBER(SEARCH("R",Data!$L481)),"OUI","NON")</f>
        <v>NON</v>
      </c>
      <c r="T481">
        <f>IFERROR(VLOOKUP(Data!M481,LOV!G:H,2,FALSE),"")</f>
        <v>0</v>
      </c>
      <c r="U481">
        <f>IFERROR(VLOOKUP(Data!N481,LOV!J:K,2,FALSE),"")</f>
        <v>0</v>
      </c>
      <c r="V481" t="str">
        <f>IFERROR(VLOOKUP(Data!V481,LOV!P:Q,2,FALSE),"")</f>
        <v/>
      </c>
      <c r="Y481" t="str">
        <f t="shared" si="7"/>
        <v>0_0_0</v>
      </c>
    </row>
    <row r="482" spans="1:25">
      <c r="A482">
        <f>Data!A482</f>
        <v>0</v>
      </c>
      <c r="B482">
        <f>Data!S482</f>
        <v>0</v>
      </c>
      <c r="C482">
        <f>Data!T482</f>
        <v>0</v>
      </c>
      <c r="D482">
        <f>Data!B482</f>
        <v>0</v>
      </c>
      <c r="E482">
        <f>Data!C482</f>
        <v>0</v>
      </c>
      <c r="F482">
        <f>Data!D482</f>
        <v>0</v>
      </c>
      <c r="G482" t="str">
        <f>IFERROR(VLOOKUP(Data!E482,LOV!M:N,2,FALSE),"")</f>
        <v/>
      </c>
      <c r="H482">
        <f>Data!W482</f>
        <v>0</v>
      </c>
      <c r="I482" t="str">
        <f>IFERROR(VLOOKUP(Data!H482,LOV!V:W,2,FALSE),"")</f>
        <v/>
      </c>
      <c r="J482">
        <f>Data!I482</f>
        <v>0</v>
      </c>
      <c r="K482">
        <f>Data!J482</f>
        <v>0</v>
      </c>
      <c r="L482">
        <f>Data!K482</f>
        <v>0</v>
      </c>
      <c r="M482" t="str">
        <f>IF(ISNUMBER(SEARCH("H",Data!$L482)),"OUI","NON")</f>
        <v>NON</v>
      </c>
      <c r="N482" t="str">
        <f>IF(ISNUMBER(SEARCH("P",Data!$L482)),"OUI","NON")</f>
        <v>NON</v>
      </c>
      <c r="O482" t="str">
        <f>IF(ISNUMBER(SEARCH("D",Data!$L482)),"OUI","NON")</f>
        <v>NON</v>
      </c>
      <c r="P482" t="str">
        <f>IF(ISNUMBER(SEARCH("C",Data!$L482)),"OUI","NON")</f>
        <v>NON</v>
      </c>
      <c r="Q482" t="str">
        <f>IF(ISNUMBER(SEARCH("T",Data!$L482)),"OUI","NON")</f>
        <v>NON</v>
      </c>
      <c r="R482" t="str">
        <f>IF(ISNUMBER(SEARCH("F",Data!$L482)),"OUI","NON")</f>
        <v>NON</v>
      </c>
      <c r="S482" t="str">
        <f>IF(ISNUMBER(SEARCH("R",Data!$L482)),"OUI","NON")</f>
        <v>NON</v>
      </c>
      <c r="T482">
        <f>IFERROR(VLOOKUP(Data!M482,LOV!G:H,2,FALSE),"")</f>
        <v>0</v>
      </c>
      <c r="U482">
        <f>IFERROR(VLOOKUP(Data!N482,LOV!J:K,2,FALSE),"")</f>
        <v>0</v>
      </c>
      <c r="V482" t="str">
        <f>IFERROR(VLOOKUP(Data!V482,LOV!P:Q,2,FALSE),"")</f>
        <v/>
      </c>
      <c r="Y482" t="str">
        <f t="shared" si="7"/>
        <v>0_0_0</v>
      </c>
    </row>
    <row r="483" spans="1:25">
      <c r="A483">
        <f>Data!A483</f>
        <v>0</v>
      </c>
      <c r="B483">
        <f>Data!S483</f>
        <v>0</v>
      </c>
      <c r="C483">
        <f>Data!T483</f>
        <v>0</v>
      </c>
      <c r="D483">
        <f>Data!B483</f>
        <v>0</v>
      </c>
      <c r="E483">
        <f>Data!C483</f>
        <v>0</v>
      </c>
      <c r="F483">
        <f>Data!D483</f>
        <v>0</v>
      </c>
      <c r="G483" t="str">
        <f>IFERROR(VLOOKUP(Data!E483,LOV!M:N,2,FALSE),"")</f>
        <v/>
      </c>
      <c r="H483">
        <f>Data!W483</f>
        <v>0</v>
      </c>
      <c r="I483" t="str">
        <f>IFERROR(VLOOKUP(Data!H483,LOV!V:W,2,FALSE),"")</f>
        <v/>
      </c>
      <c r="J483">
        <f>Data!I483</f>
        <v>0</v>
      </c>
      <c r="K483">
        <f>Data!J483</f>
        <v>0</v>
      </c>
      <c r="L483">
        <f>Data!K483</f>
        <v>0</v>
      </c>
      <c r="M483" t="str">
        <f>IF(ISNUMBER(SEARCH("H",Data!$L483)),"OUI","NON")</f>
        <v>NON</v>
      </c>
      <c r="N483" t="str">
        <f>IF(ISNUMBER(SEARCH("P",Data!$L483)),"OUI","NON")</f>
        <v>NON</v>
      </c>
      <c r="O483" t="str">
        <f>IF(ISNUMBER(SEARCH("D",Data!$L483)),"OUI","NON")</f>
        <v>NON</v>
      </c>
      <c r="P483" t="str">
        <f>IF(ISNUMBER(SEARCH("C",Data!$L483)),"OUI","NON")</f>
        <v>NON</v>
      </c>
      <c r="Q483" t="str">
        <f>IF(ISNUMBER(SEARCH("T",Data!$L483)),"OUI","NON")</f>
        <v>NON</v>
      </c>
      <c r="R483" t="str">
        <f>IF(ISNUMBER(SEARCH("F",Data!$L483)),"OUI","NON")</f>
        <v>NON</v>
      </c>
      <c r="S483" t="str">
        <f>IF(ISNUMBER(SEARCH("R",Data!$L483)),"OUI","NON")</f>
        <v>NON</v>
      </c>
      <c r="T483">
        <f>IFERROR(VLOOKUP(Data!M483,LOV!G:H,2,FALSE),"")</f>
        <v>0</v>
      </c>
      <c r="U483">
        <f>IFERROR(VLOOKUP(Data!N483,LOV!J:K,2,FALSE),"")</f>
        <v>0</v>
      </c>
      <c r="V483" t="str">
        <f>IFERROR(VLOOKUP(Data!V483,LOV!P:Q,2,FALSE),"")</f>
        <v/>
      </c>
      <c r="Y483" t="str">
        <f t="shared" si="7"/>
        <v>0_0_0</v>
      </c>
    </row>
    <row r="484" spans="1:25">
      <c r="A484">
        <f>Data!A484</f>
        <v>0</v>
      </c>
      <c r="B484">
        <f>Data!S484</f>
        <v>0</v>
      </c>
      <c r="C484">
        <f>Data!T484</f>
        <v>0</v>
      </c>
      <c r="D484">
        <f>Data!B484</f>
        <v>0</v>
      </c>
      <c r="E484">
        <f>Data!C484</f>
        <v>0</v>
      </c>
      <c r="F484">
        <f>Data!D484</f>
        <v>0</v>
      </c>
      <c r="G484" t="str">
        <f>IFERROR(VLOOKUP(Data!E484,LOV!M:N,2,FALSE),"")</f>
        <v/>
      </c>
      <c r="H484">
        <f>Data!W484</f>
        <v>0</v>
      </c>
      <c r="I484" t="str">
        <f>IFERROR(VLOOKUP(Data!H484,LOV!V:W,2,FALSE),"")</f>
        <v/>
      </c>
      <c r="J484">
        <f>Data!I484</f>
        <v>0</v>
      </c>
      <c r="K484">
        <f>Data!J484</f>
        <v>0</v>
      </c>
      <c r="L484">
        <f>Data!K484</f>
        <v>0</v>
      </c>
      <c r="M484" t="str">
        <f>IF(ISNUMBER(SEARCH("H",Data!$L484)),"OUI","NON")</f>
        <v>NON</v>
      </c>
      <c r="N484" t="str">
        <f>IF(ISNUMBER(SEARCH("P",Data!$L484)),"OUI","NON")</f>
        <v>NON</v>
      </c>
      <c r="O484" t="str">
        <f>IF(ISNUMBER(SEARCH("D",Data!$L484)),"OUI","NON")</f>
        <v>NON</v>
      </c>
      <c r="P484" t="str">
        <f>IF(ISNUMBER(SEARCH("C",Data!$L484)),"OUI","NON")</f>
        <v>NON</v>
      </c>
      <c r="Q484" t="str">
        <f>IF(ISNUMBER(SEARCH("T",Data!$L484)),"OUI","NON")</f>
        <v>NON</v>
      </c>
      <c r="R484" t="str">
        <f>IF(ISNUMBER(SEARCH("F",Data!$L484)),"OUI","NON")</f>
        <v>NON</v>
      </c>
      <c r="S484" t="str">
        <f>IF(ISNUMBER(SEARCH("R",Data!$L484)),"OUI","NON")</f>
        <v>NON</v>
      </c>
      <c r="T484">
        <f>IFERROR(VLOOKUP(Data!M484,LOV!G:H,2,FALSE),"")</f>
        <v>0</v>
      </c>
      <c r="U484">
        <f>IFERROR(VLOOKUP(Data!N484,LOV!J:K,2,FALSE),"")</f>
        <v>0</v>
      </c>
      <c r="V484" t="str">
        <f>IFERROR(VLOOKUP(Data!V484,LOV!P:Q,2,FALSE),"")</f>
        <v/>
      </c>
      <c r="Y484" t="str">
        <f t="shared" si="7"/>
        <v>0_0_0</v>
      </c>
    </row>
    <row r="485" spans="1:25">
      <c r="A485">
        <f>Data!A485</f>
        <v>0</v>
      </c>
      <c r="B485">
        <f>Data!S485</f>
        <v>0</v>
      </c>
      <c r="C485">
        <f>Data!T485</f>
        <v>0</v>
      </c>
      <c r="D485">
        <f>Data!B485</f>
        <v>0</v>
      </c>
      <c r="E485">
        <f>Data!C485</f>
        <v>0</v>
      </c>
      <c r="F485">
        <f>Data!D485</f>
        <v>0</v>
      </c>
      <c r="G485" t="str">
        <f>IFERROR(VLOOKUP(Data!E485,LOV!M:N,2,FALSE),"")</f>
        <v/>
      </c>
      <c r="H485">
        <f>Data!W485</f>
        <v>0</v>
      </c>
      <c r="I485" t="str">
        <f>IFERROR(VLOOKUP(Data!H485,LOV!V:W,2,FALSE),"")</f>
        <v/>
      </c>
      <c r="J485">
        <f>Data!I485</f>
        <v>0</v>
      </c>
      <c r="K485">
        <f>Data!J485</f>
        <v>0</v>
      </c>
      <c r="L485">
        <f>Data!K485</f>
        <v>0</v>
      </c>
      <c r="M485" t="str">
        <f>IF(ISNUMBER(SEARCH("H",Data!$L485)),"OUI","NON")</f>
        <v>NON</v>
      </c>
      <c r="N485" t="str">
        <f>IF(ISNUMBER(SEARCH("P",Data!$L485)),"OUI","NON")</f>
        <v>NON</v>
      </c>
      <c r="O485" t="str">
        <f>IF(ISNUMBER(SEARCH("D",Data!$L485)),"OUI","NON")</f>
        <v>NON</v>
      </c>
      <c r="P485" t="str">
        <f>IF(ISNUMBER(SEARCH("C",Data!$L485)),"OUI","NON")</f>
        <v>NON</v>
      </c>
      <c r="Q485" t="str">
        <f>IF(ISNUMBER(SEARCH("T",Data!$L485)),"OUI","NON")</f>
        <v>NON</v>
      </c>
      <c r="R485" t="str">
        <f>IF(ISNUMBER(SEARCH("F",Data!$L485)),"OUI","NON")</f>
        <v>NON</v>
      </c>
      <c r="S485" t="str">
        <f>IF(ISNUMBER(SEARCH("R",Data!$L485)),"OUI","NON")</f>
        <v>NON</v>
      </c>
      <c r="T485">
        <f>IFERROR(VLOOKUP(Data!M485,LOV!G:H,2,FALSE),"")</f>
        <v>0</v>
      </c>
      <c r="U485">
        <f>IFERROR(VLOOKUP(Data!N485,LOV!J:K,2,FALSE),"")</f>
        <v>0</v>
      </c>
      <c r="V485" t="str">
        <f>IFERROR(VLOOKUP(Data!V485,LOV!P:Q,2,FALSE),"")</f>
        <v/>
      </c>
      <c r="Y485" t="str">
        <f t="shared" si="7"/>
        <v>0_0_0</v>
      </c>
    </row>
    <row r="486" spans="1:25">
      <c r="A486">
        <f>Data!A486</f>
        <v>0</v>
      </c>
      <c r="B486">
        <f>Data!S486</f>
        <v>0</v>
      </c>
      <c r="C486">
        <f>Data!T486</f>
        <v>0</v>
      </c>
      <c r="D486">
        <f>Data!B486</f>
        <v>0</v>
      </c>
      <c r="E486">
        <f>Data!C486</f>
        <v>0</v>
      </c>
      <c r="F486">
        <f>Data!D486</f>
        <v>0</v>
      </c>
      <c r="G486" t="str">
        <f>IFERROR(VLOOKUP(Data!E486,LOV!M:N,2,FALSE),"")</f>
        <v/>
      </c>
      <c r="H486">
        <f>Data!W486</f>
        <v>0</v>
      </c>
      <c r="I486" t="str">
        <f>IFERROR(VLOOKUP(Data!H486,LOV!V:W,2,FALSE),"")</f>
        <v/>
      </c>
      <c r="J486">
        <f>Data!I486</f>
        <v>0</v>
      </c>
      <c r="K486">
        <f>Data!J486</f>
        <v>0</v>
      </c>
      <c r="L486">
        <f>Data!K486</f>
        <v>0</v>
      </c>
      <c r="M486" t="str">
        <f>IF(ISNUMBER(SEARCH("H",Data!$L486)),"OUI","NON")</f>
        <v>NON</v>
      </c>
      <c r="N486" t="str">
        <f>IF(ISNUMBER(SEARCH("P",Data!$L486)),"OUI","NON")</f>
        <v>NON</v>
      </c>
      <c r="O486" t="str">
        <f>IF(ISNUMBER(SEARCH("D",Data!$L486)),"OUI","NON")</f>
        <v>NON</v>
      </c>
      <c r="P486" t="str">
        <f>IF(ISNUMBER(SEARCH("C",Data!$L486)),"OUI","NON")</f>
        <v>NON</v>
      </c>
      <c r="Q486" t="str">
        <f>IF(ISNUMBER(SEARCH("T",Data!$L486)),"OUI","NON")</f>
        <v>NON</v>
      </c>
      <c r="R486" t="str">
        <f>IF(ISNUMBER(SEARCH("F",Data!$L486)),"OUI","NON")</f>
        <v>NON</v>
      </c>
      <c r="S486" t="str">
        <f>IF(ISNUMBER(SEARCH("R",Data!$L486)),"OUI","NON")</f>
        <v>NON</v>
      </c>
      <c r="T486">
        <f>IFERROR(VLOOKUP(Data!M486,LOV!G:H,2,FALSE),"")</f>
        <v>0</v>
      </c>
      <c r="U486">
        <f>IFERROR(VLOOKUP(Data!N486,LOV!J:K,2,FALSE),"")</f>
        <v>0</v>
      </c>
      <c r="V486" t="str">
        <f>IFERROR(VLOOKUP(Data!V486,LOV!P:Q,2,FALSE),"")</f>
        <v/>
      </c>
      <c r="Y486" t="str">
        <f t="shared" si="7"/>
        <v>0_0_0</v>
      </c>
    </row>
    <row r="487" spans="1:25">
      <c r="A487">
        <f>Data!A487</f>
        <v>0</v>
      </c>
      <c r="B487">
        <f>Data!S487</f>
        <v>0</v>
      </c>
      <c r="C487">
        <f>Data!T487</f>
        <v>0</v>
      </c>
      <c r="D487">
        <f>Data!B487</f>
        <v>0</v>
      </c>
      <c r="E487">
        <f>Data!C487</f>
        <v>0</v>
      </c>
      <c r="F487">
        <f>Data!D487</f>
        <v>0</v>
      </c>
      <c r="G487" t="str">
        <f>IFERROR(VLOOKUP(Data!E487,LOV!M:N,2,FALSE),"")</f>
        <v/>
      </c>
      <c r="H487">
        <f>Data!W487</f>
        <v>0</v>
      </c>
      <c r="I487" t="str">
        <f>IFERROR(VLOOKUP(Data!H487,LOV!V:W,2,FALSE),"")</f>
        <v/>
      </c>
      <c r="J487">
        <f>Data!I487</f>
        <v>0</v>
      </c>
      <c r="K487">
        <f>Data!J487</f>
        <v>0</v>
      </c>
      <c r="L487">
        <f>Data!K487</f>
        <v>0</v>
      </c>
      <c r="M487" t="str">
        <f>IF(ISNUMBER(SEARCH("H",Data!$L487)),"OUI","NON")</f>
        <v>NON</v>
      </c>
      <c r="N487" t="str">
        <f>IF(ISNUMBER(SEARCH("P",Data!$L487)),"OUI","NON")</f>
        <v>NON</v>
      </c>
      <c r="O487" t="str">
        <f>IF(ISNUMBER(SEARCH("D",Data!$L487)),"OUI","NON")</f>
        <v>NON</v>
      </c>
      <c r="P487" t="str">
        <f>IF(ISNUMBER(SEARCH("C",Data!$L487)),"OUI","NON")</f>
        <v>NON</v>
      </c>
      <c r="Q487" t="str">
        <f>IF(ISNUMBER(SEARCH("T",Data!$L487)),"OUI","NON")</f>
        <v>NON</v>
      </c>
      <c r="R487" t="str">
        <f>IF(ISNUMBER(SEARCH("F",Data!$L487)),"OUI","NON")</f>
        <v>NON</v>
      </c>
      <c r="S487" t="str">
        <f>IF(ISNUMBER(SEARCH("R",Data!$L487)),"OUI","NON")</f>
        <v>NON</v>
      </c>
      <c r="T487">
        <f>IFERROR(VLOOKUP(Data!M487,LOV!G:H,2,FALSE),"")</f>
        <v>0</v>
      </c>
      <c r="U487">
        <f>IFERROR(VLOOKUP(Data!N487,LOV!J:K,2,FALSE),"")</f>
        <v>0</v>
      </c>
      <c r="V487" t="str">
        <f>IFERROR(VLOOKUP(Data!V487,LOV!P:Q,2,FALSE),"")</f>
        <v/>
      </c>
      <c r="Y487" t="str">
        <f t="shared" si="7"/>
        <v>0_0_0</v>
      </c>
    </row>
    <row r="488" spans="1:25">
      <c r="A488">
        <f>Data!A488</f>
        <v>0</v>
      </c>
      <c r="B488">
        <f>Data!S488</f>
        <v>0</v>
      </c>
      <c r="C488">
        <f>Data!T488</f>
        <v>0</v>
      </c>
      <c r="D488">
        <f>Data!B488</f>
        <v>0</v>
      </c>
      <c r="E488">
        <f>Data!C488</f>
        <v>0</v>
      </c>
      <c r="F488">
        <f>Data!D488</f>
        <v>0</v>
      </c>
      <c r="G488" t="str">
        <f>IFERROR(VLOOKUP(Data!E488,LOV!M:N,2,FALSE),"")</f>
        <v/>
      </c>
      <c r="H488">
        <f>Data!W488</f>
        <v>0</v>
      </c>
      <c r="I488" t="str">
        <f>IFERROR(VLOOKUP(Data!H488,LOV!V:W,2,FALSE),"")</f>
        <v/>
      </c>
      <c r="J488">
        <f>Data!I488</f>
        <v>0</v>
      </c>
      <c r="K488">
        <f>Data!J488</f>
        <v>0</v>
      </c>
      <c r="L488">
        <f>Data!K488</f>
        <v>0</v>
      </c>
      <c r="M488" t="str">
        <f>IF(ISNUMBER(SEARCH("H",Data!$L488)),"OUI","NON")</f>
        <v>NON</v>
      </c>
      <c r="N488" t="str">
        <f>IF(ISNUMBER(SEARCH("P",Data!$L488)),"OUI","NON")</f>
        <v>NON</v>
      </c>
      <c r="O488" t="str">
        <f>IF(ISNUMBER(SEARCH("D",Data!$L488)),"OUI","NON")</f>
        <v>NON</v>
      </c>
      <c r="P488" t="str">
        <f>IF(ISNUMBER(SEARCH("C",Data!$L488)),"OUI","NON")</f>
        <v>NON</v>
      </c>
      <c r="Q488" t="str">
        <f>IF(ISNUMBER(SEARCH("T",Data!$L488)),"OUI","NON")</f>
        <v>NON</v>
      </c>
      <c r="R488" t="str">
        <f>IF(ISNUMBER(SEARCH("F",Data!$L488)),"OUI","NON")</f>
        <v>NON</v>
      </c>
      <c r="S488" t="str">
        <f>IF(ISNUMBER(SEARCH("R",Data!$L488)),"OUI","NON")</f>
        <v>NON</v>
      </c>
      <c r="T488">
        <f>IFERROR(VLOOKUP(Data!M488,LOV!G:H,2,FALSE),"")</f>
        <v>0</v>
      </c>
      <c r="U488">
        <f>IFERROR(VLOOKUP(Data!N488,LOV!J:K,2,FALSE),"")</f>
        <v>0</v>
      </c>
      <c r="V488" t="str">
        <f>IFERROR(VLOOKUP(Data!V488,LOV!P:Q,2,FALSE),"")</f>
        <v/>
      </c>
      <c r="Y488" t="str">
        <f t="shared" si="7"/>
        <v>0_0_0</v>
      </c>
    </row>
    <row r="489" spans="1:25">
      <c r="A489">
        <f>Data!A489</f>
        <v>0</v>
      </c>
      <c r="B489">
        <f>Data!S489</f>
        <v>0</v>
      </c>
      <c r="C489">
        <f>Data!T489</f>
        <v>0</v>
      </c>
      <c r="D489">
        <f>Data!B489</f>
        <v>0</v>
      </c>
      <c r="E489">
        <f>Data!C489</f>
        <v>0</v>
      </c>
      <c r="F489">
        <f>Data!D489</f>
        <v>0</v>
      </c>
      <c r="G489" t="str">
        <f>IFERROR(VLOOKUP(Data!E489,LOV!M:N,2,FALSE),"")</f>
        <v/>
      </c>
      <c r="H489">
        <f>Data!W489</f>
        <v>0</v>
      </c>
      <c r="I489" t="str">
        <f>IFERROR(VLOOKUP(Data!H489,LOV!V:W,2,FALSE),"")</f>
        <v/>
      </c>
      <c r="J489">
        <f>Data!I489</f>
        <v>0</v>
      </c>
      <c r="K489">
        <f>Data!J489</f>
        <v>0</v>
      </c>
      <c r="L489">
        <f>Data!K489</f>
        <v>0</v>
      </c>
      <c r="M489" t="str">
        <f>IF(ISNUMBER(SEARCH("H",Data!$L489)),"OUI","NON")</f>
        <v>NON</v>
      </c>
      <c r="N489" t="str">
        <f>IF(ISNUMBER(SEARCH("P",Data!$L489)),"OUI","NON")</f>
        <v>NON</v>
      </c>
      <c r="O489" t="str">
        <f>IF(ISNUMBER(SEARCH("D",Data!$L489)),"OUI","NON")</f>
        <v>NON</v>
      </c>
      <c r="P489" t="str">
        <f>IF(ISNUMBER(SEARCH("C",Data!$L489)),"OUI","NON")</f>
        <v>NON</v>
      </c>
      <c r="Q489" t="str">
        <f>IF(ISNUMBER(SEARCH("T",Data!$L489)),"OUI","NON")</f>
        <v>NON</v>
      </c>
      <c r="R489" t="str">
        <f>IF(ISNUMBER(SEARCH("F",Data!$L489)),"OUI","NON")</f>
        <v>NON</v>
      </c>
      <c r="S489" t="str">
        <f>IF(ISNUMBER(SEARCH("R",Data!$L489)),"OUI","NON")</f>
        <v>NON</v>
      </c>
      <c r="T489">
        <f>IFERROR(VLOOKUP(Data!M489,LOV!G:H,2,FALSE),"")</f>
        <v>0</v>
      </c>
      <c r="U489">
        <f>IFERROR(VLOOKUP(Data!N489,LOV!J:K,2,FALSE),"")</f>
        <v>0</v>
      </c>
      <c r="V489" t="str">
        <f>IFERROR(VLOOKUP(Data!V489,LOV!P:Q,2,FALSE),"")</f>
        <v/>
      </c>
      <c r="Y489" t="str">
        <f t="shared" si="7"/>
        <v>0_0_0</v>
      </c>
    </row>
    <row r="490" spans="1:25">
      <c r="A490">
        <f>Data!A490</f>
        <v>0</v>
      </c>
      <c r="B490">
        <f>Data!S490</f>
        <v>0</v>
      </c>
      <c r="C490">
        <f>Data!T490</f>
        <v>0</v>
      </c>
      <c r="D490">
        <f>Data!B490</f>
        <v>0</v>
      </c>
      <c r="E490">
        <f>Data!C490</f>
        <v>0</v>
      </c>
      <c r="F490">
        <f>Data!D490</f>
        <v>0</v>
      </c>
      <c r="G490" t="str">
        <f>IFERROR(VLOOKUP(Data!E490,LOV!M:N,2,FALSE),"")</f>
        <v/>
      </c>
      <c r="H490">
        <f>Data!W490</f>
        <v>0</v>
      </c>
      <c r="I490" t="str">
        <f>IFERROR(VLOOKUP(Data!H490,LOV!V:W,2,FALSE),"")</f>
        <v/>
      </c>
      <c r="J490">
        <f>Data!I490</f>
        <v>0</v>
      </c>
      <c r="K490">
        <f>Data!J490</f>
        <v>0</v>
      </c>
      <c r="L490">
        <f>Data!K490</f>
        <v>0</v>
      </c>
      <c r="M490" t="str">
        <f>IF(ISNUMBER(SEARCH("H",Data!$L490)),"OUI","NON")</f>
        <v>NON</v>
      </c>
      <c r="N490" t="str">
        <f>IF(ISNUMBER(SEARCH("P",Data!$L490)),"OUI","NON")</f>
        <v>NON</v>
      </c>
      <c r="O490" t="str">
        <f>IF(ISNUMBER(SEARCH("D",Data!$L490)),"OUI","NON")</f>
        <v>NON</v>
      </c>
      <c r="P490" t="str">
        <f>IF(ISNUMBER(SEARCH("C",Data!$L490)),"OUI","NON")</f>
        <v>NON</v>
      </c>
      <c r="Q490" t="str">
        <f>IF(ISNUMBER(SEARCH("T",Data!$L490)),"OUI","NON")</f>
        <v>NON</v>
      </c>
      <c r="R490" t="str">
        <f>IF(ISNUMBER(SEARCH("F",Data!$L490)),"OUI","NON")</f>
        <v>NON</v>
      </c>
      <c r="S490" t="str">
        <f>IF(ISNUMBER(SEARCH("R",Data!$L490)),"OUI","NON")</f>
        <v>NON</v>
      </c>
      <c r="T490">
        <f>IFERROR(VLOOKUP(Data!M490,LOV!G:H,2,FALSE),"")</f>
        <v>0</v>
      </c>
      <c r="U490">
        <f>IFERROR(VLOOKUP(Data!N490,LOV!J:K,2,FALSE),"")</f>
        <v>0</v>
      </c>
      <c r="V490" t="str">
        <f>IFERROR(VLOOKUP(Data!V490,LOV!P:Q,2,FALSE),"")</f>
        <v/>
      </c>
      <c r="Y490" t="str">
        <f t="shared" si="7"/>
        <v>0_0_0</v>
      </c>
    </row>
    <row r="491" spans="1:25">
      <c r="A491">
        <f>Data!A491</f>
        <v>0</v>
      </c>
      <c r="B491">
        <f>Data!S491</f>
        <v>0</v>
      </c>
      <c r="C491">
        <f>Data!T491</f>
        <v>0</v>
      </c>
      <c r="D491">
        <f>Data!B491</f>
        <v>0</v>
      </c>
      <c r="E491">
        <f>Data!C491</f>
        <v>0</v>
      </c>
      <c r="F491">
        <f>Data!D491</f>
        <v>0</v>
      </c>
      <c r="G491" t="str">
        <f>IFERROR(VLOOKUP(Data!E491,LOV!M:N,2,FALSE),"")</f>
        <v/>
      </c>
      <c r="H491">
        <f>Data!W491</f>
        <v>0</v>
      </c>
      <c r="I491" t="str">
        <f>IFERROR(VLOOKUP(Data!H491,LOV!V:W,2,FALSE),"")</f>
        <v/>
      </c>
      <c r="J491">
        <f>Data!I491</f>
        <v>0</v>
      </c>
      <c r="K491">
        <f>Data!J491</f>
        <v>0</v>
      </c>
      <c r="L491">
        <f>Data!K491</f>
        <v>0</v>
      </c>
      <c r="M491" t="str">
        <f>IF(ISNUMBER(SEARCH("H",Data!$L491)),"OUI","NON")</f>
        <v>NON</v>
      </c>
      <c r="N491" t="str">
        <f>IF(ISNUMBER(SEARCH("P",Data!$L491)),"OUI","NON")</f>
        <v>NON</v>
      </c>
      <c r="O491" t="str">
        <f>IF(ISNUMBER(SEARCH("D",Data!$L491)),"OUI","NON")</f>
        <v>NON</v>
      </c>
      <c r="P491" t="str">
        <f>IF(ISNUMBER(SEARCH("C",Data!$L491)),"OUI","NON")</f>
        <v>NON</v>
      </c>
      <c r="Q491" t="str">
        <f>IF(ISNUMBER(SEARCH("T",Data!$L491)),"OUI","NON")</f>
        <v>NON</v>
      </c>
      <c r="R491" t="str">
        <f>IF(ISNUMBER(SEARCH("F",Data!$L491)),"OUI","NON")</f>
        <v>NON</v>
      </c>
      <c r="S491" t="str">
        <f>IF(ISNUMBER(SEARCH("R",Data!$L491)),"OUI","NON")</f>
        <v>NON</v>
      </c>
      <c r="T491">
        <f>IFERROR(VLOOKUP(Data!M491,LOV!G:H,2,FALSE),"")</f>
        <v>0</v>
      </c>
      <c r="U491">
        <f>IFERROR(VLOOKUP(Data!N491,LOV!J:K,2,FALSE),"")</f>
        <v>0</v>
      </c>
      <c r="V491" t="str">
        <f>IFERROR(VLOOKUP(Data!V491,LOV!P:Q,2,FALSE),"")</f>
        <v/>
      </c>
      <c r="Y491" t="str">
        <f t="shared" si="7"/>
        <v>0_0_0</v>
      </c>
    </row>
    <row r="492" spans="1:25">
      <c r="A492">
        <f>Data!A492</f>
        <v>0</v>
      </c>
      <c r="B492">
        <f>Data!S492</f>
        <v>0</v>
      </c>
      <c r="C492">
        <f>Data!T492</f>
        <v>0</v>
      </c>
      <c r="D492">
        <f>Data!B492</f>
        <v>0</v>
      </c>
      <c r="E492">
        <f>Data!C492</f>
        <v>0</v>
      </c>
      <c r="F492">
        <f>Data!D492</f>
        <v>0</v>
      </c>
      <c r="G492" t="str">
        <f>IFERROR(VLOOKUP(Data!E492,LOV!M:N,2,FALSE),"")</f>
        <v/>
      </c>
      <c r="H492">
        <f>Data!W492</f>
        <v>0</v>
      </c>
      <c r="I492" t="str">
        <f>IFERROR(VLOOKUP(Data!H492,LOV!V:W,2,FALSE),"")</f>
        <v/>
      </c>
      <c r="J492">
        <f>Data!I492</f>
        <v>0</v>
      </c>
      <c r="K492">
        <f>Data!J492</f>
        <v>0</v>
      </c>
      <c r="L492">
        <f>Data!K492</f>
        <v>0</v>
      </c>
      <c r="M492" t="str">
        <f>IF(ISNUMBER(SEARCH("H",Data!$L492)),"OUI","NON")</f>
        <v>NON</v>
      </c>
      <c r="N492" t="str">
        <f>IF(ISNUMBER(SEARCH("P",Data!$L492)),"OUI","NON")</f>
        <v>NON</v>
      </c>
      <c r="O492" t="str">
        <f>IF(ISNUMBER(SEARCH("D",Data!$L492)),"OUI","NON")</f>
        <v>NON</v>
      </c>
      <c r="P492" t="str">
        <f>IF(ISNUMBER(SEARCH("C",Data!$L492)),"OUI","NON")</f>
        <v>NON</v>
      </c>
      <c r="Q492" t="str">
        <f>IF(ISNUMBER(SEARCH("T",Data!$L492)),"OUI","NON")</f>
        <v>NON</v>
      </c>
      <c r="R492" t="str">
        <f>IF(ISNUMBER(SEARCH("F",Data!$L492)),"OUI","NON")</f>
        <v>NON</v>
      </c>
      <c r="S492" t="str">
        <f>IF(ISNUMBER(SEARCH("R",Data!$L492)),"OUI","NON")</f>
        <v>NON</v>
      </c>
      <c r="T492">
        <f>IFERROR(VLOOKUP(Data!M492,LOV!G:H,2,FALSE),"")</f>
        <v>0</v>
      </c>
      <c r="U492">
        <f>IFERROR(VLOOKUP(Data!N492,LOV!J:K,2,FALSE),"")</f>
        <v>0</v>
      </c>
      <c r="V492" t="str">
        <f>IFERROR(VLOOKUP(Data!V492,LOV!P:Q,2,FALSE),"")</f>
        <v/>
      </c>
      <c r="Y492" t="str">
        <f t="shared" si="7"/>
        <v>0_0_0</v>
      </c>
    </row>
    <row r="493" spans="1:25">
      <c r="A493">
        <f>Data!A493</f>
        <v>0</v>
      </c>
      <c r="B493">
        <f>Data!S493</f>
        <v>0</v>
      </c>
      <c r="C493">
        <f>Data!T493</f>
        <v>0</v>
      </c>
      <c r="D493">
        <f>Data!B493</f>
        <v>0</v>
      </c>
      <c r="E493">
        <f>Data!C493</f>
        <v>0</v>
      </c>
      <c r="F493">
        <f>Data!D493</f>
        <v>0</v>
      </c>
      <c r="G493" t="str">
        <f>IFERROR(VLOOKUP(Data!E493,LOV!M:N,2,FALSE),"")</f>
        <v/>
      </c>
      <c r="H493">
        <f>Data!W493</f>
        <v>0</v>
      </c>
      <c r="I493" t="str">
        <f>IFERROR(VLOOKUP(Data!H493,LOV!V:W,2,FALSE),"")</f>
        <v/>
      </c>
      <c r="J493">
        <f>Data!I493</f>
        <v>0</v>
      </c>
      <c r="K493">
        <f>Data!J493</f>
        <v>0</v>
      </c>
      <c r="L493">
        <f>Data!K493</f>
        <v>0</v>
      </c>
      <c r="M493" t="str">
        <f>IF(ISNUMBER(SEARCH("H",Data!$L493)),"OUI","NON")</f>
        <v>NON</v>
      </c>
      <c r="N493" t="str">
        <f>IF(ISNUMBER(SEARCH("P",Data!$L493)),"OUI","NON")</f>
        <v>NON</v>
      </c>
      <c r="O493" t="str">
        <f>IF(ISNUMBER(SEARCH("D",Data!$L493)),"OUI","NON")</f>
        <v>NON</v>
      </c>
      <c r="P493" t="str">
        <f>IF(ISNUMBER(SEARCH("C",Data!$L493)),"OUI","NON")</f>
        <v>NON</v>
      </c>
      <c r="Q493" t="str">
        <f>IF(ISNUMBER(SEARCH("T",Data!$L493)),"OUI","NON")</f>
        <v>NON</v>
      </c>
      <c r="R493" t="str">
        <f>IF(ISNUMBER(SEARCH("F",Data!$L493)),"OUI","NON")</f>
        <v>NON</v>
      </c>
      <c r="S493" t="str">
        <f>IF(ISNUMBER(SEARCH("R",Data!$L493)),"OUI","NON")</f>
        <v>NON</v>
      </c>
      <c r="T493">
        <f>IFERROR(VLOOKUP(Data!M493,LOV!G:H,2,FALSE),"")</f>
        <v>0</v>
      </c>
      <c r="U493">
        <f>IFERROR(VLOOKUP(Data!N493,LOV!J:K,2,FALSE),"")</f>
        <v>0</v>
      </c>
      <c r="V493" t="str">
        <f>IFERROR(VLOOKUP(Data!V493,LOV!P:Q,2,FALSE),"")</f>
        <v/>
      </c>
      <c r="Y493" t="str">
        <f t="shared" si="7"/>
        <v>0_0_0</v>
      </c>
    </row>
    <row r="494" spans="1:25">
      <c r="A494">
        <f>Data!A494</f>
        <v>0</v>
      </c>
      <c r="B494">
        <f>Data!S494</f>
        <v>0</v>
      </c>
      <c r="C494">
        <f>Data!T494</f>
        <v>0</v>
      </c>
      <c r="D494">
        <f>Data!B494</f>
        <v>0</v>
      </c>
      <c r="E494">
        <f>Data!C494</f>
        <v>0</v>
      </c>
      <c r="F494">
        <f>Data!D494</f>
        <v>0</v>
      </c>
      <c r="G494" t="str">
        <f>IFERROR(VLOOKUP(Data!E494,LOV!M:N,2,FALSE),"")</f>
        <v/>
      </c>
      <c r="H494">
        <f>Data!W494</f>
        <v>0</v>
      </c>
      <c r="I494" t="str">
        <f>IFERROR(VLOOKUP(Data!H494,LOV!V:W,2,FALSE),"")</f>
        <v/>
      </c>
      <c r="J494">
        <f>Data!I494</f>
        <v>0</v>
      </c>
      <c r="K494">
        <f>Data!J494</f>
        <v>0</v>
      </c>
      <c r="L494">
        <f>Data!K494</f>
        <v>0</v>
      </c>
      <c r="M494" t="str">
        <f>IF(ISNUMBER(SEARCH("H",Data!$L494)),"OUI","NON")</f>
        <v>NON</v>
      </c>
      <c r="N494" t="str">
        <f>IF(ISNUMBER(SEARCH("P",Data!$L494)),"OUI","NON")</f>
        <v>NON</v>
      </c>
      <c r="O494" t="str">
        <f>IF(ISNUMBER(SEARCH("D",Data!$L494)),"OUI","NON")</f>
        <v>NON</v>
      </c>
      <c r="P494" t="str">
        <f>IF(ISNUMBER(SEARCH("C",Data!$L494)),"OUI","NON")</f>
        <v>NON</v>
      </c>
      <c r="Q494" t="str">
        <f>IF(ISNUMBER(SEARCH("T",Data!$L494)),"OUI","NON")</f>
        <v>NON</v>
      </c>
      <c r="R494" t="str">
        <f>IF(ISNUMBER(SEARCH("F",Data!$L494)),"OUI","NON")</f>
        <v>NON</v>
      </c>
      <c r="S494" t="str">
        <f>IF(ISNUMBER(SEARCH("R",Data!$L494)),"OUI","NON")</f>
        <v>NON</v>
      </c>
      <c r="T494">
        <f>IFERROR(VLOOKUP(Data!M494,LOV!G:H,2,FALSE),"")</f>
        <v>0</v>
      </c>
      <c r="U494">
        <f>IFERROR(VLOOKUP(Data!N494,LOV!J:K,2,FALSE),"")</f>
        <v>0</v>
      </c>
      <c r="V494" t="str">
        <f>IFERROR(VLOOKUP(Data!V494,LOV!P:Q,2,FALSE),"")</f>
        <v/>
      </c>
      <c r="Y494" t="str">
        <f t="shared" si="7"/>
        <v>0_0_0</v>
      </c>
    </row>
    <row r="495" spans="1:25">
      <c r="A495">
        <f>Data!A495</f>
        <v>0</v>
      </c>
      <c r="B495">
        <f>Data!S495</f>
        <v>0</v>
      </c>
      <c r="C495">
        <f>Data!T495</f>
        <v>0</v>
      </c>
      <c r="D495">
        <f>Data!B495</f>
        <v>0</v>
      </c>
      <c r="E495">
        <f>Data!C495</f>
        <v>0</v>
      </c>
      <c r="F495">
        <f>Data!D495</f>
        <v>0</v>
      </c>
      <c r="G495" t="str">
        <f>IFERROR(VLOOKUP(Data!E495,LOV!M:N,2,FALSE),"")</f>
        <v/>
      </c>
      <c r="H495">
        <f>Data!W495</f>
        <v>0</v>
      </c>
      <c r="I495" t="str">
        <f>IFERROR(VLOOKUP(Data!H495,LOV!V:W,2,FALSE),"")</f>
        <v/>
      </c>
      <c r="J495">
        <f>Data!I495</f>
        <v>0</v>
      </c>
      <c r="K495">
        <f>Data!J495</f>
        <v>0</v>
      </c>
      <c r="L495">
        <f>Data!K495</f>
        <v>0</v>
      </c>
      <c r="M495" t="str">
        <f>IF(ISNUMBER(SEARCH("H",Data!$L495)),"OUI","NON")</f>
        <v>NON</v>
      </c>
      <c r="N495" t="str">
        <f>IF(ISNUMBER(SEARCH("P",Data!$L495)),"OUI","NON")</f>
        <v>NON</v>
      </c>
      <c r="O495" t="str">
        <f>IF(ISNUMBER(SEARCH("D",Data!$L495)),"OUI","NON")</f>
        <v>NON</v>
      </c>
      <c r="P495" t="str">
        <f>IF(ISNUMBER(SEARCH("C",Data!$L495)),"OUI","NON")</f>
        <v>NON</v>
      </c>
      <c r="Q495" t="str">
        <f>IF(ISNUMBER(SEARCH("T",Data!$L495)),"OUI","NON")</f>
        <v>NON</v>
      </c>
      <c r="R495" t="str">
        <f>IF(ISNUMBER(SEARCH("F",Data!$L495)),"OUI","NON")</f>
        <v>NON</v>
      </c>
      <c r="S495" t="str">
        <f>IF(ISNUMBER(SEARCH("R",Data!$L495)),"OUI","NON")</f>
        <v>NON</v>
      </c>
      <c r="T495">
        <f>IFERROR(VLOOKUP(Data!M495,LOV!G:H,2,FALSE),"")</f>
        <v>0</v>
      </c>
      <c r="U495">
        <f>IFERROR(VLOOKUP(Data!N495,LOV!J:K,2,FALSE),"")</f>
        <v>0</v>
      </c>
      <c r="V495" t="str">
        <f>IFERROR(VLOOKUP(Data!V495,LOV!P:Q,2,FALSE),"")</f>
        <v/>
      </c>
      <c r="Y495" t="str">
        <f t="shared" si="7"/>
        <v>0_0_0</v>
      </c>
    </row>
    <row r="496" spans="1:25">
      <c r="A496">
        <f>Data!A496</f>
        <v>0</v>
      </c>
      <c r="B496">
        <f>Data!S496</f>
        <v>0</v>
      </c>
      <c r="C496">
        <f>Data!T496</f>
        <v>0</v>
      </c>
      <c r="D496">
        <f>Data!B496</f>
        <v>0</v>
      </c>
      <c r="E496">
        <f>Data!C496</f>
        <v>0</v>
      </c>
      <c r="F496">
        <f>Data!D496</f>
        <v>0</v>
      </c>
      <c r="G496" t="str">
        <f>IFERROR(VLOOKUP(Data!E496,LOV!M:N,2,FALSE),"")</f>
        <v/>
      </c>
      <c r="H496">
        <f>Data!W496</f>
        <v>0</v>
      </c>
      <c r="I496" t="str">
        <f>IFERROR(VLOOKUP(Data!H496,LOV!V:W,2,FALSE),"")</f>
        <v/>
      </c>
      <c r="J496">
        <f>Data!I496</f>
        <v>0</v>
      </c>
      <c r="K496">
        <f>Data!J496</f>
        <v>0</v>
      </c>
      <c r="L496">
        <f>Data!K496</f>
        <v>0</v>
      </c>
      <c r="M496" t="str">
        <f>IF(ISNUMBER(SEARCH("H",Data!$L496)),"OUI","NON")</f>
        <v>NON</v>
      </c>
      <c r="N496" t="str">
        <f>IF(ISNUMBER(SEARCH("P",Data!$L496)),"OUI","NON")</f>
        <v>NON</v>
      </c>
      <c r="O496" t="str">
        <f>IF(ISNUMBER(SEARCH("D",Data!$L496)),"OUI","NON")</f>
        <v>NON</v>
      </c>
      <c r="P496" t="str">
        <f>IF(ISNUMBER(SEARCH("C",Data!$L496)),"OUI","NON")</f>
        <v>NON</v>
      </c>
      <c r="Q496" t="str">
        <f>IF(ISNUMBER(SEARCH("T",Data!$L496)),"OUI","NON")</f>
        <v>NON</v>
      </c>
      <c r="R496" t="str">
        <f>IF(ISNUMBER(SEARCH("F",Data!$L496)),"OUI","NON")</f>
        <v>NON</v>
      </c>
      <c r="S496" t="str">
        <f>IF(ISNUMBER(SEARCH("R",Data!$L496)),"OUI","NON")</f>
        <v>NON</v>
      </c>
      <c r="T496">
        <f>IFERROR(VLOOKUP(Data!M496,LOV!G:H,2,FALSE),"")</f>
        <v>0</v>
      </c>
      <c r="U496">
        <f>IFERROR(VLOOKUP(Data!N496,LOV!J:K,2,FALSE),"")</f>
        <v>0</v>
      </c>
      <c r="V496" t="str">
        <f>IFERROR(VLOOKUP(Data!V496,LOV!P:Q,2,FALSE),"")</f>
        <v/>
      </c>
      <c r="Y496" t="str">
        <f t="shared" si="7"/>
        <v>0_0_0</v>
      </c>
    </row>
    <row r="497" spans="1:25">
      <c r="A497">
        <f>Data!A497</f>
        <v>0</v>
      </c>
      <c r="B497">
        <f>Data!S497</f>
        <v>0</v>
      </c>
      <c r="C497">
        <f>Data!T497</f>
        <v>0</v>
      </c>
      <c r="D497">
        <f>Data!B497</f>
        <v>0</v>
      </c>
      <c r="E497">
        <f>Data!C497</f>
        <v>0</v>
      </c>
      <c r="F497">
        <f>Data!D497</f>
        <v>0</v>
      </c>
      <c r="G497" t="str">
        <f>IFERROR(VLOOKUP(Data!E497,LOV!M:N,2,FALSE),"")</f>
        <v/>
      </c>
      <c r="H497">
        <f>Data!W497</f>
        <v>0</v>
      </c>
      <c r="I497" t="str">
        <f>IFERROR(VLOOKUP(Data!H497,LOV!V:W,2,FALSE),"")</f>
        <v/>
      </c>
      <c r="J497">
        <f>Data!I497</f>
        <v>0</v>
      </c>
      <c r="K497">
        <f>Data!J497</f>
        <v>0</v>
      </c>
      <c r="L497">
        <f>Data!K497</f>
        <v>0</v>
      </c>
      <c r="M497" t="str">
        <f>IF(ISNUMBER(SEARCH("H",Data!$L497)),"OUI","NON")</f>
        <v>NON</v>
      </c>
      <c r="N497" t="str">
        <f>IF(ISNUMBER(SEARCH("P",Data!$L497)),"OUI","NON")</f>
        <v>NON</v>
      </c>
      <c r="O497" t="str">
        <f>IF(ISNUMBER(SEARCH("D",Data!$L497)),"OUI","NON")</f>
        <v>NON</v>
      </c>
      <c r="P497" t="str">
        <f>IF(ISNUMBER(SEARCH("C",Data!$L497)),"OUI","NON")</f>
        <v>NON</v>
      </c>
      <c r="Q497" t="str">
        <f>IF(ISNUMBER(SEARCH("T",Data!$L497)),"OUI","NON")</f>
        <v>NON</v>
      </c>
      <c r="R497" t="str">
        <f>IF(ISNUMBER(SEARCH("F",Data!$L497)),"OUI","NON")</f>
        <v>NON</v>
      </c>
      <c r="S497" t="str">
        <f>IF(ISNUMBER(SEARCH("R",Data!$L497)),"OUI","NON")</f>
        <v>NON</v>
      </c>
      <c r="T497">
        <f>IFERROR(VLOOKUP(Data!M497,LOV!G:H,2,FALSE),"")</f>
        <v>0</v>
      </c>
      <c r="U497">
        <f>IFERROR(VLOOKUP(Data!N497,LOV!J:K,2,FALSE),"")</f>
        <v>0</v>
      </c>
      <c r="V497" t="str">
        <f>IFERROR(VLOOKUP(Data!V497,LOV!P:Q,2,FALSE),"")</f>
        <v/>
      </c>
      <c r="Y497" t="str">
        <f t="shared" si="7"/>
        <v>0_0_0</v>
      </c>
    </row>
    <row r="498" spans="1:25">
      <c r="A498">
        <f>Data!A498</f>
        <v>0</v>
      </c>
      <c r="B498">
        <f>Data!S498</f>
        <v>0</v>
      </c>
      <c r="C498">
        <f>Data!T498</f>
        <v>0</v>
      </c>
      <c r="D498">
        <f>Data!B498</f>
        <v>0</v>
      </c>
      <c r="E498">
        <f>Data!C498</f>
        <v>0</v>
      </c>
      <c r="F498">
        <f>Data!D498</f>
        <v>0</v>
      </c>
      <c r="G498" t="str">
        <f>IFERROR(VLOOKUP(Data!E498,LOV!M:N,2,FALSE),"")</f>
        <v/>
      </c>
      <c r="H498">
        <f>Data!W498</f>
        <v>0</v>
      </c>
      <c r="I498" t="str">
        <f>IFERROR(VLOOKUP(Data!H498,LOV!V:W,2,FALSE),"")</f>
        <v/>
      </c>
      <c r="J498">
        <f>Data!I498</f>
        <v>0</v>
      </c>
      <c r="K498">
        <f>Data!J498</f>
        <v>0</v>
      </c>
      <c r="L498">
        <f>Data!K498</f>
        <v>0</v>
      </c>
      <c r="M498" t="str">
        <f>IF(ISNUMBER(SEARCH("H",Data!$L498)),"OUI","NON")</f>
        <v>NON</v>
      </c>
      <c r="N498" t="str">
        <f>IF(ISNUMBER(SEARCH("P",Data!$L498)),"OUI","NON")</f>
        <v>NON</v>
      </c>
      <c r="O498" t="str">
        <f>IF(ISNUMBER(SEARCH("D",Data!$L498)),"OUI","NON")</f>
        <v>NON</v>
      </c>
      <c r="P498" t="str">
        <f>IF(ISNUMBER(SEARCH("C",Data!$L498)),"OUI","NON")</f>
        <v>NON</v>
      </c>
      <c r="Q498" t="str">
        <f>IF(ISNUMBER(SEARCH("T",Data!$L498)),"OUI","NON")</f>
        <v>NON</v>
      </c>
      <c r="R498" t="str">
        <f>IF(ISNUMBER(SEARCH("F",Data!$L498)),"OUI","NON")</f>
        <v>NON</v>
      </c>
      <c r="S498" t="str">
        <f>IF(ISNUMBER(SEARCH("R",Data!$L498)),"OUI","NON")</f>
        <v>NON</v>
      </c>
      <c r="T498">
        <f>IFERROR(VLOOKUP(Data!M498,LOV!G:H,2,FALSE),"")</f>
        <v>0</v>
      </c>
      <c r="U498">
        <f>IFERROR(VLOOKUP(Data!N498,LOV!J:K,2,FALSE),"")</f>
        <v>0</v>
      </c>
      <c r="V498" t="str">
        <f>IFERROR(VLOOKUP(Data!V498,LOV!P:Q,2,FALSE),"")</f>
        <v/>
      </c>
      <c r="Y498" t="str">
        <f t="shared" si="7"/>
        <v>0_0_0</v>
      </c>
    </row>
    <row r="499" spans="1:25">
      <c r="A499">
        <f>Data!A499</f>
        <v>0</v>
      </c>
      <c r="B499">
        <f>Data!S499</f>
        <v>0</v>
      </c>
      <c r="C499">
        <f>Data!T499</f>
        <v>0</v>
      </c>
      <c r="D499">
        <f>Data!B499</f>
        <v>0</v>
      </c>
      <c r="E499">
        <f>Data!C499</f>
        <v>0</v>
      </c>
      <c r="F499">
        <f>Data!D499</f>
        <v>0</v>
      </c>
      <c r="G499" t="str">
        <f>IFERROR(VLOOKUP(Data!E499,LOV!M:N,2,FALSE),"")</f>
        <v/>
      </c>
      <c r="H499">
        <f>Data!W499</f>
        <v>0</v>
      </c>
      <c r="I499" t="str">
        <f>IFERROR(VLOOKUP(Data!H499,LOV!V:W,2,FALSE),"")</f>
        <v/>
      </c>
      <c r="J499">
        <f>Data!I499</f>
        <v>0</v>
      </c>
      <c r="K499">
        <f>Data!J499</f>
        <v>0</v>
      </c>
      <c r="L499">
        <f>Data!K499</f>
        <v>0</v>
      </c>
      <c r="M499" t="str">
        <f>IF(ISNUMBER(SEARCH("H",Data!$L499)),"OUI","NON")</f>
        <v>NON</v>
      </c>
      <c r="N499" t="str">
        <f>IF(ISNUMBER(SEARCH("P",Data!$L499)),"OUI","NON")</f>
        <v>NON</v>
      </c>
      <c r="O499" t="str">
        <f>IF(ISNUMBER(SEARCH("D",Data!$L499)),"OUI","NON")</f>
        <v>NON</v>
      </c>
      <c r="P499" t="str">
        <f>IF(ISNUMBER(SEARCH("C",Data!$L499)),"OUI","NON")</f>
        <v>NON</v>
      </c>
      <c r="Q499" t="str">
        <f>IF(ISNUMBER(SEARCH("T",Data!$L499)),"OUI","NON")</f>
        <v>NON</v>
      </c>
      <c r="R499" t="str">
        <f>IF(ISNUMBER(SEARCH("F",Data!$L499)),"OUI","NON")</f>
        <v>NON</v>
      </c>
      <c r="S499" t="str">
        <f>IF(ISNUMBER(SEARCH("R",Data!$L499)),"OUI","NON")</f>
        <v>NON</v>
      </c>
      <c r="T499">
        <f>IFERROR(VLOOKUP(Data!M499,LOV!G:H,2,FALSE),"")</f>
        <v>0</v>
      </c>
      <c r="U499">
        <f>IFERROR(VLOOKUP(Data!N499,LOV!J:K,2,FALSE),"")</f>
        <v>0</v>
      </c>
      <c r="V499" t="str">
        <f>IFERROR(VLOOKUP(Data!V499,LOV!P:Q,2,FALSE),"")</f>
        <v/>
      </c>
      <c r="Y499" t="str">
        <f t="shared" si="7"/>
        <v>0_0_0</v>
      </c>
    </row>
    <row r="500" spans="1:25">
      <c r="A500">
        <f>Data!A500</f>
        <v>0</v>
      </c>
      <c r="B500">
        <f>Data!S500</f>
        <v>0</v>
      </c>
      <c r="C500">
        <f>Data!T500</f>
        <v>0</v>
      </c>
      <c r="D500">
        <f>Data!B500</f>
        <v>0</v>
      </c>
      <c r="E500">
        <f>Data!C500</f>
        <v>0</v>
      </c>
      <c r="F500">
        <f>Data!D500</f>
        <v>0</v>
      </c>
      <c r="G500" t="str">
        <f>IFERROR(VLOOKUP(Data!E500,LOV!M:N,2,FALSE),"")</f>
        <v/>
      </c>
      <c r="H500">
        <f>Data!W500</f>
        <v>0</v>
      </c>
      <c r="I500" t="str">
        <f>IFERROR(VLOOKUP(Data!H500,LOV!V:W,2,FALSE),"")</f>
        <v/>
      </c>
      <c r="J500">
        <f>Data!I500</f>
        <v>0</v>
      </c>
      <c r="K500">
        <f>Data!J500</f>
        <v>0</v>
      </c>
      <c r="L500">
        <f>Data!K500</f>
        <v>0</v>
      </c>
      <c r="M500" t="str">
        <f>IF(ISNUMBER(SEARCH("H",Data!$L500)),"OUI","NON")</f>
        <v>NON</v>
      </c>
      <c r="N500" t="str">
        <f>IF(ISNUMBER(SEARCH("P",Data!$L500)),"OUI","NON")</f>
        <v>NON</v>
      </c>
      <c r="O500" t="str">
        <f>IF(ISNUMBER(SEARCH("D",Data!$L500)),"OUI","NON")</f>
        <v>NON</v>
      </c>
      <c r="P500" t="str">
        <f>IF(ISNUMBER(SEARCH("C",Data!$L500)),"OUI","NON")</f>
        <v>NON</v>
      </c>
      <c r="Q500" t="str">
        <f>IF(ISNUMBER(SEARCH("T",Data!$L500)),"OUI","NON")</f>
        <v>NON</v>
      </c>
      <c r="R500" t="str">
        <f>IF(ISNUMBER(SEARCH("F",Data!$L500)),"OUI","NON")</f>
        <v>NON</v>
      </c>
      <c r="S500" t="str">
        <f>IF(ISNUMBER(SEARCH("R",Data!$L500)),"OUI","NON")</f>
        <v>NON</v>
      </c>
      <c r="T500">
        <f>IFERROR(VLOOKUP(Data!M500,LOV!G:H,2,FALSE),"")</f>
        <v>0</v>
      </c>
      <c r="U500">
        <f>IFERROR(VLOOKUP(Data!N500,LOV!J:K,2,FALSE),"")</f>
        <v>0</v>
      </c>
      <c r="V500" t="str">
        <f>IFERROR(VLOOKUP(Data!V500,LOV!P:Q,2,FALSE),"")</f>
        <v/>
      </c>
      <c r="Y500" t="str">
        <f t="shared" si="7"/>
        <v>0_0_0</v>
      </c>
    </row>
    <row r="501" spans="1:25">
      <c r="A501">
        <f>Data!A501</f>
        <v>0</v>
      </c>
      <c r="B501">
        <f>Data!S501</f>
        <v>0</v>
      </c>
      <c r="C501">
        <f>Data!T501</f>
        <v>0</v>
      </c>
      <c r="D501">
        <f>Data!B501</f>
        <v>0</v>
      </c>
      <c r="E501">
        <f>Data!C501</f>
        <v>0</v>
      </c>
      <c r="F501">
        <f>Data!D501</f>
        <v>0</v>
      </c>
      <c r="G501" t="str">
        <f>IFERROR(VLOOKUP(Data!E501,LOV!M:N,2,FALSE),"")</f>
        <v/>
      </c>
      <c r="H501">
        <f>Data!W501</f>
        <v>0</v>
      </c>
      <c r="I501" t="str">
        <f>IFERROR(VLOOKUP(Data!H501,LOV!V:W,2,FALSE),"")</f>
        <v/>
      </c>
      <c r="J501">
        <f>Data!I501</f>
        <v>0</v>
      </c>
      <c r="K501">
        <f>Data!J501</f>
        <v>0</v>
      </c>
      <c r="L501">
        <f>Data!K501</f>
        <v>0</v>
      </c>
      <c r="M501" t="str">
        <f>IF(ISNUMBER(SEARCH("H",Data!$L501)),"OUI","NON")</f>
        <v>NON</v>
      </c>
      <c r="N501" t="str">
        <f>IF(ISNUMBER(SEARCH("P",Data!$L501)),"OUI","NON")</f>
        <v>NON</v>
      </c>
      <c r="O501" t="str">
        <f>IF(ISNUMBER(SEARCH("D",Data!$L501)),"OUI","NON")</f>
        <v>NON</v>
      </c>
      <c r="P501" t="str">
        <f>IF(ISNUMBER(SEARCH("C",Data!$L501)),"OUI","NON")</f>
        <v>NON</v>
      </c>
      <c r="Q501" t="str">
        <f>IF(ISNUMBER(SEARCH("T",Data!$L501)),"OUI","NON")</f>
        <v>NON</v>
      </c>
      <c r="R501" t="str">
        <f>IF(ISNUMBER(SEARCH("F",Data!$L501)),"OUI","NON")</f>
        <v>NON</v>
      </c>
      <c r="S501" t="str">
        <f>IF(ISNUMBER(SEARCH("R",Data!$L501)),"OUI","NON")</f>
        <v>NON</v>
      </c>
      <c r="T501">
        <f>IFERROR(VLOOKUP(Data!M501,LOV!G:H,2,FALSE),"")</f>
        <v>0</v>
      </c>
      <c r="U501">
        <f>IFERROR(VLOOKUP(Data!N501,LOV!J:K,2,FALSE),"")</f>
        <v>0</v>
      </c>
      <c r="V501" t="str">
        <f>IFERROR(VLOOKUP(Data!V501,LOV!P:Q,2,FALSE),"")</f>
        <v/>
      </c>
      <c r="Y501" t="str">
        <f t="shared" si="7"/>
        <v>0_0_0</v>
      </c>
    </row>
    <row r="502" spans="1:25">
      <c r="A502">
        <f>Data!A502</f>
        <v>0</v>
      </c>
      <c r="B502">
        <f>Data!S502</f>
        <v>0</v>
      </c>
      <c r="C502">
        <f>Data!T502</f>
        <v>0</v>
      </c>
      <c r="D502">
        <f>Data!B502</f>
        <v>0</v>
      </c>
      <c r="E502">
        <f>Data!C502</f>
        <v>0</v>
      </c>
      <c r="F502">
        <f>Data!D502</f>
        <v>0</v>
      </c>
      <c r="G502" t="str">
        <f>IFERROR(VLOOKUP(Data!E502,LOV!M:N,2,FALSE),"")</f>
        <v/>
      </c>
      <c r="H502">
        <f>Data!W502</f>
        <v>0</v>
      </c>
      <c r="I502" t="str">
        <f>IFERROR(VLOOKUP(Data!H502,LOV!V:W,2,FALSE),"")</f>
        <v/>
      </c>
      <c r="J502">
        <f>Data!I502</f>
        <v>0</v>
      </c>
      <c r="K502">
        <f>Data!J502</f>
        <v>0</v>
      </c>
      <c r="L502">
        <f>Data!K502</f>
        <v>0</v>
      </c>
      <c r="M502" t="str">
        <f>IF(ISNUMBER(SEARCH("H",Data!$L502)),"OUI","NON")</f>
        <v>NON</v>
      </c>
      <c r="N502" t="str">
        <f>IF(ISNUMBER(SEARCH("P",Data!$L502)),"OUI","NON")</f>
        <v>NON</v>
      </c>
      <c r="O502" t="str">
        <f>IF(ISNUMBER(SEARCH("D",Data!$L502)),"OUI","NON")</f>
        <v>NON</v>
      </c>
      <c r="P502" t="str">
        <f>IF(ISNUMBER(SEARCH("C",Data!$L502)),"OUI","NON")</f>
        <v>NON</v>
      </c>
      <c r="Q502" t="str">
        <f>IF(ISNUMBER(SEARCH("T",Data!$L502)),"OUI","NON")</f>
        <v>NON</v>
      </c>
      <c r="R502" t="str">
        <f>IF(ISNUMBER(SEARCH("F",Data!$L502)),"OUI","NON")</f>
        <v>NON</v>
      </c>
      <c r="S502" t="str">
        <f>IF(ISNUMBER(SEARCH("R",Data!$L502)),"OUI","NON")</f>
        <v>NON</v>
      </c>
      <c r="T502">
        <f>IFERROR(VLOOKUP(Data!M502,LOV!G:H,2,FALSE),"")</f>
        <v>0</v>
      </c>
      <c r="U502">
        <f>IFERROR(VLOOKUP(Data!N502,LOV!J:K,2,FALSE),"")</f>
        <v>0</v>
      </c>
      <c r="V502" t="str">
        <f>IFERROR(VLOOKUP(Data!V502,LOV!P:Q,2,FALSE),"")</f>
        <v/>
      </c>
      <c r="Y502" t="str">
        <f t="shared" si="7"/>
        <v>0_0_0</v>
      </c>
    </row>
    <row r="503" spans="1:25">
      <c r="A503">
        <f>Data!A503</f>
        <v>0</v>
      </c>
      <c r="B503">
        <f>Data!S503</f>
        <v>0</v>
      </c>
      <c r="C503">
        <f>Data!T503</f>
        <v>0</v>
      </c>
      <c r="D503">
        <f>Data!B503</f>
        <v>0</v>
      </c>
      <c r="E503">
        <f>Data!C503</f>
        <v>0</v>
      </c>
      <c r="F503">
        <f>Data!D503</f>
        <v>0</v>
      </c>
      <c r="G503" t="str">
        <f>IFERROR(VLOOKUP(Data!E503,LOV!M:N,2,FALSE),"")</f>
        <v/>
      </c>
      <c r="H503">
        <f>Data!W503</f>
        <v>0</v>
      </c>
      <c r="I503" t="str">
        <f>IFERROR(VLOOKUP(Data!H503,LOV!V:W,2,FALSE),"")</f>
        <v/>
      </c>
      <c r="J503">
        <f>Data!I503</f>
        <v>0</v>
      </c>
      <c r="K503">
        <f>Data!J503</f>
        <v>0</v>
      </c>
      <c r="L503">
        <f>Data!K503</f>
        <v>0</v>
      </c>
      <c r="M503" t="str">
        <f>IF(ISNUMBER(SEARCH("H",Data!$L503)),"OUI","NON")</f>
        <v>NON</v>
      </c>
      <c r="N503" t="str">
        <f>IF(ISNUMBER(SEARCH("P",Data!$L503)),"OUI","NON")</f>
        <v>NON</v>
      </c>
      <c r="O503" t="str">
        <f>IF(ISNUMBER(SEARCH("D",Data!$L503)),"OUI","NON")</f>
        <v>NON</v>
      </c>
      <c r="P503" t="str">
        <f>IF(ISNUMBER(SEARCH("C",Data!$L503)),"OUI","NON")</f>
        <v>NON</v>
      </c>
      <c r="Q503" t="str">
        <f>IF(ISNUMBER(SEARCH("T",Data!$L503)),"OUI","NON")</f>
        <v>NON</v>
      </c>
      <c r="R503" t="str">
        <f>IF(ISNUMBER(SEARCH("F",Data!$L503)),"OUI","NON")</f>
        <v>NON</v>
      </c>
      <c r="S503" t="str">
        <f>IF(ISNUMBER(SEARCH("R",Data!$L503)),"OUI","NON")</f>
        <v>NON</v>
      </c>
      <c r="T503">
        <f>IFERROR(VLOOKUP(Data!M503,LOV!G:H,2,FALSE),"")</f>
        <v>0</v>
      </c>
      <c r="U503">
        <f>IFERROR(VLOOKUP(Data!N503,LOV!J:K,2,FALSE),"")</f>
        <v>0</v>
      </c>
      <c r="V503" t="str">
        <f>IFERROR(VLOOKUP(Data!V503,LOV!P:Q,2,FALSE),"")</f>
        <v/>
      </c>
      <c r="Y503" t="str">
        <f t="shared" si="7"/>
        <v>0_0_0</v>
      </c>
    </row>
    <row r="504" spans="1:25">
      <c r="A504">
        <f>Data!A504</f>
        <v>0</v>
      </c>
      <c r="B504">
        <f>Data!S504</f>
        <v>0</v>
      </c>
      <c r="C504">
        <f>Data!T504</f>
        <v>0</v>
      </c>
      <c r="D504">
        <f>Data!B504</f>
        <v>0</v>
      </c>
      <c r="E504">
        <f>Data!C504</f>
        <v>0</v>
      </c>
      <c r="F504">
        <f>Data!D504</f>
        <v>0</v>
      </c>
      <c r="G504" t="str">
        <f>IFERROR(VLOOKUP(Data!E504,LOV!M:N,2,FALSE),"")</f>
        <v/>
      </c>
      <c r="H504">
        <f>Data!W504</f>
        <v>0</v>
      </c>
      <c r="I504" t="str">
        <f>IFERROR(VLOOKUP(Data!H504,LOV!V:W,2,FALSE),"")</f>
        <v/>
      </c>
      <c r="J504">
        <f>Data!I504</f>
        <v>0</v>
      </c>
      <c r="K504">
        <f>Data!J504</f>
        <v>0</v>
      </c>
      <c r="L504">
        <f>Data!K504</f>
        <v>0</v>
      </c>
      <c r="M504" t="str">
        <f>IF(ISNUMBER(SEARCH("H",Data!$L504)),"OUI","NON")</f>
        <v>NON</v>
      </c>
      <c r="N504" t="str">
        <f>IF(ISNUMBER(SEARCH("P",Data!$L504)),"OUI","NON")</f>
        <v>NON</v>
      </c>
      <c r="O504" t="str">
        <f>IF(ISNUMBER(SEARCH("D",Data!$L504)),"OUI","NON")</f>
        <v>NON</v>
      </c>
      <c r="P504" t="str">
        <f>IF(ISNUMBER(SEARCH("C",Data!$L504)),"OUI","NON")</f>
        <v>NON</v>
      </c>
      <c r="Q504" t="str">
        <f>IF(ISNUMBER(SEARCH("T",Data!$L504)),"OUI","NON")</f>
        <v>NON</v>
      </c>
      <c r="R504" t="str">
        <f>IF(ISNUMBER(SEARCH("F",Data!$L504)),"OUI","NON")</f>
        <v>NON</v>
      </c>
      <c r="S504" t="str">
        <f>IF(ISNUMBER(SEARCH("R",Data!$L504)),"OUI","NON")</f>
        <v>NON</v>
      </c>
      <c r="T504">
        <f>IFERROR(VLOOKUP(Data!M504,LOV!G:H,2,FALSE),"")</f>
        <v>0</v>
      </c>
      <c r="U504">
        <f>IFERROR(VLOOKUP(Data!N504,LOV!J:K,2,FALSE),"")</f>
        <v>0</v>
      </c>
      <c r="V504" t="str">
        <f>IFERROR(VLOOKUP(Data!V504,LOV!P:Q,2,FALSE),"")</f>
        <v/>
      </c>
      <c r="Y504" t="str">
        <f t="shared" si="7"/>
        <v>0_0_0</v>
      </c>
    </row>
    <row r="505" spans="1:25">
      <c r="A505">
        <f>Data!A505</f>
        <v>0</v>
      </c>
      <c r="B505">
        <f>Data!S505</f>
        <v>0</v>
      </c>
      <c r="C505">
        <f>Data!T505</f>
        <v>0</v>
      </c>
      <c r="D505">
        <f>Data!B505</f>
        <v>0</v>
      </c>
      <c r="E505">
        <f>Data!C505</f>
        <v>0</v>
      </c>
      <c r="F505">
        <f>Data!D505</f>
        <v>0</v>
      </c>
      <c r="G505" t="str">
        <f>IFERROR(VLOOKUP(Data!E505,LOV!M:N,2,FALSE),"")</f>
        <v/>
      </c>
      <c r="H505">
        <f>Data!W505</f>
        <v>0</v>
      </c>
      <c r="I505" t="str">
        <f>IFERROR(VLOOKUP(Data!H505,LOV!V:W,2,FALSE),"")</f>
        <v/>
      </c>
      <c r="J505">
        <f>Data!I505</f>
        <v>0</v>
      </c>
      <c r="K505">
        <f>Data!J505</f>
        <v>0</v>
      </c>
      <c r="L505">
        <f>Data!K505</f>
        <v>0</v>
      </c>
      <c r="M505" t="str">
        <f>IF(ISNUMBER(SEARCH("H",Data!$L505)),"OUI","NON")</f>
        <v>NON</v>
      </c>
      <c r="N505" t="str">
        <f>IF(ISNUMBER(SEARCH("P",Data!$L505)),"OUI","NON")</f>
        <v>NON</v>
      </c>
      <c r="O505" t="str">
        <f>IF(ISNUMBER(SEARCH("D",Data!$L505)),"OUI","NON")</f>
        <v>NON</v>
      </c>
      <c r="P505" t="str">
        <f>IF(ISNUMBER(SEARCH("C",Data!$L505)),"OUI","NON")</f>
        <v>NON</v>
      </c>
      <c r="Q505" t="str">
        <f>IF(ISNUMBER(SEARCH("T",Data!$L505)),"OUI","NON")</f>
        <v>NON</v>
      </c>
      <c r="R505" t="str">
        <f>IF(ISNUMBER(SEARCH("F",Data!$L505)),"OUI","NON")</f>
        <v>NON</v>
      </c>
      <c r="S505" t="str">
        <f>IF(ISNUMBER(SEARCH("R",Data!$L505)),"OUI","NON")</f>
        <v>NON</v>
      </c>
      <c r="T505">
        <f>IFERROR(VLOOKUP(Data!M505,LOV!G:H,2,FALSE),"")</f>
        <v>0</v>
      </c>
      <c r="U505">
        <f>IFERROR(VLOOKUP(Data!N505,LOV!J:K,2,FALSE),"")</f>
        <v>0</v>
      </c>
      <c r="V505" t="str">
        <f>IFERROR(VLOOKUP(Data!V505,LOV!P:Q,2,FALSE),"")</f>
        <v/>
      </c>
      <c r="Y505" t="str">
        <f t="shared" si="7"/>
        <v>0_0_0</v>
      </c>
    </row>
    <row r="506" spans="1:25">
      <c r="A506">
        <f>Data!A506</f>
        <v>0</v>
      </c>
      <c r="B506">
        <f>Data!S506</f>
        <v>0</v>
      </c>
      <c r="C506">
        <f>Data!T506</f>
        <v>0</v>
      </c>
      <c r="D506">
        <f>Data!B506</f>
        <v>0</v>
      </c>
      <c r="E506">
        <f>Data!C506</f>
        <v>0</v>
      </c>
      <c r="F506">
        <f>Data!D506</f>
        <v>0</v>
      </c>
      <c r="G506" t="str">
        <f>IFERROR(VLOOKUP(Data!E506,LOV!M:N,2,FALSE),"")</f>
        <v/>
      </c>
      <c r="H506">
        <f>Data!W506</f>
        <v>0</v>
      </c>
      <c r="I506" t="str">
        <f>IFERROR(VLOOKUP(Data!H506,LOV!V:W,2,FALSE),"")</f>
        <v/>
      </c>
      <c r="J506">
        <f>Data!I506</f>
        <v>0</v>
      </c>
      <c r="K506">
        <f>Data!J506</f>
        <v>0</v>
      </c>
      <c r="L506">
        <f>Data!K506</f>
        <v>0</v>
      </c>
      <c r="M506" t="str">
        <f>IF(ISNUMBER(SEARCH("H",Data!$L506)),"OUI","NON")</f>
        <v>NON</v>
      </c>
      <c r="N506" t="str">
        <f>IF(ISNUMBER(SEARCH("P",Data!$L506)),"OUI","NON")</f>
        <v>NON</v>
      </c>
      <c r="O506" t="str">
        <f>IF(ISNUMBER(SEARCH("D",Data!$L506)),"OUI","NON")</f>
        <v>NON</v>
      </c>
      <c r="P506" t="str">
        <f>IF(ISNUMBER(SEARCH("C",Data!$L506)),"OUI","NON")</f>
        <v>NON</v>
      </c>
      <c r="Q506" t="str">
        <f>IF(ISNUMBER(SEARCH("T",Data!$L506)),"OUI","NON")</f>
        <v>NON</v>
      </c>
      <c r="R506" t="str">
        <f>IF(ISNUMBER(SEARCH("F",Data!$L506)),"OUI","NON")</f>
        <v>NON</v>
      </c>
      <c r="S506" t="str">
        <f>IF(ISNUMBER(SEARCH("R",Data!$L506)),"OUI","NON")</f>
        <v>NON</v>
      </c>
      <c r="T506">
        <f>IFERROR(VLOOKUP(Data!M506,LOV!G:H,2,FALSE),"")</f>
        <v>0</v>
      </c>
      <c r="U506">
        <f>IFERROR(VLOOKUP(Data!N506,LOV!J:K,2,FALSE),"")</f>
        <v>0</v>
      </c>
      <c r="V506" t="str">
        <f>IFERROR(VLOOKUP(Data!V506,LOV!P:Q,2,FALSE),"")</f>
        <v/>
      </c>
      <c r="Y506" t="str">
        <f t="shared" si="7"/>
        <v>0_0_0</v>
      </c>
    </row>
    <row r="507" spans="1:25">
      <c r="A507">
        <f>Data!A507</f>
        <v>0</v>
      </c>
      <c r="B507">
        <f>Data!S507</f>
        <v>0</v>
      </c>
      <c r="C507">
        <f>Data!T507</f>
        <v>0</v>
      </c>
      <c r="D507">
        <f>Data!B507</f>
        <v>0</v>
      </c>
      <c r="E507">
        <f>Data!C507</f>
        <v>0</v>
      </c>
      <c r="F507">
        <f>Data!D507</f>
        <v>0</v>
      </c>
      <c r="G507" t="str">
        <f>IFERROR(VLOOKUP(Data!E507,LOV!M:N,2,FALSE),"")</f>
        <v/>
      </c>
      <c r="H507">
        <f>Data!W507</f>
        <v>0</v>
      </c>
      <c r="I507" t="str">
        <f>IFERROR(VLOOKUP(Data!H507,LOV!V:W,2,FALSE),"")</f>
        <v/>
      </c>
      <c r="J507">
        <f>Data!I507</f>
        <v>0</v>
      </c>
      <c r="K507">
        <f>Data!J507</f>
        <v>0</v>
      </c>
      <c r="L507">
        <f>Data!K507</f>
        <v>0</v>
      </c>
      <c r="M507" t="str">
        <f>IF(ISNUMBER(SEARCH("H",Data!$L507)),"OUI","NON")</f>
        <v>NON</v>
      </c>
      <c r="N507" t="str">
        <f>IF(ISNUMBER(SEARCH("P",Data!$L507)),"OUI","NON")</f>
        <v>NON</v>
      </c>
      <c r="O507" t="str">
        <f>IF(ISNUMBER(SEARCH("D",Data!$L507)),"OUI","NON")</f>
        <v>NON</v>
      </c>
      <c r="P507" t="str">
        <f>IF(ISNUMBER(SEARCH("C",Data!$L507)),"OUI","NON")</f>
        <v>NON</v>
      </c>
      <c r="Q507" t="str">
        <f>IF(ISNUMBER(SEARCH("T",Data!$L507)),"OUI","NON")</f>
        <v>NON</v>
      </c>
      <c r="R507" t="str">
        <f>IF(ISNUMBER(SEARCH("F",Data!$L507)),"OUI","NON")</f>
        <v>NON</v>
      </c>
      <c r="S507" t="str">
        <f>IF(ISNUMBER(SEARCH("R",Data!$L507)),"OUI","NON")</f>
        <v>NON</v>
      </c>
      <c r="T507">
        <f>IFERROR(VLOOKUP(Data!M507,LOV!G:H,2,FALSE),"")</f>
        <v>0</v>
      </c>
      <c r="U507">
        <f>IFERROR(VLOOKUP(Data!N507,LOV!J:K,2,FALSE),"")</f>
        <v>0</v>
      </c>
      <c r="V507" t="str">
        <f>IFERROR(VLOOKUP(Data!V507,LOV!P:Q,2,FALSE),"")</f>
        <v/>
      </c>
      <c r="Y507" t="str">
        <f t="shared" si="7"/>
        <v>0_0_0</v>
      </c>
    </row>
    <row r="508" spans="1:25">
      <c r="A508">
        <f>Data!A508</f>
        <v>0</v>
      </c>
      <c r="B508">
        <f>Data!S508</f>
        <v>0</v>
      </c>
      <c r="C508">
        <f>Data!T508</f>
        <v>0</v>
      </c>
      <c r="D508">
        <f>Data!B508</f>
        <v>0</v>
      </c>
      <c r="E508">
        <f>Data!C508</f>
        <v>0</v>
      </c>
      <c r="F508">
        <f>Data!D508</f>
        <v>0</v>
      </c>
      <c r="G508" t="str">
        <f>IFERROR(VLOOKUP(Data!E508,LOV!M:N,2,FALSE),"")</f>
        <v/>
      </c>
      <c r="H508">
        <f>Data!W508</f>
        <v>0</v>
      </c>
      <c r="I508" t="str">
        <f>IFERROR(VLOOKUP(Data!H508,LOV!V:W,2,FALSE),"")</f>
        <v/>
      </c>
      <c r="J508">
        <f>Data!I508</f>
        <v>0</v>
      </c>
      <c r="K508">
        <f>Data!J508</f>
        <v>0</v>
      </c>
      <c r="L508">
        <f>Data!K508</f>
        <v>0</v>
      </c>
      <c r="M508" t="str">
        <f>IF(ISNUMBER(SEARCH("H",Data!$L508)),"OUI","NON")</f>
        <v>NON</v>
      </c>
      <c r="N508" t="str">
        <f>IF(ISNUMBER(SEARCH("P",Data!$L508)),"OUI","NON")</f>
        <v>NON</v>
      </c>
      <c r="O508" t="str">
        <f>IF(ISNUMBER(SEARCH("D",Data!$L508)),"OUI","NON")</f>
        <v>NON</v>
      </c>
      <c r="P508" t="str">
        <f>IF(ISNUMBER(SEARCH("C",Data!$L508)),"OUI","NON")</f>
        <v>NON</v>
      </c>
      <c r="Q508" t="str">
        <f>IF(ISNUMBER(SEARCH("T",Data!$L508)),"OUI","NON")</f>
        <v>NON</v>
      </c>
      <c r="R508" t="str">
        <f>IF(ISNUMBER(SEARCH("F",Data!$L508)),"OUI","NON")</f>
        <v>NON</v>
      </c>
      <c r="S508" t="str">
        <f>IF(ISNUMBER(SEARCH("R",Data!$L508)),"OUI","NON")</f>
        <v>NON</v>
      </c>
      <c r="T508">
        <f>IFERROR(VLOOKUP(Data!M508,LOV!G:H,2,FALSE),"")</f>
        <v>0</v>
      </c>
      <c r="U508">
        <f>IFERROR(VLOOKUP(Data!N508,LOV!J:K,2,FALSE),"")</f>
        <v>0</v>
      </c>
      <c r="V508" t="str">
        <f>IFERROR(VLOOKUP(Data!V508,LOV!P:Q,2,FALSE),"")</f>
        <v/>
      </c>
      <c r="Y508" t="str">
        <f t="shared" si="7"/>
        <v>0_0_0</v>
      </c>
    </row>
    <row r="509" spans="1:25">
      <c r="A509">
        <f>Data!A509</f>
        <v>0</v>
      </c>
      <c r="B509">
        <f>Data!S509</f>
        <v>0</v>
      </c>
      <c r="C509">
        <f>Data!T509</f>
        <v>0</v>
      </c>
      <c r="D509">
        <f>Data!B509</f>
        <v>0</v>
      </c>
      <c r="E509">
        <f>Data!C509</f>
        <v>0</v>
      </c>
      <c r="F509">
        <f>Data!D509</f>
        <v>0</v>
      </c>
      <c r="G509" t="str">
        <f>IFERROR(VLOOKUP(Data!E509,LOV!M:N,2,FALSE),"")</f>
        <v/>
      </c>
      <c r="H509">
        <f>Data!W509</f>
        <v>0</v>
      </c>
      <c r="I509" t="str">
        <f>IFERROR(VLOOKUP(Data!H509,LOV!V:W,2,FALSE),"")</f>
        <v/>
      </c>
      <c r="J509">
        <f>Data!I509</f>
        <v>0</v>
      </c>
      <c r="K509">
        <f>Data!J509</f>
        <v>0</v>
      </c>
      <c r="L509">
        <f>Data!K509</f>
        <v>0</v>
      </c>
      <c r="M509" t="str">
        <f>IF(ISNUMBER(SEARCH("H",Data!$L509)),"OUI","NON")</f>
        <v>NON</v>
      </c>
      <c r="N509" t="str">
        <f>IF(ISNUMBER(SEARCH("P",Data!$L509)),"OUI","NON")</f>
        <v>NON</v>
      </c>
      <c r="O509" t="str">
        <f>IF(ISNUMBER(SEARCH("D",Data!$L509)),"OUI","NON")</f>
        <v>NON</v>
      </c>
      <c r="P509" t="str">
        <f>IF(ISNUMBER(SEARCH("C",Data!$L509)),"OUI","NON")</f>
        <v>NON</v>
      </c>
      <c r="Q509" t="str">
        <f>IF(ISNUMBER(SEARCH("T",Data!$L509)),"OUI","NON")</f>
        <v>NON</v>
      </c>
      <c r="R509" t="str">
        <f>IF(ISNUMBER(SEARCH("F",Data!$L509)),"OUI","NON")</f>
        <v>NON</v>
      </c>
      <c r="S509" t="str">
        <f>IF(ISNUMBER(SEARCH("R",Data!$L509)),"OUI","NON")</f>
        <v>NON</v>
      </c>
      <c r="T509">
        <f>IFERROR(VLOOKUP(Data!M509,LOV!G:H,2,FALSE),"")</f>
        <v>0</v>
      </c>
      <c r="U509">
        <f>IFERROR(VLOOKUP(Data!N509,LOV!J:K,2,FALSE),"")</f>
        <v>0</v>
      </c>
      <c r="V509" t="str">
        <f>IFERROR(VLOOKUP(Data!V509,LOV!P:Q,2,FALSE),"")</f>
        <v/>
      </c>
      <c r="Y509" t="str">
        <f t="shared" si="7"/>
        <v>0_0_0</v>
      </c>
    </row>
    <row r="510" spans="1:25">
      <c r="A510">
        <f>Data!A510</f>
        <v>0</v>
      </c>
      <c r="B510">
        <f>Data!S510</f>
        <v>0</v>
      </c>
      <c r="C510">
        <f>Data!T510</f>
        <v>0</v>
      </c>
      <c r="D510">
        <f>Data!B510</f>
        <v>0</v>
      </c>
      <c r="E510">
        <f>Data!C510</f>
        <v>0</v>
      </c>
      <c r="F510">
        <f>Data!D510</f>
        <v>0</v>
      </c>
      <c r="G510" t="str">
        <f>IFERROR(VLOOKUP(Data!E510,LOV!M:N,2,FALSE),"")</f>
        <v/>
      </c>
      <c r="H510">
        <f>Data!W510</f>
        <v>0</v>
      </c>
      <c r="I510" t="str">
        <f>IFERROR(VLOOKUP(Data!H510,LOV!V:W,2,FALSE),"")</f>
        <v/>
      </c>
      <c r="J510">
        <f>Data!I510</f>
        <v>0</v>
      </c>
      <c r="K510">
        <f>Data!J510</f>
        <v>0</v>
      </c>
      <c r="L510">
        <f>Data!K510</f>
        <v>0</v>
      </c>
      <c r="M510" t="str">
        <f>IF(ISNUMBER(SEARCH("H",Data!$L510)),"OUI","NON")</f>
        <v>NON</v>
      </c>
      <c r="N510" t="str">
        <f>IF(ISNUMBER(SEARCH("P",Data!$L510)),"OUI","NON")</f>
        <v>NON</v>
      </c>
      <c r="O510" t="str">
        <f>IF(ISNUMBER(SEARCH("D",Data!$L510)),"OUI","NON")</f>
        <v>NON</v>
      </c>
      <c r="P510" t="str">
        <f>IF(ISNUMBER(SEARCH("C",Data!$L510)),"OUI","NON")</f>
        <v>NON</v>
      </c>
      <c r="Q510" t="str">
        <f>IF(ISNUMBER(SEARCH("T",Data!$L510)),"OUI","NON")</f>
        <v>NON</v>
      </c>
      <c r="R510" t="str">
        <f>IF(ISNUMBER(SEARCH("F",Data!$L510)),"OUI","NON")</f>
        <v>NON</v>
      </c>
      <c r="S510" t="str">
        <f>IF(ISNUMBER(SEARCH("R",Data!$L510)),"OUI","NON")</f>
        <v>NON</v>
      </c>
      <c r="T510">
        <f>IFERROR(VLOOKUP(Data!M510,LOV!G:H,2,FALSE),"")</f>
        <v>0</v>
      </c>
      <c r="U510">
        <f>IFERROR(VLOOKUP(Data!N510,LOV!J:K,2,FALSE),"")</f>
        <v>0</v>
      </c>
      <c r="V510" t="str">
        <f>IFERROR(VLOOKUP(Data!V510,LOV!P:Q,2,FALSE),"")</f>
        <v/>
      </c>
      <c r="Y510" t="str">
        <f t="shared" si="7"/>
        <v>0_0_0</v>
      </c>
    </row>
    <row r="511" spans="1:25">
      <c r="A511">
        <f>Data!A511</f>
        <v>0</v>
      </c>
      <c r="B511">
        <f>Data!S511</f>
        <v>0</v>
      </c>
      <c r="C511">
        <f>Data!T511</f>
        <v>0</v>
      </c>
      <c r="D511">
        <f>Data!B511</f>
        <v>0</v>
      </c>
      <c r="E511">
        <f>Data!C511</f>
        <v>0</v>
      </c>
      <c r="F511">
        <f>Data!D511</f>
        <v>0</v>
      </c>
      <c r="G511" t="str">
        <f>IFERROR(VLOOKUP(Data!E511,LOV!M:N,2,FALSE),"")</f>
        <v/>
      </c>
      <c r="H511">
        <f>Data!W511</f>
        <v>0</v>
      </c>
      <c r="I511" t="str">
        <f>IFERROR(VLOOKUP(Data!H511,LOV!V:W,2,FALSE),"")</f>
        <v/>
      </c>
      <c r="J511">
        <f>Data!I511</f>
        <v>0</v>
      </c>
      <c r="K511">
        <f>Data!J511</f>
        <v>0</v>
      </c>
      <c r="L511">
        <f>Data!K511</f>
        <v>0</v>
      </c>
      <c r="M511" t="str">
        <f>IF(ISNUMBER(SEARCH("H",Data!$L511)),"OUI","NON")</f>
        <v>NON</v>
      </c>
      <c r="N511" t="str">
        <f>IF(ISNUMBER(SEARCH("P",Data!$L511)),"OUI","NON")</f>
        <v>NON</v>
      </c>
      <c r="O511" t="str">
        <f>IF(ISNUMBER(SEARCH("D",Data!$L511)),"OUI","NON")</f>
        <v>NON</v>
      </c>
      <c r="P511" t="str">
        <f>IF(ISNUMBER(SEARCH("C",Data!$L511)),"OUI","NON")</f>
        <v>NON</v>
      </c>
      <c r="Q511" t="str">
        <f>IF(ISNUMBER(SEARCH("T",Data!$L511)),"OUI","NON")</f>
        <v>NON</v>
      </c>
      <c r="R511" t="str">
        <f>IF(ISNUMBER(SEARCH("F",Data!$L511)),"OUI","NON")</f>
        <v>NON</v>
      </c>
      <c r="S511" t="str">
        <f>IF(ISNUMBER(SEARCH("R",Data!$L511)),"OUI","NON")</f>
        <v>NON</v>
      </c>
      <c r="T511">
        <f>IFERROR(VLOOKUP(Data!M511,LOV!G:H,2,FALSE),"")</f>
        <v>0</v>
      </c>
      <c r="U511">
        <f>IFERROR(VLOOKUP(Data!N511,LOV!J:K,2,FALSE),"")</f>
        <v>0</v>
      </c>
      <c r="V511" t="str">
        <f>IFERROR(VLOOKUP(Data!V511,LOV!P:Q,2,FALSE),"")</f>
        <v/>
      </c>
      <c r="Y511" t="str">
        <f t="shared" si="7"/>
        <v>0_0_0</v>
      </c>
    </row>
    <row r="512" spans="1:25">
      <c r="A512">
        <f>Data!A512</f>
        <v>0</v>
      </c>
      <c r="B512">
        <f>Data!S512</f>
        <v>0</v>
      </c>
      <c r="C512">
        <f>Data!T512</f>
        <v>0</v>
      </c>
      <c r="D512">
        <f>Data!B512</f>
        <v>0</v>
      </c>
      <c r="E512">
        <f>Data!C512</f>
        <v>0</v>
      </c>
      <c r="F512">
        <f>Data!D512</f>
        <v>0</v>
      </c>
      <c r="G512" t="str">
        <f>IFERROR(VLOOKUP(Data!E512,LOV!M:N,2,FALSE),"")</f>
        <v/>
      </c>
      <c r="H512">
        <f>Data!W512</f>
        <v>0</v>
      </c>
      <c r="I512" t="str">
        <f>IFERROR(VLOOKUP(Data!H512,LOV!V:W,2,FALSE),"")</f>
        <v/>
      </c>
      <c r="J512">
        <f>Data!I512</f>
        <v>0</v>
      </c>
      <c r="K512">
        <f>Data!J512</f>
        <v>0</v>
      </c>
      <c r="L512">
        <f>Data!K512</f>
        <v>0</v>
      </c>
      <c r="M512" t="str">
        <f>IF(ISNUMBER(SEARCH("H",Data!$L512)),"OUI","NON")</f>
        <v>NON</v>
      </c>
      <c r="N512" t="str">
        <f>IF(ISNUMBER(SEARCH("P",Data!$L512)),"OUI","NON")</f>
        <v>NON</v>
      </c>
      <c r="O512" t="str">
        <f>IF(ISNUMBER(SEARCH("D",Data!$L512)),"OUI","NON")</f>
        <v>NON</v>
      </c>
      <c r="P512" t="str">
        <f>IF(ISNUMBER(SEARCH("C",Data!$L512)),"OUI","NON")</f>
        <v>NON</v>
      </c>
      <c r="Q512" t="str">
        <f>IF(ISNUMBER(SEARCH("T",Data!$L512)),"OUI","NON")</f>
        <v>NON</v>
      </c>
      <c r="R512" t="str">
        <f>IF(ISNUMBER(SEARCH("F",Data!$L512)),"OUI","NON")</f>
        <v>NON</v>
      </c>
      <c r="S512" t="str">
        <f>IF(ISNUMBER(SEARCH("R",Data!$L512)),"OUI","NON")</f>
        <v>NON</v>
      </c>
      <c r="T512">
        <f>IFERROR(VLOOKUP(Data!M512,LOV!G:H,2,FALSE),"")</f>
        <v>0</v>
      </c>
      <c r="U512">
        <f>IFERROR(VLOOKUP(Data!N512,LOV!J:K,2,FALSE),"")</f>
        <v>0</v>
      </c>
      <c r="V512" t="str">
        <f>IFERROR(VLOOKUP(Data!V512,LOV!P:Q,2,FALSE),"")</f>
        <v/>
      </c>
      <c r="Y512" t="str">
        <f t="shared" si="7"/>
        <v>0_0_0</v>
      </c>
    </row>
    <row r="513" spans="1:25">
      <c r="A513">
        <f>Data!A513</f>
        <v>0</v>
      </c>
      <c r="B513">
        <f>Data!S513</f>
        <v>0</v>
      </c>
      <c r="C513">
        <f>Data!T513</f>
        <v>0</v>
      </c>
      <c r="D513">
        <f>Data!B513</f>
        <v>0</v>
      </c>
      <c r="E513">
        <f>Data!C513</f>
        <v>0</v>
      </c>
      <c r="F513">
        <f>Data!D513</f>
        <v>0</v>
      </c>
      <c r="G513" t="str">
        <f>IFERROR(VLOOKUP(Data!E513,LOV!M:N,2,FALSE),"")</f>
        <v/>
      </c>
      <c r="H513">
        <f>Data!W513</f>
        <v>0</v>
      </c>
      <c r="I513" t="str">
        <f>IFERROR(VLOOKUP(Data!H513,LOV!V:W,2,FALSE),"")</f>
        <v/>
      </c>
      <c r="J513">
        <f>Data!I513</f>
        <v>0</v>
      </c>
      <c r="K513">
        <f>Data!J513</f>
        <v>0</v>
      </c>
      <c r="L513">
        <f>Data!K513</f>
        <v>0</v>
      </c>
      <c r="M513" t="str">
        <f>IF(ISNUMBER(SEARCH("H",Data!$L513)),"OUI","NON")</f>
        <v>NON</v>
      </c>
      <c r="N513" t="str">
        <f>IF(ISNUMBER(SEARCH("P",Data!$L513)),"OUI","NON")</f>
        <v>NON</v>
      </c>
      <c r="O513" t="str">
        <f>IF(ISNUMBER(SEARCH("D",Data!$L513)),"OUI","NON")</f>
        <v>NON</v>
      </c>
      <c r="P513" t="str">
        <f>IF(ISNUMBER(SEARCH("C",Data!$L513)),"OUI","NON")</f>
        <v>NON</v>
      </c>
      <c r="Q513" t="str">
        <f>IF(ISNUMBER(SEARCH("T",Data!$L513)),"OUI","NON")</f>
        <v>NON</v>
      </c>
      <c r="R513" t="str">
        <f>IF(ISNUMBER(SEARCH("F",Data!$L513)),"OUI","NON")</f>
        <v>NON</v>
      </c>
      <c r="S513" t="str">
        <f>IF(ISNUMBER(SEARCH("R",Data!$L513)),"OUI","NON")</f>
        <v>NON</v>
      </c>
      <c r="T513">
        <f>IFERROR(VLOOKUP(Data!M513,LOV!G:H,2,FALSE),"")</f>
        <v>0</v>
      </c>
      <c r="U513">
        <f>IFERROR(VLOOKUP(Data!N513,LOV!J:K,2,FALSE),"")</f>
        <v>0</v>
      </c>
      <c r="V513" t="str">
        <f>IFERROR(VLOOKUP(Data!V513,LOV!P:Q,2,FALSE),"")</f>
        <v/>
      </c>
      <c r="Y513" t="str">
        <f t="shared" si="7"/>
        <v>0_0_0</v>
      </c>
    </row>
    <row r="514" spans="1:25">
      <c r="A514">
        <f>Data!A514</f>
        <v>0</v>
      </c>
      <c r="B514">
        <f>Data!S514</f>
        <v>0</v>
      </c>
      <c r="C514">
        <f>Data!T514</f>
        <v>0</v>
      </c>
      <c r="D514">
        <f>Data!B514</f>
        <v>0</v>
      </c>
      <c r="E514">
        <f>Data!C514</f>
        <v>0</v>
      </c>
      <c r="F514">
        <f>Data!D514</f>
        <v>0</v>
      </c>
      <c r="G514" t="str">
        <f>IFERROR(VLOOKUP(Data!E514,LOV!M:N,2,FALSE),"")</f>
        <v/>
      </c>
      <c r="H514">
        <f>Data!W514</f>
        <v>0</v>
      </c>
      <c r="I514" t="str">
        <f>IFERROR(VLOOKUP(Data!H514,LOV!V:W,2,FALSE),"")</f>
        <v/>
      </c>
      <c r="J514">
        <f>Data!I514</f>
        <v>0</v>
      </c>
      <c r="K514">
        <f>Data!J514</f>
        <v>0</v>
      </c>
      <c r="L514">
        <f>Data!K514</f>
        <v>0</v>
      </c>
      <c r="M514" t="str">
        <f>IF(ISNUMBER(SEARCH("H",Data!$L514)),"OUI","NON")</f>
        <v>NON</v>
      </c>
      <c r="N514" t="str">
        <f>IF(ISNUMBER(SEARCH("P",Data!$L514)),"OUI","NON")</f>
        <v>NON</v>
      </c>
      <c r="O514" t="str">
        <f>IF(ISNUMBER(SEARCH("D",Data!$L514)),"OUI","NON")</f>
        <v>NON</v>
      </c>
      <c r="P514" t="str">
        <f>IF(ISNUMBER(SEARCH("C",Data!$L514)),"OUI","NON")</f>
        <v>NON</v>
      </c>
      <c r="Q514" t="str">
        <f>IF(ISNUMBER(SEARCH("T",Data!$L514)),"OUI","NON")</f>
        <v>NON</v>
      </c>
      <c r="R514" t="str">
        <f>IF(ISNUMBER(SEARCH("F",Data!$L514)),"OUI","NON")</f>
        <v>NON</v>
      </c>
      <c r="S514" t="str">
        <f>IF(ISNUMBER(SEARCH("R",Data!$L514)),"OUI","NON")</f>
        <v>NON</v>
      </c>
      <c r="T514">
        <f>IFERROR(VLOOKUP(Data!M514,LOV!G:H,2,FALSE),"")</f>
        <v>0</v>
      </c>
      <c r="U514">
        <f>IFERROR(VLOOKUP(Data!N514,LOV!J:K,2,FALSE),"")</f>
        <v>0</v>
      </c>
      <c r="V514" t="str">
        <f>IFERROR(VLOOKUP(Data!V514,LOV!P:Q,2,FALSE),"")</f>
        <v/>
      </c>
      <c r="Y514" t="str">
        <f t="shared" si="7"/>
        <v>0_0_0</v>
      </c>
    </row>
    <row r="515" spans="1:25">
      <c r="A515">
        <f>Data!A515</f>
        <v>0</v>
      </c>
      <c r="B515">
        <f>Data!S515</f>
        <v>0</v>
      </c>
      <c r="C515">
        <f>Data!T515</f>
        <v>0</v>
      </c>
      <c r="D515">
        <f>Data!B515</f>
        <v>0</v>
      </c>
      <c r="E515">
        <f>Data!C515</f>
        <v>0</v>
      </c>
      <c r="F515">
        <f>Data!D515</f>
        <v>0</v>
      </c>
      <c r="G515" t="str">
        <f>IFERROR(VLOOKUP(Data!E515,LOV!M:N,2,FALSE),"")</f>
        <v/>
      </c>
      <c r="H515">
        <f>Data!W515</f>
        <v>0</v>
      </c>
      <c r="I515" t="str">
        <f>IFERROR(VLOOKUP(Data!H515,LOV!V:W,2,FALSE),"")</f>
        <v/>
      </c>
      <c r="J515">
        <f>Data!I515</f>
        <v>0</v>
      </c>
      <c r="K515">
        <f>Data!J515</f>
        <v>0</v>
      </c>
      <c r="L515">
        <f>Data!K515</f>
        <v>0</v>
      </c>
      <c r="M515" t="str">
        <f>IF(ISNUMBER(SEARCH("H",Data!$L515)),"OUI","NON")</f>
        <v>NON</v>
      </c>
      <c r="N515" t="str">
        <f>IF(ISNUMBER(SEARCH("P",Data!$L515)),"OUI","NON")</f>
        <v>NON</v>
      </c>
      <c r="O515" t="str">
        <f>IF(ISNUMBER(SEARCH("D",Data!$L515)),"OUI","NON")</f>
        <v>NON</v>
      </c>
      <c r="P515" t="str">
        <f>IF(ISNUMBER(SEARCH("C",Data!$L515)),"OUI","NON")</f>
        <v>NON</v>
      </c>
      <c r="Q515" t="str">
        <f>IF(ISNUMBER(SEARCH("T",Data!$L515)),"OUI","NON")</f>
        <v>NON</v>
      </c>
      <c r="R515" t="str">
        <f>IF(ISNUMBER(SEARCH("F",Data!$L515)),"OUI","NON")</f>
        <v>NON</v>
      </c>
      <c r="S515" t="str">
        <f>IF(ISNUMBER(SEARCH("R",Data!$L515)),"OUI","NON")</f>
        <v>NON</v>
      </c>
      <c r="T515">
        <f>IFERROR(VLOOKUP(Data!M515,LOV!G:H,2,FALSE),"")</f>
        <v>0</v>
      </c>
      <c r="U515">
        <f>IFERROR(VLOOKUP(Data!N515,LOV!J:K,2,FALSE),"")</f>
        <v>0</v>
      </c>
      <c r="V515" t="str">
        <f>IFERROR(VLOOKUP(Data!V515,LOV!P:Q,2,FALSE),"")</f>
        <v/>
      </c>
      <c r="Y515" t="str">
        <f t="shared" ref="Y515:Y578" si="8">D515&amp;"_"&amp;E515&amp;"_"&amp;F515</f>
        <v>0_0_0</v>
      </c>
    </row>
    <row r="516" spans="1:25">
      <c r="A516">
        <f>Data!A516</f>
        <v>0</v>
      </c>
      <c r="B516">
        <f>Data!S516</f>
        <v>0</v>
      </c>
      <c r="C516">
        <f>Data!T516</f>
        <v>0</v>
      </c>
      <c r="D516">
        <f>Data!B516</f>
        <v>0</v>
      </c>
      <c r="E516">
        <f>Data!C516</f>
        <v>0</v>
      </c>
      <c r="F516">
        <f>Data!D516</f>
        <v>0</v>
      </c>
      <c r="G516" t="str">
        <f>IFERROR(VLOOKUP(Data!E516,LOV!M:N,2,FALSE),"")</f>
        <v/>
      </c>
      <c r="H516">
        <f>Data!W516</f>
        <v>0</v>
      </c>
      <c r="I516" t="str">
        <f>IFERROR(VLOOKUP(Data!H516,LOV!V:W,2,FALSE),"")</f>
        <v/>
      </c>
      <c r="J516">
        <f>Data!I516</f>
        <v>0</v>
      </c>
      <c r="K516">
        <f>Data!J516</f>
        <v>0</v>
      </c>
      <c r="L516">
        <f>Data!K516</f>
        <v>0</v>
      </c>
      <c r="M516" t="str">
        <f>IF(ISNUMBER(SEARCH("H",Data!$L516)),"OUI","NON")</f>
        <v>NON</v>
      </c>
      <c r="N516" t="str">
        <f>IF(ISNUMBER(SEARCH("P",Data!$L516)),"OUI","NON")</f>
        <v>NON</v>
      </c>
      <c r="O516" t="str">
        <f>IF(ISNUMBER(SEARCH("D",Data!$L516)),"OUI","NON")</f>
        <v>NON</v>
      </c>
      <c r="P516" t="str">
        <f>IF(ISNUMBER(SEARCH("C",Data!$L516)),"OUI","NON")</f>
        <v>NON</v>
      </c>
      <c r="Q516" t="str">
        <f>IF(ISNUMBER(SEARCH("T",Data!$L516)),"OUI","NON")</f>
        <v>NON</v>
      </c>
      <c r="R516" t="str">
        <f>IF(ISNUMBER(SEARCH("F",Data!$L516)),"OUI","NON")</f>
        <v>NON</v>
      </c>
      <c r="S516" t="str">
        <f>IF(ISNUMBER(SEARCH("R",Data!$L516)),"OUI","NON")</f>
        <v>NON</v>
      </c>
      <c r="T516">
        <f>IFERROR(VLOOKUP(Data!M516,LOV!G:H,2,FALSE),"")</f>
        <v>0</v>
      </c>
      <c r="U516">
        <f>IFERROR(VLOOKUP(Data!N516,LOV!J:K,2,FALSE),"")</f>
        <v>0</v>
      </c>
      <c r="V516" t="str">
        <f>IFERROR(VLOOKUP(Data!V516,LOV!P:Q,2,FALSE),"")</f>
        <v/>
      </c>
      <c r="Y516" t="str">
        <f t="shared" si="8"/>
        <v>0_0_0</v>
      </c>
    </row>
    <row r="517" spans="1:25">
      <c r="A517">
        <f>Data!A517</f>
        <v>0</v>
      </c>
      <c r="B517">
        <f>Data!S517</f>
        <v>0</v>
      </c>
      <c r="C517">
        <f>Data!T517</f>
        <v>0</v>
      </c>
      <c r="D517">
        <f>Data!B517</f>
        <v>0</v>
      </c>
      <c r="E517">
        <f>Data!C517</f>
        <v>0</v>
      </c>
      <c r="F517">
        <f>Data!D517</f>
        <v>0</v>
      </c>
      <c r="G517" t="str">
        <f>IFERROR(VLOOKUP(Data!E517,LOV!M:N,2,FALSE),"")</f>
        <v/>
      </c>
      <c r="H517">
        <f>Data!W517</f>
        <v>0</v>
      </c>
      <c r="I517" t="str">
        <f>IFERROR(VLOOKUP(Data!H517,LOV!V:W,2,FALSE),"")</f>
        <v/>
      </c>
      <c r="J517">
        <f>Data!I517</f>
        <v>0</v>
      </c>
      <c r="K517">
        <f>Data!J517</f>
        <v>0</v>
      </c>
      <c r="L517">
        <f>Data!K517</f>
        <v>0</v>
      </c>
      <c r="M517" t="str">
        <f>IF(ISNUMBER(SEARCH("H",Data!$L517)),"OUI","NON")</f>
        <v>NON</v>
      </c>
      <c r="N517" t="str">
        <f>IF(ISNUMBER(SEARCH("P",Data!$L517)),"OUI","NON")</f>
        <v>NON</v>
      </c>
      <c r="O517" t="str">
        <f>IF(ISNUMBER(SEARCH("D",Data!$L517)),"OUI","NON")</f>
        <v>NON</v>
      </c>
      <c r="P517" t="str">
        <f>IF(ISNUMBER(SEARCH("C",Data!$L517)),"OUI","NON")</f>
        <v>NON</v>
      </c>
      <c r="Q517" t="str">
        <f>IF(ISNUMBER(SEARCH("T",Data!$L517)),"OUI","NON")</f>
        <v>NON</v>
      </c>
      <c r="R517" t="str">
        <f>IF(ISNUMBER(SEARCH("F",Data!$L517)),"OUI","NON")</f>
        <v>NON</v>
      </c>
      <c r="S517" t="str">
        <f>IF(ISNUMBER(SEARCH("R",Data!$L517)),"OUI","NON")</f>
        <v>NON</v>
      </c>
      <c r="T517">
        <f>IFERROR(VLOOKUP(Data!M517,LOV!G:H,2,FALSE),"")</f>
        <v>0</v>
      </c>
      <c r="U517">
        <f>IFERROR(VLOOKUP(Data!N517,LOV!J:K,2,FALSE),"")</f>
        <v>0</v>
      </c>
      <c r="V517" t="str">
        <f>IFERROR(VLOOKUP(Data!V517,LOV!P:Q,2,FALSE),"")</f>
        <v/>
      </c>
      <c r="Y517" t="str">
        <f t="shared" si="8"/>
        <v>0_0_0</v>
      </c>
    </row>
    <row r="518" spans="1:25">
      <c r="A518">
        <f>Data!A518</f>
        <v>0</v>
      </c>
      <c r="B518">
        <f>Data!S518</f>
        <v>0</v>
      </c>
      <c r="C518">
        <f>Data!T518</f>
        <v>0</v>
      </c>
      <c r="D518">
        <f>Data!B518</f>
        <v>0</v>
      </c>
      <c r="E518">
        <f>Data!C518</f>
        <v>0</v>
      </c>
      <c r="F518">
        <f>Data!D518</f>
        <v>0</v>
      </c>
      <c r="G518" t="str">
        <f>IFERROR(VLOOKUP(Data!E518,LOV!M:N,2,FALSE),"")</f>
        <v/>
      </c>
      <c r="H518">
        <f>Data!W518</f>
        <v>0</v>
      </c>
      <c r="I518" t="str">
        <f>IFERROR(VLOOKUP(Data!H518,LOV!V:W,2,FALSE),"")</f>
        <v/>
      </c>
      <c r="J518">
        <f>Data!I518</f>
        <v>0</v>
      </c>
      <c r="K518">
        <f>Data!J518</f>
        <v>0</v>
      </c>
      <c r="L518">
        <f>Data!K518</f>
        <v>0</v>
      </c>
      <c r="M518" t="str">
        <f>IF(ISNUMBER(SEARCH("H",Data!$L518)),"OUI","NON")</f>
        <v>NON</v>
      </c>
      <c r="N518" t="str">
        <f>IF(ISNUMBER(SEARCH("P",Data!$L518)),"OUI","NON")</f>
        <v>NON</v>
      </c>
      <c r="O518" t="str">
        <f>IF(ISNUMBER(SEARCH("D",Data!$L518)),"OUI","NON")</f>
        <v>NON</v>
      </c>
      <c r="P518" t="str">
        <f>IF(ISNUMBER(SEARCH("C",Data!$L518)),"OUI","NON")</f>
        <v>NON</v>
      </c>
      <c r="Q518" t="str">
        <f>IF(ISNUMBER(SEARCH("T",Data!$L518)),"OUI","NON")</f>
        <v>NON</v>
      </c>
      <c r="R518" t="str">
        <f>IF(ISNUMBER(SEARCH("F",Data!$L518)),"OUI","NON")</f>
        <v>NON</v>
      </c>
      <c r="S518" t="str">
        <f>IF(ISNUMBER(SEARCH("R",Data!$L518)),"OUI","NON")</f>
        <v>NON</v>
      </c>
      <c r="T518">
        <f>IFERROR(VLOOKUP(Data!M518,LOV!G:H,2,FALSE),"")</f>
        <v>0</v>
      </c>
      <c r="U518">
        <f>IFERROR(VLOOKUP(Data!N518,LOV!J:K,2,FALSE),"")</f>
        <v>0</v>
      </c>
      <c r="V518" t="str">
        <f>IFERROR(VLOOKUP(Data!V518,LOV!P:Q,2,FALSE),"")</f>
        <v/>
      </c>
      <c r="Y518" t="str">
        <f t="shared" si="8"/>
        <v>0_0_0</v>
      </c>
    </row>
    <row r="519" spans="1:25">
      <c r="A519">
        <f>Data!A519</f>
        <v>0</v>
      </c>
      <c r="B519">
        <f>Data!S519</f>
        <v>0</v>
      </c>
      <c r="C519">
        <f>Data!T519</f>
        <v>0</v>
      </c>
      <c r="D519">
        <f>Data!B519</f>
        <v>0</v>
      </c>
      <c r="E519">
        <f>Data!C519</f>
        <v>0</v>
      </c>
      <c r="F519">
        <f>Data!D519</f>
        <v>0</v>
      </c>
      <c r="G519" t="str">
        <f>IFERROR(VLOOKUP(Data!E519,LOV!M:N,2,FALSE),"")</f>
        <v/>
      </c>
      <c r="H519">
        <f>Data!W519</f>
        <v>0</v>
      </c>
      <c r="I519" t="str">
        <f>IFERROR(VLOOKUP(Data!H519,LOV!V:W,2,FALSE),"")</f>
        <v/>
      </c>
      <c r="J519">
        <f>Data!I519</f>
        <v>0</v>
      </c>
      <c r="K519">
        <f>Data!J519</f>
        <v>0</v>
      </c>
      <c r="L519">
        <f>Data!K519</f>
        <v>0</v>
      </c>
      <c r="M519" t="str">
        <f>IF(ISNUMBER(SEARCH("H",Data!$L519)),"OUI","NON")</f>
        <v>NON</v>
      </c>
      <c r="N519" t="str">
        <f>IF(ISNUMBER(SEARCH("P",Data!$L519)),"OUI","NON")</f>
        <v>NON</v>
      </c>
      <c r="O519" t="str">
        <f>IF(ISNUMBER(SEARCH("D",Data!$L519)),"OUI","NON")</f>
        <v>NON</v>
      </c>
      <c r="P519" t="str">
        <f>IF(ISNUMBER(SEARCH("C",Data!$L519)),"OUI","NON")</f>
        <v>NON</v>
      </c>
      <c r="Q519" t="str">
        <f>IF(ISNUMBER(SEARCH("T",Data!$L519)),"OUI","NON")</f>
        <v>NON</v>
      </c>
      <c r="R519" t="str">
        <f>IF(ISNUMBER(SEARCH("F",Data!$L519)),"OUI","NON")</f>
        <v>NON</v>
      </c>
      <c r="S519" t="str">
        <f>IF(ISNUMBER(SEARCH("R",Data!$L519)),"OUI","NON")</f>
        <v>NON</v>
      </c>
      <c r="T519">
        <f>IFERROR(VLOOKUP(Data!M519,LOV!G:H,2,FALSE),"")</f>
        <v>0</v>
      </c>
      <c r="U519">
        <f>IFERROR(VLOOKUP(Data!N519,LOV!J:K,2,FALSE),"")</f>
        <v>0</v>
      </c>
      <c r="V519" t="str">
        <f>IFERROR(VLOOKUP(Data!V519,LOV!P:Q,2,FALSE),"")</f>
        <v/>
      </c>
      <c r="Y519" t="str">
        <f t="shared" si="8"/>
        <v>0_0_0</v>
      </c>
    </row>
    <row r="520" spans="1:25">
      <c r="A520">
        <f>Data!A520</f>
        <v>0</v>
      </c>
      <c r="B520">
        <f>Data!S520</f>
        <v>0</v>
      </c>
      <c r="C520">
        <f>Data!T520</f>
        <v>0</v>
      </c>
      <c r="D520">
        <f>Data!B520</f>
        <v>0</v>
      </c>
      <c r="E520">
        <f>Data!C520</f>
        <v>0</v>
      </c>
      <c r="F520">
        <f>Data!D520</f>
        <v>0</v>
      </c>
      <c r="G520" t="str">
        <f>IFERROR(VLOOKUP(Data!E520,LOV!M:N,2,FALSE),"")</f>
        <v/>
      </c>
      <c r="H520">
        <f>Data!W520</f>
        <v>0</v>
      </c>
      <c r="I520" t="str">
        <f>IFERROR(VLOOKUP(Data!H520,LOV!V:W,2,FALSE),"")</f>
        <v/>
      </c>
      <c r="J520">
        <f>Data!I520</f>
        <v>0</v>
      </c>
      <c r="K520">
        <f>Data!J520</f>
        <v>0</v>
      </c>
      <c r="L520">
        <f>Data!K520</f>
        <v>0</v>
      </c>
      <c r="M520" t="str">
        <f>IF(ISNUMBER(SEARCH("H",Data!$L520)),"OUI","NON")</f>
        <v>NON</v>
      </c>
      <c r="N520" t="str">
        <f>IF(ISNUMBER(SEARCH("P",Data!$L520)),"OUI","NON")</f>
        <v>NON</v>
      </c>
      <c r="O520" t="str">
        <f>IF(ISNUMBER(SEARCH("D",Data!$L520)),"OUI","NON")</f>
        <v>NON</v>
      </c>
      <c r="P520" t="str">
        <f>IF(ISNUMBER(SEARCH("C",Data!$L520)),"OUI","NON")</f>
        <v>NON</v>
      </c>
      <c r="Q520" t="str">
        <f>IF(ISNUMBER(SEARCH("T",Data!$L520)),"OUI","NON")</f>
        <v>NON</v>
      </c>
      <c r="R520" t="str">
        <f>IF(ISNUMBER(SEARCH("F",Data!$L520)),"OUI","NON")</f>
        <v>NON</v>
      </c>
      <c r="S520" t="str">
        <f>IF(ISNUMBER(SEARCH("R",Data!$L520)),"OUI","NON")</f>
        <v>NON</v>
      </c>
      <c r="T520">
        <f>IFERROR(VLOOKUP(Data!M520,LOV!G:H,2,FALSE),"")</f>
        <v>0</v>
      </c>
      <c r="U520">
        <f>IFERROR(VLOOKUP(Data!N520,LOV!J:K,2,FALSE),"")</f>
        <v>0</v>
      </c>
      <c r="V520" t="str">
        <f>IFERROR(VLOOKUP(Data!V520,LOV!P:Q,2,FALSE),"")</f>
        <v/>
      </c>
      <c r="Y520" t="str">
        <f t="shared" si="8"/>
        <v>0_0_0</v>
      </c>
    </row>
    <row r="521" spans="1:25">
      <c r="A521">
        <f>Data!A521</f>
        <v>0</v>
      </c>
      <c r="B521">
        <f>Data!S521</f>
        <v>0</v>
      </c>
      <c r="C521">
        <f>Data!T521</f>
        <v>0</v>
      </c>
      <c r="D521">
        <f>Data!B521</f>
        <v>0</v>
      </c>
      <c r="E521">
        <f>Data!C521</f>
        <v>0</v>
      </c>
      <c r="F521">
        <f>Data!D521</f>
        <v>0</v>
      </c>
      <c r="G521" t="str">
        <f>IFERROR(VLOOKUP(Data!E521,LOV!M:N,2,FALSE),"")</f>
        <v/>
      </c>
      <c r="H521">
        <f>Data!W521</f>
        <v>0</v>
      </c>
      <c r="I521" t="str">
        <f>IFERROR(VLOOKUP(Data!H521,LOV!V:W,2,FALSE),"")</f>
        <v/>
      </c>
      <c r="J521">
        <f>Data!I521</f>
        <v>0</v>
      </c>
      <c r="K521">
        <f>Data!J521</f>
        <v>0</v>
      </c>
      <c r="L521">
        <f>Data!K521</f>
        <v>0</v>
      </c>
      <c r="M521" t="str">
        <f>IF(ISNUMBER(SEARCH("H",Data!$L521)),"OUI","NON")</f>
        <v>NON</v>
      </c>
      <c r="N521" t="str">
        <f>IF(ISNUMBER(SEARCH("P",Data!$L521)),"OUI","NON")</f>
        <v>NON</v>
      </c>
      <c r="O521" t="str">
        <f>IF(ISNUMBER(SEARCH("D",Data!$L521)),"OUI","NON")</f>
        <v>NON</v>
      </c>
      <c r="P521" t="str">
        <f>IF(ISNUMBER(SEARCH("C",Data!$L521)),"OUI","NON")</f>
        <v>NON</v>
      </c>
      <c r="Q521" t="str">
        <f>IF(ISNUMBER(SEARCH("T",Data!$L521)),"OUI","NON")</f>
        <v>NON</v>
      </c>
      <c r="R521" t="str">
        <f>IF(ISNUMBER(SEARCH("F",Data!$L521)),"OUI","NON")</f>
        <v>NON</v>
      </c>
      <c r="S521" t="str">
        <f>IF(ISNUMBER(SEARCH("R",Data!$L521)),"OUI","NON")</f>
        <v>NON</v>
      </c>
      <c r="T521">
        <f>IFERROR(VLOOKUP(Data!M521,LOV!G:H,2,FALSE),"")</f>
        <v>0</v>
      </c>
      <c r="U521">
        <f>IFERROR(VLOOKUP(Data!N521,LOV!J:K,2,FALSE),"")</f>
        <v>0</v>
      </c>
      <c r="V521" t="str">
        <f>IFERROR(VLOOKUP(Data!V521,LOV!P:Q,2,FALSE),"")</f>
        <v/>
      </c>
      <c r="Y521" t="str">
        <f t="shared" si="8"/>
        <v>0_0_0</v>
      </c>
    </row>
    <row r="522" spans="1:25">
      <c r="A522">
        <f>Data!A522</f>
        <v>0</v>
      </c>
      <c r="B522">
        <f>Data!S522</f>
        <v>0</v>
      </c>
      <c r="C522">
        <f>Data!T522</f>
        <v>0</v>
      </c>
      <c r="D522">
        <f>Data!B522</f>
        <v>0</v>
      </c>
      <c r="E522">
        <f>Data!C522</f>
        <v>0</v>
      </c>
      <c r="F522">
        <f>Data!D522</f>
        <v>0</v>
      </c>
      <c r="G522" t="str">
        <f>IFERROR(VLOOKUP(Data!E522,LOV!M:N,2,FALSE),"")</f>
        <v/>
      </c>
      <c r="H522">
        <f>Data!W522</f>
        <v>0</v>
      </c>
      <c r="I522" t="str">
        <f>IFERROR(VLOOKUP(Data!H522,LOV!V:W,2,FALSE),"")</f>
        <v/>
      </c>
      <c r="J522">
        <f>Data!I522</f>
        <v>0</v>
      </c>
      <c r="K522">
        <f>Data!J522</f>
        <v>0</v>
      </c>
      <c r="L522">
        <f>Data!K522</f>
        <v>0</v>
      </c>
      <c r="M522" t="str">
        <f>IF(ISNUMBER(SEARCH("H",Data!$L522)),"OUI","NON")</f>
        <v>NON</v>
      </c>
      <c r="N522" t="str">
        <f>IF(ISNUMBER(SEARCH("P",Data!$L522)),"OUI","NON")</f>
        <v>NON</v>
      </c>
      <c r="O522" t="str">
        <f>IF(ISNUMBER(SEARCH("D",Data!$L522)),"OUI","NON")</f>
        <v>NON</v>
      </c>
      <c r="P522" t="str">
        <f>IF(ISNUMBER(SEARCH("C",Data!$L522)),"OUI","NON")</f>
        <v>NON</v>
      </c>
      <c r="Q522" t="str">
        <f>IF(ISNUMBER(SEARCH("T",Data!$L522)),"OUI","NON")</f>
        <v>NON</v>
      </c>
      <c r="R522" t="str">
        <f>IF(ISNUMBER(SEARCH("F",Data!$L522)),"OUI","NON")</f>
        <v>NON</v>
      </c>
      <c r="S522" t="str">
        <f>IF(ISNUMBER(SEARCH("R",Data!$L522)),"OUI","NON")</f>
        <v>NON</v>
      </c>
      <c r="T522">
        <f>IFERROR(VLOOKUP(Data!M522,LOV!G:H,2,FALSE),"")</f>
        <v>0</v>
      </c>
      <c r="U522">
        <f>IFERROR(VLOOKUP(Data!N522,LOV!J:K,2,FALSE),"")</f>
        <v>0</v>
      </c>
      <c r="V522" t="str">
        <f>IFERROR(VLOOKUP(Data!V522,LOV!P:Q,2,FALSE),"")</f>
        <v/>
      </c>
      <c r="Y522" t="str">
        <f t="shared" si="8"/>
        <v>0_0_0</v>
      </c>
    </row>
    <row r="523" spans="1:25">
      <c r="A523">
        <f>Data!A523</f>
        <v>0</v>
      </c>
      <c r="B523">
        <f>Data!S523</f>
        <v>0</v>
      </c>
      <c r="C523">
        <f>Data!T523</f>
        <v>0</v>
      </c>
      <c r="D523">
        <f>Data!B523</f>
        <v>0</v>
      </c>
      <c r="E523">
        <f>Data!C523</f>
        <v>0</v>
      </c>
      <c r="F523">
        <f>Data!D523</f>
        <v>0</v>
      </c>
      <c r="G523" t="str">
        <f>IFERROR(VLOOKUP(Data!E523,LOV!M:N,2,FALSE),"")</f>
        <v/>
      </c>
      <c r="H523">
        <f>Data!W523</f>
        <v>0</v>
      </c>
      <c r="I523" t="str">
        <f>IFERROR(VLOOKUP(Data!H523,LOV!V:W,2,FALSE),"")</f>
        <v/>
      </c>
      <c r="J523">
        <f>Data!I523</f>
        <v>0</v>
      </c>
      <c r="K523">
        <f>Data!J523</f>
        <v>0</v>
      </c>
      <c r="L523">
        <f>Data!K523</f>
        <v>0</v>
      </c>
      <c r="M523" t="str">
        <f>IF(ISNUMBER(SEARCH("H",Data!$L523)),"OUI","NON")</f>
        <v>NON</v>
      </c>
      <c r="N523" t="str">
        <f>IF(ISNUMBER(SEARCH("P",Data!$L523)),"OUI","NON")</f>
        <v>NON</v>
      </c>
      <c r="O523" t="str">
        <f>IF(ISNUMBER(SEARCH("D",Data!$L523)),"OUI","NON")</f>
        <v>NON</v>
      </c>
      <c r="P523" t="str">
        <f>IF(ISNUMBER(SEARCH("C",Data!$L523)),"OUI","NON")</f>
        <v>NON</v>
      </c>
      <c r="Q523" t="str">
        <f>IF(ISNUMBER(SEARCH("T",Data!$L523)),"OUI","NON")</f>
        <v>NON</v>
      </c>
      <c r="R523" t="str">
        <f>IF(ISNUMBER(SEARCH("F",Data!$L523)),"OUI","NON")</f>
        <v>NON</v>
      </c>
      <c r="S523" t="str">
        <f>IF(ISNUMBER(SEARCH("R",Data!$L523)),"OUI","NON")</f>
        <v>NON</v>
      </c>
      <c r="T523">
        <f>IFERROR(VLOOKUP(Data!M523,LOV!G:H,2,FALSE),"")</f>
        <v>0</v>
      </c>
      <c r="U523">
        <f>IFERROR(VLOOKUP(Data!N523,LOV!J:K,2,FALSE),"")</f>
        <v>0</v>
      </c>
      <c r="V523" t="str">
        <f>IFERROR(VLOOKUP(Data!V523,LOV!P:Q,2,FALSE),"")</f>
        <v/>
      </c>
      <c r="Y523" t="str">
        <f t="shared" si="8"/>
        <v>0_0_0</v>
      </c>
    </row>
    <row r="524" spans="1:25">
      <c r="A524">
        <f>Data!A524</f>
        <v>0</v>
      </c>
      <c r="B524">
        <f>Data!S524</f>
        <v>0</v>
      </c>
      <c r="C524">
        <f>Data!T524</f>
        <v>0</v>
      </c>
      <c r="D524">
        <f>Data!B524</f>
        <v>0</v>
      </c>
      <c r="E524">
        <f>Data!C524</f>
        <v>0</v>
      </c>
      <c r="F524">
        <f>Data!D524</f>
        <v>0</v>
      </c>
      <c r="G524" t="str">
        <f>IFERROR(VLOOKUP(Data!E524,LOV!M:N,2,FALSE),"")</f>
        <v/>
      </c>
      <c r="H524">
        <f>Data!W524</f>
        <v>0</v>
      </c>
      <c r="I524" t="str">
        <f>IFERROR(VLOOKUP(Data!H524,LOV!V:W,2,FALSE),"")</f>
        <v/>
      </c>
      <c r="J524">
        <f>Data!I524</f>
        <v>0</v>
      </c>
      <c r="K524">
        <f>Data!J524</f>
        <v>0</v>
      </c>
      <c r="L524">
        <f>Data!K524</f>
        <v>0</v>
      </c>
      <c r="M524" t="str">
        <f>IF(ISNUMBER(SEARCH("H",Data!$L524)),"OUI","NON")</f>
        <v>NON</v>
      </c>
      <c r="N524" t="str">
        <f>IF(ISNUMBER(SEARCH("P",Data!$L524)),"OUI","NON")</f>
        <v>NON</v>
      </c>
      <c r="O524" t="str">
        <f>IF(ISNUMBER(SEARCH("D",Data!$L524)),"OUI","NON")</f>
        <v>NON</v>
      </c>
      <c r="P524" t="str">
        <f>IF(ISNUMBER(SEARCH("C",Data!$L524)),"OUI","NON")</f>
        <v>NON</v>
      </c>
      <c r="Q524" t="str">
        <f>IF(ISNUMBER(SEARCH("T",Data!$L524)),"OUI","NON")</f>
        <v>NON</v>
      </c>
      <c r="R524" t="str">
        <f>IF(ISNUMBER(SEARCH("F",Data!$L524)),"OUI","NON")</f>
        <v>NON</v>
      </c>
      <c r="S524" t="str">
        <f>IF(ISNUMBER(SEARCH("R",Data!$L524)),"OUI","NON")</f>
        <v>NON</v>
      </c>
      <c r="T524">
        <f>IFERROR(VLOOKUP(Data!M524,LOV!G:H,2,FALSE),"")</f>
        <v>0</v>
      </c>
      <c r="U524">
        <f>IFERROR(VLOOKUP(Data!N524,LOV!J:K,2,FALSE),"")</f>
        <v>0</v>
      </c>
      <c r="V524" t="str">
        <f>IFERROR(VLOOKUP(Data!V524,LOV!P:Q,2,FALSE),"")</f>
        <v/>
      </c>
      <c r="Y524" t="str">
        <f t="shared" si="8"/>
        <v>0_0_0</v>
      </c>
    </row>
    <row r="525" spans="1:25">
      <c r="A525">
        <f>Data!A525</f>
        <v>0</v>
      </c>
      <c r="B525">
        <f>Data!S525</f>
        <v>0</v>
      </c>
      <c r="C525">
        <f>Data!T525</f>
        <v>0</v>
      </c>
      <c r="D525">
        <f>Data!B525</f>
        <v>0</v>
      </c>
      <c r="E525">
        <f>Data!C525</f>
        <v>0</v>
      </c>
      <c r="F525">
        <f>Data!D525</f>
        <v>0</v>
      </c>
      <c r="G525" t="str">
        <f>IFERROR(VLOOKUP(Data!E525,LOV!M:N,2,FALSE),"")</f>
        <v/>
      </c>
      <c r="H525">
        <f>Data!W525</f>
        <v>0</v>
      </c>
      <c r="I525" t="str">
        <f>IFERROR(VLOOKUP(Data!H525,LOV!V:W,2,FALSE),"")</f>
        <v/>
      </c>
      <c r="J525">
        <f>Data!I525</f>
        <v>0</v>
      </c>
      <c r="K525">
        <f>Data!J525</f>
        <v>0</v>
      </c>
      <c r="L525">
        <f>Data!K525</f>
        <v>0</v>
      </c>
      <c r="M525" t="str">
        <f>IF(ISNUMBER(SEARCH("H",Data!$L525)),"OUI","NON")</f>
        <v>NON</v>
      </c>
      <c r="N525" t="str">
        <f>IF(ISNUMBER(SEARCH("P",Data!$L525)),"OUI","NON")</f>
        <v>NON</v>
      </c>
      <c r="O525" t="str">
        <f>IF(ISNUMBER(SEARCH("D",Data!$L525)),"OUI","NON")</f>
        <v>NON</v>
      </c>
      <c r="P525" t="str">
        <f>IF(ISNUMBER(SEARCH("C",Data!$L525)),"OUI","NON")</f>
        <v>NON</v>
      </c>
      <c r="Q525" t="str">
        <f>IF(ISNUMBER(SEARCH("T",Data!$L525)),"OUI","NON")</f>
        <v>NON</v>
      </c>
      <c r="R525" t="str">
        <f>IF(ISNUMBER(SEARCH("F",Data!$L525)),"OUI","NON")</f>
        <v>NON</v>
      </c>
      <c r="S525" t="str">
        <f>IF(ISNUMBER(SEARCH("R",Data!$L525)),"OUI","NON")</f>
        <v>NON</v>
      </c>
      <c r="T525">
        <f>IFERROR(VLOOKUP(Data!M525,LOV!G:H,2,FALSE),"")</f>
        <v>0</v>
      </c>
      <c r="U525">
        <f>IFERROR(VLOOKUP(Data!N525,LOV!J:K,2,FALSE),"")</f>
        <v>0</v>
      </c>
      <c r="V525" t="str">
        <f>IFERROR(VLOOKUP(Data!V525,LOV!P:Q,2,FALSE),"")</f>
        <v/>
      </c>
      <c r="Y525" t="str">
        <f t="shared" si="8"/>
        <v>0_0_0</v>
      </c>
    </row>
    <row r="526" spans="1:25">
      <c r="A526">
        <f>Data!A526</f>
        <v>0</v>
      </c>
      <c r="B526">
        <f>Data!S526</f>
        <v>0</v>
      </c>
      <c r="C526">
        <f>Data!T526</f>
        <v>0</v>
      </c>
      <c r="D526">
        <f>Data!B526</f>
        <v>0</v>
      </c>
      <c r="E526">
        <f>Data!C526</f>
        <v>0</v>
      </c>
      <c r="F526">
        <f>Data!D526</f>
        <v>0</v>
      </c>
      <c r="G526" t="str">
        <f>IFERROR(VLOOKUP(Data!E526,LOV!M:N,2,FALSE),"")</f>
        <v/>
      </c>
      <c r="H526">
        <f>Data!W526</f>
        <v>0</v>
      </c>
      <c r="I526" t="str">
        <f>IFERROR(VLOOKUP(Data!H526,LOV!V:W,2,FALSE),"")</f>
        <v/>
      </c>
      <c r="J526">
        <f>Data!I526</f>
        <v>0</v>
      </c>
      <c r="K526">
        <f>Data!J526</f>
        <v>0</v>
      </c>
      <c r="L526">
        <f>Data!K526</f>
        <v>0</v>
      </c>
      <c r="M526" t="str">
        <f>IF(ISNUMBER(SEARCH("H",Data!$L526)),"OUI","NON")</f>
        <v>NON</v>
      </c>
      <c r="N526" t="str">
        <f>IF(ISNUMBER(SEARCH("P",Data!$L526)),"OUI","NON")</f>
        <v>NON</v>
      </c>
      <c r="O526" t="str">
        <f>IF(ISNUMBER(SEARCH("D",Data!$L526)),"OUI","NON")</f>
        <v>NON</v>
      </c>
      <c r="P526" t="str">
        <f>IF(ISNUMBER(SEARCH("C",Data!$L526)),"OUI","NON")</f>
        <v>NON</v>
      </c>
      <c r="Q526" t="str">
        <f>IF(ISNUMBER(SEARCH("T",Data!$L526)),"OUI","NON")</f>
        <v>NON</v>
      </c>
      <c r="R526" t="str">
        <f>IF(ISNUMBER(SEARCH("F",Data!$L526)),"OUI","NON")</f>
        <v>NON</v>
      </c>
      <c r="S526" t="str">
        <f>IF(ISNUMBER(SEARCH("R",Data!$L526)),"OUI","NON")</f>
        <v>NON</v>
      </c>
      <c r="T526">
        <f>IFERROR(VLOOKUP(Data!M526,LOV!G:H,2,FALSE),"")</f>
        <v>0</v>
      </c>
      <c r="U526">
        <f>IFERROR(VLOOKUP(Data!N526,LOV!J:K,2,FALSE),"")</f>
        <v>0</v>
      </c>
      <c r="V526" t="str">
        <f>IFERROR(VLOOKUP(Data!V526,LOV!P:Q,2,FALSE),"")</f>
        <v/>
      </c>
      <c r="Y526" t="str">
        <f t="shared" si="8"/>
        <v>0_0_0</v>
      </c>
    </row>
    <row r="527" spans="1:25">
      <c r="A527">
        <f>Data!A527</f>
        <v>0</v>
      </c>
      <c r="B527">
        <f>Data!S527</f>
        <v>0</v>
      </c>
      <c r="C527">
        <f>Data!T527</f>
        <v>0</v>
      </c>
      <c r="D527">
        <f>Data!B527</f>
        <v>0</v>
      </c>
      <c r="E527">
        <f>Data!C527</f>
        <v>0</v>
      </c>
      <c r="F527">
        <f>Data!D527</f>
        <v>0</v>
      </c>
      <c r="G527" t="str">
        <f>IFERROR(VLOOKUP(Data!E527,LOV!M:N,2,FALSE),"")</f>
        <v/>
      </c>
      <c r="H527">
        <f>Data!W527</f>
        <v>0</v>
      </c>
      <c r="I527" t="str">
        <f>IFERROR(VLOOKUP(Data!H527,LOV!V:W,2,FALSE),"")</f>
        <v/>
      </c>
      <c r="J527">
        <f>Data!I527</f>
        <v>0</v>
      </c>
      <c r="K527">
        <f>Data!J527</f>
        <v>0</v>
      </c>
      <c r="L527">
        <f>Data!K527</f>
        <v>0</v>
      </c>
      <c r="M527" t="str">
        <f>IF(ISNUMBER(SEARCH("H",Data!$L527)),"OUI","NON")</f>
        <v>NON</v>
      </c>
      <c r="N527" t="str">
        <f>IF(ISNUMBER(SEARCH("P",Data!$L527)),"OUI","NON")</f>
        <v>NON</v>
      </c>
      <c r="O527" t="str">
        <f>IF(ISNUMBER(SEARCH("D",Data!$L527)),"OUI","NON")</f>
        <v>NON</v>
      </c>
      <c r="P527" t="str">
        <f>IF(ISNUMBER(SEARCH("C",Data!$L527)),"OUI","NON")</f>
        <v>NON</v>
      </c>
      <c r="Q527" t="str">
        <f>IF(ISNUMBER(SEARCH("T",Data!$L527)),"OUI","NON")</f>
        <v>NON</v>
      </c>
      <c r="R527" t="str">
        <f>IF(ISNUMBER(SEARCH("F",Data!$L527)),"OUI","NON")</f>
        <v>NON</v>
      </c>
      <c r="S527" t="str">
        <f>IF(ISNUMBER(SEARCH("R",Data!$L527)),"OUI","NON")</f>
        <v>NON</v>
      </c>
      <c r="T527">
        <f>IFERROR(VLOOKUP(Data!M527,LOV!G:H,2,FALSE),"")</f>
        <v>0</v>
      </c>
      <c r="U527">
        <f>IFERROR(VLOOKUP(Data!N527,LOV!J:K,2,FALSE),"")</f>
        <v>0</v>
      </c>
      <c r="V527" t="str">
        <f>IFERROR(VLOOKUP(Data!V527,LOV!P:Q,2,FALSE),"")</f>
        <v/>
      </c>
      <c r="Y527" t="str">
        <f t="shared" si="8"/>
        <v>0_0_0</v>
      </c>
    </row>
    <row r="528" spans="1:25">
      <c r="A528">
        <f>Data!A528</f>
        <v>0</v>
      </c>
      <c r="B528">
        <f>Data!S528</f>
        <v>0</v>
      </c>
      <c r="C528">
        <f>Data!T528</f>
        <v>0</v>
      </c>
      <c r="D528">
        <f>Data!B528</f>
        <v>0</v>
      </c>
      <c r="E528">
        <f>Data!C528</f>
        <v>0</v>
      </c>
      <c r="F528">
        <f>Data!D528</f>
        <v>0</v>
      </c>
      <c r="G528" t="str">
        <f>IFERROR(VLOOKUP(Data!E528,LOV!M:N,2,FALSE),"")</f>
        <v/>
      </c>
      <c r="H528">
        <f>Data!W528</f>
        <v>0</v>
      </c>
      <c r="I528" t="str">
        <f>IFERROR(VLOOKUP(Data!H528,LOV!V:W,2,FALSE),"")</f>
        <v/>
      </c>
      <c r="J528">
        <f>Data!I528</f>
        <v>0</v>
      </c>
      <c r="K528">
        <f>Data!J528</f>
        <v>0</v>
      </c>
      <c r="L528">
        <f>Data!K528</f>
        <v>0</v>
      </c>
      <c r="M528" t="str">
        <f>IF(ISNUMBER(SEARCH("H",Data!$L528)),"OUI","NON")</f>
        <v>NON</v>
      </c>
      <c r="N528" t="str">
        <f>IF(ISNUMBER(SEARCH("P",Data!$L528)),"OUI","NON")</f>
        <v>NON</v>
      </c>
      <c r="O528" t="str">
        <f>IF(ISNUMBER(SEARCH("D",Data!$L528)),"OUI","NON")</f>
        <v>NON</v>
      </c>
      <c r="P528" t="str">
        <f>IF(ISNUMBER(SEARCH("C",Data!$L528)),"OUI","NON")</f>
        <v>NON</v>
      </c>
      <c r="Q528" t="str">
        <f>IF(ISNUMBER(SEARCH("T",Data!$L528)),"OUI","NON")</f>
        <v>NON</v>
      </c>
      <c r="R528" t="str">
        <f>IF(ISNUMBER(SEARCH("F",Data!$L528)),"OUI","NON")</f>
        <v>NON</v>
      </c>
      <c r="S528" t="str">
        <f>IF(ISNUMBER(SEARCH("R",Data!$L528)),"OUI","NON")</f>
        <v>NON</v>
      </c>
      <c r="T528">
        <f>IFERROR(VLOOKUP(Data!M528,LOV!G:H,2,FALSE),"")</f>
        <v>0</v>
      </c>
      <c r="U528">
        <f>IFERROR(VLOOKUP(Data!N528,LOV!J:K,2,FALSE),"")</f>
        <v>0</v>
      </c>
      <c r="V528" t="str">
        <f>IFERROR(VLOOKUP(Data!V528,LOV!P:Q,2,FALSE),"")</f>
        <v/>
      </c>
      <c r="Y528" t="str">
        <f t="shared" si="8"/>
        <v>0_0_0</v>
      </c>
    </row>
    <row r="529" spans="1:25">
      <c r="A529">
        <f>Data!A529</f>
        <v>0</v>
      </c>
      <c r="B529">
        <f>Data!S529</f>
        <v>0</v>
      </c>
      <c r="C529">
        <f>Data!T529</f>
        <v>0</v>
      </c>
      <c r="D529">
        <f>Data!B529</f>
        <v>0</v>
      </c>
      <c r="E529">
        <f>Data!C529</f>
        <v>0</v>
      </c>
      <c r="F529">
        <f>Data!D529</f>
        <v>0</v>
      </c>
      <c r="G529" t="str">
        <f>IFERROR(VLOOKUP(Data!E529,LOV!M:N,2,FALSE),"")</f>
        <v/>
      </c>
      <c r="H529">
        <f>Data!W529</f>
        <v>0</v>
      </c>
      <c r="I529" t="str">
        <f>IFERROR(VLOOKUP(Data!H529,LOV!V:W,2,FALSE),"")</f>
        <v/>
      </c>
      <c r="J529">
        <f>Data!I529</f>
        <v>0</v>
      </c>
      <c r="K529">
        <f>Data!J529</f>
        <v>0</v>
      </c>
      <c r="L529">
        <f>Data!K529</f>
        <v>0</v>
      </c>
      <c r="M529" t="str">
        <f>IF(ISNUMBER(SEARCH("H",Data!$L529)),"OUI","NON")</f>
        <v>NON</v>
      </c>
      <c r="N529" t="str">
        <f>IF(ISNUMBER(SEARCH("P",Data!$L529)),"OUI","NON")</f>
        <v>NON</v>
      </c>
      <c r="O529" t="str">
        <f>IF(ISNUMBER(SEARCH("D",Data!$L529)),"OUI","NON")</f>
        <v>NON</v>
      </c>
      <c r="P529" t="str">
        <f>IF(ISNUMBER(SEARCH("C",Data!$L529)),"OUI","NON")</f>
        <v>NON</v>
      </c>
      <c r="Q529" t="str">
        <f>IF(ISNUMBER(SEARCH("T",Data!$L529)),"OUI","NON")</f>
        <v>NON</v>
      </c>
      <c r="R529" t="str">
        <f>IF(ISNUMBER(SEARCH("F",Data!$L529)),"OUI","NON")</f>
        <v>NON</v>
      </c>
      <c r="S529" t="str">
        <f>IF(ISNUMBER(SEARCH("R",Data!$L529)),"OUI","NON")</f>
        <v>NON</v>
      </c>
      <c r="T529">
        <f>IFERROR(VLOOKUP(Data!M529,LOV!G:H,2,FALSE),"")</f>
        <v>0</v>
      </c>
      <c r="U529">
        <f>IFERROR(VLOOKUP(Data!N529,LOV!J:K,2,FALSE),"")</f>
        <v>0</v>
      </c>
      <c r="V529" t="str">
        <f>IFERROR(VLOOKUP(Data!V529,LOV!P:Q,2,FALSE),"")</f>
        <v/>
      </c>
      <c r="Y529" t="str">
        <f t="shared" si="8"/>
        <v>0_0_0</v>
      </c>
    </row>
    <row r="530" spans="1:25">
      <c r="A530">
        <f>Data!A530</f>
        <v>0</v>
      </c>
      <c r="B530">
        <f>Data!S530</f>
        <v>0</v>
      </c>
      <c r="C530">
        <f>Data!T530</f>
        <v>0</v>
      </c>
      <c r="D530">
        <f>Data!B530</f>
        <v>0</v>
      </c>
      <c r="E530">
        <f>Data!C530</f>
        <v>0</v>
      </c>
      <c r="F530">
        <f>Data!D530</f>
        <v>0</v>
      </c>
      <c r="G530" t="str">
        <f>IFERROR(VLOOKUP(Data!E530,LOV!M:N,2,FALSE),"")</f>
        <v/>
      </c>
      <c r="H530">
        <f>Data!W530</f>
        <v>0</v>
      </c>
      <c r="I530" t="str">
        <f>IFERROR(VLOOKUP(Data!H530,LOV!V:W,2,FALSE),"")</f>
        <v/>
      </c>
      <c r="J530">
        <f>Data!I530</f>
        <v>0</v>
      </c>
      <c r="K530">
        <f>Data!J530</f>
        <v>0</v>
      </c>
      <c r="L530">
        <f>Data!K530</f>
        <v>0</v>
      </c>
      <c r="M530" t="str">
        <f>IF(ISNUMBER(SEARCH("H",Data!$L530)),"OUI","NON")</f>
        <v>NON</v>
      </c>
      <c r="N530" t="str">
        <f>IF(ISNUMBER(SEARCH("P",Data!$L530)),"OUI","NON")</f>
        <v>NON</v>
      </c>
      <c r="O530" t="str">
        <f>IF(ISNUMBER(SEARCH("D",Data!$L530)),"OUI","NON")</f>
        <v>NON</v>
      </c>
      <c r="P530" t="str">
        <f>IF(ISNUMBER(SEARCH("C",Data!$L530)),"OUI","NON")</f>
        <v>NON</v>
      </c>
      <c r="Q530" t="str">
        <f>IF(ISNUMBER(SEARCH("T",Data!$L530)),"OUI","NON")</f>
        <v>NON</v>
      </c>
      <c r="R530" t="str">
        <f>IF(ISNUMBER(SEARCH("F",Data!$L530)),"OUI","NON")</f>
        <v>NON</v>
      </c>
      <c r="S530" t="str">
        <f>IF(ISNUMBER(SEARCH("R",Data!$L530)),"OUI","NON")</f>
        <v>NON</v>
      </c>
      <c r="T530">
        <f>IFERROR(VLOOKUP(Data!M530,LOV!G:H,2,FALSE),"")</f>
        <v>0</v>
      </c>
      <c r="U530">
        <f>IFERROR(VLOOKUP(Data!N530,LOV!J:K,2,FALSE),"")</f>
        <v>0</v>
      </c>
      <c r="V530" t="str">
        <f>IFERROR(VLOOKUP(Data!V530,LOV!P:Q,2,FALSE),"")</f>
        <v/>
      </c>
      <c r="Y530" t="str">
        <f t="shared" si="8"/>
        <v>0_0_0</v>
      </c>
    </row>
    <row r="531" spans="1:25">
      <c r="A531">
        <f>Data!A531</f>
        <v>0</v>
      </c>
      <c r="B531">
        <f>Data!S531</f>
        <v>0</v>
      </c>
      <c r="C531">
        <f>Data!T531</f>
        <v>0</v>
      </c>
      <c r="D531">
        <f>Data!B531</f>
        <v>0</v>
      </c>
      <c r="E531">
        <f>Data!C531</f>
        <v>0</v>
      </c>
      <c r="F531">
        <f>Data!D531</f>
        <v>0</v>
      </c>
      <c r="G531" t="str">
        <f>IFERROR(VLOOKUP(Data!E531,LOV!M:N,2,FALSE),"")</f>
        <v/>
      </c>
      <c r="H531">
        <f>Data!W531</f>
        <v>0</v>
      </c>
      <c r="I531" t="str">
        <f>IFERROR(VLOOKUP(Data!H531,LOV!V:W,2,FALSE),"")</f>
        <v/>
      </c>
      <c r="J531">
        <f>Data!I531</f>
        <v>0</v>
      </c>
      <c r="K531">
        <f>Data!J531</f>
        <v>0</v>
      </c>
      <c r="L531">
        <f>Data!K531</f>
        <v>0</v>
      </c>
      <c r="M531" t="str">
        <f>IF(ISNUMBER(SEARCH("H",Data!$L531)),"OUI","NON")</f>
        <v>NON</v>
      </c>
      <c r="N531" t="str">
        <f>IF(ISNUMBER(SEARCH("P",Data!$L531)),"OUI","NON")</f>
        <v>NON</v>
      </c>
      <c r="O531" t="str">
        <f>IF(ISNUMBER(SEARCH("D",Data!$L531)),"OUI","NON")</f>
        <v>NON</v>
      </c>
      <c r="P531" t="str">
        <f>IF(ISNUMBER(SEARCH("C",Data!$L531)),"OUI","NON")</f>
        <v>NON</v>
      </c>
      <c r="Q531" t="str">
        <f>IF(ISNUMBER(SEARCH("T",Data!$L531)),"OUI","NON")</f>
        <v>NON</v>
      </c>
      <c r="R531" t="str">
        <f>IF(ISNUMBER(SEARCH("F",Data!$L531)),"OUI","NON")</f>
        <v>NON</v>
      </c>
      <c r="S531" t="str">
        <f>IF(ISNUMBER(SEARCH("R",Data!$L531)),"OUI","NON")</f>
        <v>NON</v>
      </c>
      <c r="T531">
        <f>IFERROR(VLOOKUP(Data!M531,LOV!G:H,2,FALSE),"")</f>
        <v>0</v>
      </c>
      <c r="U531">
        <f>IFERROR(VLOOKUP(Data!N531,LOV!J:K,2,FALSE),"")</f>
        <v>0</v>
      </c>
      <c r="V531" t="str">
        <f>IFERROR(VLOOKUP(Data!V531,LOV!P:Q,2,FALSE),"")</f>
        <v/>
      </c>
      <c r="Y531" t="str">
        <f t="shared" si="8"/>
        <v>0_0_0</v>
      </c>
    </row>
    <row r="532" spans="1:25">
      <c r="A532">
        <f>Data!A532</f>
        <v>0</v>
      </c>
      <c r="B532">
        <f>Data!S532</f>
        <v>0</v>
      </c>
      <c r="C532">
        <f>Data!T532</f>
        <v>0</v>
      </c>
      <c r="D532">
        <f>Data!B532</f>
        <v>0</v>
      </c>
      <c r="E532">
        <f>Data!C532</f>
        <v>0</v>
      </c>
      <c r="F532">
        <f>Data!D532</f>
        <v>0</v>
      </c>
      <c r="G532" t="str">
        <f>IFERROR(VLOOKUP(Data!E532,LOV!M:N,2,FALSE),"")</f>
        <v/>
      </c>
      <c r="H532">
        <f>Data!W532</f>
        <v>0</v>
      </c>
      <c r="I532" t="str">
        <f>IFERROR(VLOOKUP(Data!H532,LOV!V:W,2,FALSE),"")</f>
        <v/>
      </c>
      <c r="J532">
        <f>Data!I532</f>
        <v>0</v>
      </c>
      <c r="K532">
        <f>Data!J532</f>
        <v>0</v>
      </c>
      <c r="L532">
        <f>Data!K532</f>
        <v>0</v>
      </c>
      <c r="M532" t="str">
        <f>IF(ISNUMBER(SEARCH("H",Data!$L532)),"OUI","NON")</f>
        <v>NON</v>
      </c>
      <c r="N532" t="str">
        <f>IF(ISNUMBER(SEARCH("P",Data!$L532)),"OUI","NON")</f>
        <v>NON</v>
      </c>
      <c r="O532" t="str">
        <f>IF(ISNUMBER(SEARCH("D",Data!$L532)),"OUI","NON")</f>
        <v>NON</v>
      </c>
      <c r="P532" t="str">
        <f>IF(ISNUMBER(SEARCH("C",Data!$L532)),"OUI","NON")</f>
        <v>NON</v>
      </c>
      <c r="Q532" t="str">
        <f>IF(ISNUMBER(SEARCH("T",Data!$L532)),"OUI","NON")</f>
        <v>NON</v>
      </c>
      <c r="R532" t="str">
        <f>IF(ISNUMBER(SEARCH("F",Data!$L532)),"OUI","NON")</f>
        <v>NON</v>
      </c>
      <c r="S532" t="str">
        <f>IF(ISNUMBER(SEARCH("R",Data!$L532)),"OUI","NON")</f>
        <v>NON</v>
      </c>
      <c r="T532">
        <f>IFERROR(VLOOKUP(Data!M532,LOV!G:H,2,FALSE),"")</f>
        <v>0</v>
      </c>
      <c r="U532">
        <f>IFERROR(VLOOKUP(Data!N532,LOV!J:K,2,FALSE),"")</f>
        <v>0</v>
      </c>
      <c r="V532" t="str">
        <f>IFERROR(VLOOKUP(Data!V532,LOV!P:Q,2,FALSE),"")</f>
        <v/>
      </c>
      <c r="Y532" t="str">
        <f t="shared" si="8"/>
        <v>0_0_0</v>
      </c>
    </row>
    <row r="533" spans="1:25">
      <c r="A533">
        <f>Data!A533</f>
        <v>0</v>
      </c>
      <c r="B533">
        <f>Data!S533</f>
        <v>0</v>
      </c>
      <c r="C533">
        <f>Data!T533</f>
        <v>0</v>
      </c>
      <c r="D533">
        <f>Data!B533</f>
        <v>0</v>
      </c>
      <c r="E533">
        <f>Data!C533</f>
        <v>0</v>
      </c>
      <c r="F533">
        <f>Data!D533</f>
        <v>0</v>
      </c>
      <c r="G533" t="str">
        <f>IFERROR(VLOOKUP(Data!E533,LOV!M:N,2,FALSE),"")</f>
        <v/>
      </c>
      <c r="H533">
        <f>Data!W533</f>
        <v>0</v>
      </c>
      <c r="I533" t="str">
        <f>IFERROR(VLOOKUP(Data!H533,LOV!V:W,2,FALSE),"")</f>
        <v/>
      </c>
      <c r="J533">
        <f>Data!I533</f>
        <v>0</v>
      </c>
      <c r="K533">
        <f>Data!J533</f>
        <v>0</v>
      </c>
      <c r="L533">
        <f>Data!K533</f>
        <v>0</v>
      </c>
      <c r="M533" t="str">
        <f>IF(ISNUMBER(SEARCH("H",Data!$L533)),"OUI","NON")</f>
        <v>NON</v>
      </c>
      <c r="N533" t="str">
        <f>IF(ISNUMBER(SEARCH("P",Data!$L533)),"OUI","NON")</f>
        <v>NON</v>
      </c>
      <c r="O533" t="str">
        <f>IF(ISNUMBER(SEARCH("D",Data!$L533)),"OUI","NON")</f>
        <v>NON</v>
      </c>
      <c r="P533" t="str">
        <f>IF(ISNUMBER(SEARCH("C",Data!$L533)),"OUI","NON")</f>
        <v>NON</v>
      </c>
      <c r="Q533" t="str">
        <f>IF(ISNUMBER(SEARCH("T",Data!$L533)),"OUI","NON")</f>
        <v>NON</v>
      </c>
      <c r="R533" t="str">
        <f>IF(ISNUMBER(SEARCH("F",Data!$L533)),"OUI","NON")</f>
        <v>NON</v>
      </c>
      <c r="S533" t="str">
        <f>IF(ISNUMBER(SEARCH("R",Data!$L533)),"OUI","NON")</f>
        <v>NON</v>
      </c>
      <c r="T533">
        <f>IFERROR(VLOOKUP(Data!M533,LOV!G:H,2,FALSE),"")</f>
        <v>0</v>
      </c>
      <c r="U533">
        <f>IFERROR(VLOOKUP(Data!N533,LOV!J:K,2,FALSE),"")</f>
        <v>0</v>
      </c>
      <c r="V533" t="str">
        <f>IFERROR(VLOOKUP(Data!V533,LOV!P:Q,2,FALSE),"")</f>
        <v/>
      </c>
      <c r="Y533" t="str">
        <f t="shared" si="8"/>
        <v>0_0_0</v>
      </c>
    </row>
    <row r="534" spans="1:25">
      <c r="A534">
        <f>Data!A534</f>
        <v>0</v>
      </c>
      <c r="B534">
        <f>Data!S534</f>
        <v>0</v>
      </c>
      <c r="C534">
        <f>Data!T534</f>
        <v>0</v>
      </c>
      <c r="D534">
        <f>Data!B534</f>
        <v>0</v>
      </c>
      <c r="E534">
        <f>Data!C534</f>
        <v>0</v>
      </c>
      <c r="F534">
        <f>Data!D534</f>
        <v>0</v>
      </c>
      <c r="G534" t="str">
        <f>IFERROR(VLOOKUP(Data!E534,LOV!M:N,2,FALSE),"")</f>
        <v/>
      </c>
      <c r="H534">
        <f>Data!W534</f>
        <v>0</v>
      </c>
      <c r="I534" t="str">
        <f>IFERROR(VLOOKUP(Data!H534,LOV!V:W,2,FALSE),"")</f>
        <v/>
      </c>
      <c r="J534">
        <f>Data!I534</f>
        <v>0</v>
      </c>
      <c r="K534">
        <f>Data!J534</f>
        <v>0</v>
      </c>
      <c r="L534">
        <f>Data!K534</f>
        <v>0</v>
      </c>
      <c r="M534" t="str">
        <f>IF(ISNUMBER(SEARCH("H",Data!$L534)),"OUI","NON")</f>
        <v>NON</v>
      </c>
      <c r="N534" t="str">
        <f>IF(ISNUMBER(SEARCH("P",Data!$L534)),"OUI","NON")</f>
        <v>NON</v>
      </c>
      <c r="O534" t="str">
        <f>IF(ISNUMBER(SEARCH("D",Data!$L534)),"OUI","NON")</f>
        <v>NON</v>
      </c>
      <c r="P534" t="str">
        <f>IF(ISNUMBER(SEARCH("C",Data!$L534)),"OUI","NON")</f>
        <v>NON</v>
      </c>
      <c r="Q534" t="str">
        <f>IF(ISNUMBER(SEARCH("T",Data!$L534)),"OUI","NON")</f>
        <v>NON</v>
      </c>
      <c r="R534" t="str">
        <f>IF(ISNUMBER(SEARCH("F",Data!$L534)),"OUI","NON")</f>
        <v>NON</v>
      </c>
      <c r="S534" t="str">
        <f>IF(ISNUMBER(SEARCH("R",Data!$L534)),"OUI","NON")</f>
        <v>NON</v>
      </c>
      <c r="T534">
        <f>IFERROR(VLOOKUP(Data!M534,LOV!G:H,2,FALSE),"")</f>
        <v>0</v>
      </c>
      <c r="U534">
        <f>IFERROR(VLOOKUP(Data!N534,LOV!J:K,2,FALSE),"")</f>
        <v>0</v>
      </c>
      <c r="V534" t="str">
        <f>IFERROR(VLOOKUP(Data!V534,LOV!P:Q,2,FALSE),"")</f>
        <v/>
      </c>
      <c r="Y534" t="str">
        <f t="shared" si="8"/>
        <v>0_0_0</v>
      </c>
    </row>
    <row r="535" spans="1:25">
      <c r="A535">
        <f>Data!A535</f>
        <v>0</v>
      </c>
      <c r="B535">
        <f>Data!S535</f>
        <v>0</v>
      </c>
      <c r="C535">
        <f>Data!T535</f>
        <v>0</v>
      </c>
      <c r="D535">
        <f>Data!B535</f>
        <v>0</v>
      </c>
      <c r="E535">
        <f>Data!C535</f>
        <v>0</v>
      </c>
      <c r="F535">
        <f>Data!D535</f>
        <v>0</v>
      </c>
      <c r="G535" t="str">
        <f>IFERROR(VLOOKUP(Data!E535,LOV!M:N,2,FALSE),"")</f>
        <v/>
      </c>
      <c r="H535">
        <f>Data!W535</f>
        <v>0</v>
      </c>
      <c r="I535" t="str">
        <f>IFERROR(VLOOKUP(Data!H535,LOV!V:W,2,FALSE),"")</f>
        <v/>
      </c>
      <c r="J535">
        <f>Data!I535</f>
        <v>0</v>
      </c>
      <c r="K535">
        <f>Data!J535</f>
        <v>0</v>
      </c>
      <c r="L535">
        <f>Data!K535</f>
        <v>0</v>
      </c>
      <c r="M535" t="str">
        <f>IF(ISNUMBER(SEARCH("H",Data!$L535)),"OUI","NON")</f>
        <v>NON</v>
      </c>
      <c r="N535" t="str">
        <f>IF(ISNUMBER(SEARCH("P",Data!$L535)),"OUI","NON")</f>
        <v>NON</v>
      </c>
      <c r="O535" t="str">
        <f>IF(ISNUMBER(SEARCH("D",Data!$L535)),"OUI","NON")</f>
        <v>NON</v>
      </c>
      <c r="P535" t="str">
        <f>IF(ISNUMBER(SEARCH("C",Data!$L535)),"OUI","NON")</f>
        <v>NON</v>
      </c>
      <c r="Q535" t="str">
        <f>IF(ISNUMBER(SEARCH("T",Data!$L535)),"OUI","NON")</f>
        <v>NON</v>
      </c>
      <c r="R535" t="str">
        <f>IF(ISNUMBER(SEARCH("F",Data!$L535)),"OUI","NON")</f>
        <v>NON</v>
      </c>
      <c r="S535" t="str">
        <f>IF(ISNUMBER(SEARCH("R",Data!$L535)),"OUI","NON")</f>
        <v>NON</v>
      </c>
      <c r="T535">
        <f>IFERROR(VLOOKUP(Data!M535,LOV!G:H,2,FALSE),"")</f>
        <v>0</v>
      </c>
      <c r="U535">
        <f>IFERROR(VLOOKUP(Data!N535,LOV!J:K,2,FALSE),"")</f>
        <v>0</v>
      </c>
      <c r="V535" t="str">
        <f>IFERROR(VLOOKUP(Data!V535,LOV!P:Q,2,FALSE),"")</f>
        <v/>
      </c>
      <c r="Y535" t="str">
        <f t="shared" si="8"/>
        <v>0_0_0</v>
      </c>
    </row>
    <row r="536" spans="1:25">
      <c r="A536">
        <f>Data!A536</f>
        <v>0</v>
      </c>
      <c r="B536">
        <f>Data!S536</f>
        <v>0</v>
      </c>
      <c r="C536">
        <f>Data!T536</f>
        <v>0</v>
      </c>
      <c r="D536">
        <f>Data!B536</f>
        <v>0</v>
      </c>
      <c r="E536">
        <f>Data!C536</f>
        <v>0</v>
      </c>
      <c r="F536">
        <f>Data!D536</f>
        <v>0</v>
      </c>
      <c r="G536" t="str">
        <f>IFERROR(VLOOKUP(Data!E536,LOV!M:N,2,FALSE),"")</f>
        <v/>
      </c>
      <c r="H536">
        <f>Data!W536</f>
        <v>0</v>
      </c>
      <c r="I536" t="str">
        <f>IFERROR(VLOOKUP(Data!H536,LOV!V:W,2,FALSE),"")</f>
        <v/>
      </c>
      <c r="J536">
        <f>Data!I536</f>
        <v>0</v>
      </c>
      <c r="K536">
        <f>Data!J536</f>
        <v>0</v>
      </c>
      <c r="L536">
        <f>Data!K536</f>
        <v>0</v>
      </c>
      <c r="M536" t="str">
        <f>IF(ISNUMBER(SEARCH("H",Data!$L536)),"OUI","NON")</f>
        <v>NON</v>
      </c>
      <c r="N536" t="str">
        <f>IF(ISNUMBER(SEARCH("P",Data!$L536)),"OUI","NON")</f>
        <v>NON</v>
      </c>
      <c r="O536" t="str">
        <f>IF(ISNUMBER(SEARCH("D",Data!$L536)),"OUI","NON")</f>
        <v>NON</v>
      </c>
      <c r="P536" t="str">
        <f>IF(ISNUMBER(SEARCH("C",Data!$L536)),"OUI","NON")</f>
        <v>NON</v>
      </c>
      <c r="Q536" t="str">
        <f>IF(ISNUMBER(SEARCH("T",Data!$L536)),"OUI","NON")</f>
        <v>NON</v>
      </c>
      <c r="R536" t="str">
        <f>IF(ISNUMBER(SEARCH("F",Data!$L536)),"OUI","NON")</f>
        <v>NON</v>
      </c>
      <c r="S536" t="str">
        <f>IF(ISNUMBER(SEARCH("R",Data!$L536)),"OUI","NON")</f>
        <v>NON</v>
      </c>
      <c r="T536">
        <f>IFERROR(VLOOKUP(Data!M536,LOV!G:H,2,FALSE),"")</f>
        <v>0</v>
      </c>
      <c r="U536">
        <f>IFERROR(VLOOKUP(Data!N536,LOV!J:K,2,FALSE),"")</f>
        <v>0</v>
      </c>
      <c r="V536" t="str">
        <f>IFERROR(VLOOKUP(Data!V536,LOV!P:Q,2,FALSE),"")</f>
        <v/>
      </c>
      <c r="Y536" t="str">
        <f t="shared" si="8"/>
        <v>0_0_0</v>
      </c>
    </row>
    <row r="537" spans="1:25">
      <c r="A537">
        <f>Data!A537</f>
        <v>0</v>
      </c>
      <c r="B537">
        <f>Data!S537</f>
        <v>0</v>
      </c>
      <c r="C537">
        <f>Data!T537</f>
        <v>0</v>
      </c>
      <c r="D537">
        <f>Data!B537</f>
        <v>0</v>
      </c>
      <c r="E537">
        <f>Data!C537</f>
        <v>0</v>
      </c>
      <c r="F537">
        <f>Data!D537</f>
        <v>0</v>
      </c>
      <c r="G537" t="str">
        <f>IFERROR(VLOOKUP(Data!E537,LOV!M:N,2,FALSE),"")</f>
        <v/>
      </c>
      <c r="H537">
        <f>Data!W537</f>
        <v>0</v>
      </c>
      <c r="I537" t="str">
        <f>IFERROR(VLOOKUP(Data!H537,LOV!V:W,2,FALSE),"")</f>
        <v/>
      </c>
      <c r="J537">
        <f>Data!I537</f>
        <v>0</v>
      </c>
      <c r="K537">
        <f>Data!J537</f>
        <v>0</v>
      </c>
      <c r="L537">
        <f>Data!K537</f>
        <v>0</v>
      </c>
      <c r="M537" t="str">
        <f>IF(ISNUMBER(SEARCH("H",Data!$L537)),"OUI","NON")</f>
        <v>NON</v>
      </c>
      <c r="N537" t="str">
        <f>IF(ISNUMBER(SEARCH("P",Data!$L537)),"OUI","NON")</f>
        <v>NON</v>
      </c>
      <c r="O537" t="str">
        <f>IF(ISNUMBER(SEARCH("D",Data!$L537)),"OUI","NON")</f>
        <v>NON</v>
      </c>
      <c r="P537" t="str">
        <f>IF(ISNUMBER(SEARCH("C",Data!$L537)),"OUI","NON")</f>
        <v>NON</v>
      </c>
      <c r="Q537" t="str">
        <f>IF(ISNUMBER(SEARCH("T",Data!$L537)),"OUI","NON")</f>
        <v>NON</v>
      </c>
      <c r="R537" t="str">
        <f>IF(ISNUMBER(SEARCH("F",Data!$L537)),"OUI","NON")</f>
        <v>NON</v>
      </c>
      <c r="S537" t="str">
        <f>IF(ISNUMBER(SEARCH("R",Data!$L537)),"OUI","NON")</f>
        <v>NON</v>
      </c>
      <c r="T537">
        <f>IFERROR(VLOOKUP(Data!M537,LOV!G:H,2,FALSE),"")</f>
        <v>0</v>
      </c>
      <c r="U537">
        <f>IFERROR(VLOOKUP(Data!N537,LOV!J:K,2,FALSE),"")</f>
        <v>0</v>
      </c>
      <c r="V537" t="str">
        <f>IFERROR(VLOOKUP(Data!V537,LOV!P:Q,2,FALSE),"")</f>
        <v/>
      </c>
      <c r="Y537" t="str">
        <f t="shared" si="8"/>
        <v>0_0_0</v>
      </c>
    </row>
    <row r="538" spans="1:25">
      <c r="A538">
        <f>Data!A538</f>
        <v>0</v>
      </c>
      <c r="B538">
        <f>Data!S538</f>
        <v>0</v>
      </c>
      <c r="C538">
        <f>Data!T538</f>
        <v>0</v>
      </c>
      <c r="D538">
        <f>Data!B538</f>
        <v>0</v>
      </c>
      <c r="E538">
        <f>Data!C538</f>
        <v>0</v>
      </c>
      <c r="F538">
        <f>Data!D538</f>
        <v>0</v>
      </c>
      <c r="G538" t="str">
        <f>IFERROR(VLOOKUP(Data!E538,LOV!M:N,2,FALSE),"")</f>
        <v/>
      </c>
      <c r="H538">
        <f>Data!W538</f>
        <v>0</v>
      </c>
      <c r="I538" t="str">
        <f>IFERROR(VLOOKUP(Data!H538,LOV!V:W,2,FALSE),"")</f>
        <v/>
      </c>
      <c r="J538">
        <f>Data!I538</f>
        <v>0</v>
      </c>
      <c r="K538">
        <f>Data!J538</f>
        <v>0</v>
      </c>
      <c r="L538">
        <f>Data!K538</f>
        <v>0</v>
      </c>
      <c r="M538" t="str">
        <f>IF(ISNUMBER(SEARCH("H",Data!$L538)),"OUI","NON")</f>
        <v>NON</v>
      </c>
      <c r="N538" t="str">
        <f>IF(ISNUMBER(SEARCH("P",Data!$L538)),"OUI","NON")</f>
        <v>NON</v>
      </c>
      <c r="O538" t="str">
        <f>IF(ISNUMBER(SEARCH("D",Data!$L538)),"OUI","NON")</f>
        <v>NON</v>
      </c>
      <c r="P538" t="str">
        <f>IF(ISNUMBER(SEARCH("C",Data!$L538)),"OUI","NON")</f>
        <v>NON</v>
      </c>
      <c r="Q538" t="str">
        <f>IF(ISNUMBER(SEARCH("T",Data!$L538)),"OUI","NON")</f>
        <v>NON</v>
      </c>
      <c r="R538" t="str">
        <f>IF(ISNUMBER(SEARCH("F",Data!$L538)),"OUI","NON")</f>
        <v>NON</v>
      </c>
      <c r="S538" t="str">
        <f>IF(ISNUMBER(SEARCH("R",Data!$L538)),"OUI","NON")</f>
        <v>NON</v>
      </c>
      <c r="T538">
        <f>IFERROR(VLOOKUP(Data!M538,LOV!G:H,2,FALSE),"")</f>
        <v>0</v>
      </c>
      <c r="U538">
        <f>IFERROR(VLOOKUP(Data!N538,LOV!J:K,2,FALSE),"")</f>
        <v>0</v>
      </c>
      <c r="V538" t="str">
        <f>IFERROR(VLOOKUP(Data!V538,LOV!P:Q,2,FALSE),"")</f>
        <v/>
      </c>
      <c r="Y538" t="str">
        <f t="shared" si="8"/>
        <v>0_0_0</v>
      </c>
    </row>
    <row r="539" spans="1:25">
      <c r="A539">
        <f>Data!A539</f>
        <v>0</v>
      </c>
      <c r="B539">
        <f>Data!S539</f>
        <v>0</v>
      </c>
      <c r="C539">
        <f>Data!T539</f>
        <v>0</v>
      </c>
      <c r="D539">
        <f>Data!B539</f>
        <v>0</v>
      </c>
      <c r="E539">
        <f>Data!C539</f>
        <v>0</v>
      </c>
      <c r="F539">
        <f>Data!D539</f>
        <v>0</v>
      </c>
      <c r="G539" t="str">
        <f>IFERROR(VLOOKUP(Data!E539,LOV!M:N,2,FALSE),"")</f>
        <v/>
      </c>
      <c r="H539">
        <f>Data!W539</f>
        <v>0</v>
      </c>
      <c r="I539" t="str">
        <f>IFERROR(VLOOKUP(Data!H539,LOV!V:W,2,FALSE),"")</f>
        <v/>
      </c>
      <c r="J539">
        <f>Data!I539</f>
        <v>0</v>
      </c>
      <c r="K539">
        <f>Data!J539</f>
        <v>0</v>
      </c>
      <c r="L539">
        <f>Data!K539</f>
        <v>0</v>
      </c>
      <c r="M539" t="str">
        <f>IF(ISNUMBER(SEARCH("H",Data!$L539)),"OUI","NON")</f>
        <v>NON</v>
      </c>
      <c r="N539" t="str">
        <f>IF(ISNUMBER(SEARCH("P",Data!$L539)),"OUI","NON")</f>
        <v>NON</v>
      </c>
      <c r="O539" t="str">
        <f>IF(ISNUMBER(SEARCH("D",Data!$L539)),"OUI","NON")</f>
        <v>NON</v>
      </c>
      <c r="P539" t="str">
        <f>IF(ISNUMBER(SEARCH("C",Data!$L539)),"OUI","NON")</f>
        <v>NON</v>
      </c>
      <c r="Q539" t="str">
        <f>IF(ISNUMBER(SEARCH("T",Data!$L539)),"OUI","NON")</f>
        <v>NON</v>
      </c>
      <c r="R539" t="str">
        <f>IF(ISNUMBER(SEARCH("F",Data!$L539)),"OUI","NON")</f>
        <v>NON</v>
      </c>
      <c r="S539" t="str">
        <f>IF(ISNUMBER(SEARCH("R",Data!$L539)),"OUI","NON")</f>
        <v>NON</v>
      </c>
      <c r="T539">
        <f>IFERROR(VLOOKUP(Data!M539,LOV!G:H,2,FALSE),"")</f>
        <v>0</v>
      </c>
      <c r="U539">
        <f>IFERROR(VLOOKUP(Data!N539,LOV!J:K,2,FALSE),"")</f>
        <v>0</v>
      </c>
      <c r="V539" t="str">
        <f>IFERROR(VLOOKUP(Data!V539,LOV!P:Q,2,FALSE),"")</f>
        <v/>
      </c>
      <c r="Y539" t="str">
        <f t="shared" si="8"/>
        <v>0_0_0</v>
      </c>
    </row>
    <row r="540" spans="1:25">
      <c r="A540">
        <f>Data!A540</f>
        <v>0</v>
      </c>
      <c r="B540">
        <f>Data!S540</f>
        <v>0</v>
      </c>
      <c r="C540">
        <f>Data!T540</f>
        <v>0</v>
      </c>
      <c r="D540">
        <f>Data!B540</f>
        <v>0</v>
      </c>
      <c r="E540">
        <f>Data!C540</f>
        <v>0</v>
      </c>
      <c r="F540">
        <f>Data!D540</f>
        <v>0</v>
      </c>
      <c r="G540" t="str">
        <f>IFERROR(VLOOKUP(Data!E540,LOV!M:N,2,FALSE),"")</f>
        <v/>
      </c>
      <c r="H540">
        <f>Data!W540</f>
        <v>0</v>
      </c>
      <c r="I540" t="str">
        <f>IFERROR(VLOOKUP(Data!H540,LOV!V:W,2,FALSE),"")</f>
        <v/>
      </c>
      <c r="J540">
        <f>Data!I540</f>
        <v>0</v>
      </c>
      <c r="K540">
        <f>Data!J540</f>
        <v>0</v>
      </c>
      <c r="L540">
        <f>Data!K540</f>
        <v>0</v>
      </c>
      <c r="M540" t="str">
        <f>IF(ISNUMBER(SEARCH("H",Data!$L540)),"OUI","NON")</f>
        <v>NON</v>
      </c>
      <c r="N540" t="str">
        <f>IF(ISNUMBER(SEARCH("P",Data!$L540)),"OUI","NON")</f>
        <v>NON</v>
      </c>
      <c r="O540" t="str">
        <f>IF(ISNUMBER(SEARCH("D",Data!$L540)),"OUI","NON")</f>
        <v>NON</v>
      </c>
      <c r="P540" t="str">
        <f>IF(ISNUMBER(SEARCH("C",Data!$L540)),"OUI","NON")</f>
        <v>NON</v>
      </c>
      <c r="Q540" t="str">
        <f>IF(ISNUMBER(SEARCH("T",Data!$L540)),"OUI","NON")</f>
        <v>NON</v>
      </c>
      <c r="R540" t="str">
        <f>IF(ISNUMBER(SEARCH("F",Data!$L540)),"OUI","NON")</f>
        <v>NON</v>
      </c>
      <c r="S540" t="str">
        <f>IF(ISNUMBER(SEARCH("R",Data!$L540)),"OUI","NON")</f>
        <v>NON</v>
      </c>
      <c r="T540">
        <f>IFERROR(VLOOKUP(Data!M540,LOV!G:H,2,FALSE),"")</f>
        <v>0</v>
      </c>
      <c r="U540">
        <f>IFERROR(VLOOKUP(Data!N540,LOV!J:K,2,FALSE),"")</f>
        <v>0</v>
      </c>
      <c r="V540" t="str">
        <f>IFERROR(VLOOKUP(Data!V540,LOV!P:Q,2,FALSE),"")</f>
        <v/>
      </c>
      <c r="Y540" t="str">
        <f t="shared" si="8"/>
        <v>0_0_0</v>
      </c>
    </row>
    <row r="541" spans="1:25">
      <c r="A541">
        <f>Data!A541</f>
        <v>0</v>
      </c>
      <c r="B541">
        <f>Data!S541</f>
        <v>0</v>
      </c>
      <c r="C541">
        <f>Data!T541</f>
        <v>0</v>
      </c>
      <c r="D541">
        <f>Data!B541</f>
        <v>0</v>
      </c>
      <c r="E541">
        <f>Data!C541</f>
        <v>0</v>
      </c>
      <c r="F541">
        <f>Data!D541</f>
        <v>0</v>
      </c>
      <c r="G541" t="str">
        <f>IFERROR(VLOOKUP(Data!E541,LOV!M:N,2,FALSE),"")</f>
        <v/>
      </c>
      <c r="H541">
        <f>Data!W541</f>
        <v>0</v>
      </c>
      <c r="I541" t="str">
        <f>IFERROR(VLOOKUP(Data!H541,LOV!V:W,2,FALSE),"")</f>
        <v/>
      </c>
      <c r="J541">
        <f>Data!I541</f>
        <v>0</v>
      </c>
      <c r="K541">
        <f>Data!J541</f>
        <v>0</v>
      </c>
      <c r="L541">
        <f>Data!K541</f>
        <v>0</v>
      </c>
      <c r="M541" t="str">
        <f>IF(ISNUMBER(SEARCH("H",Data!$L541)),"OUI","NON")</f>
        <v>NON</v>
      </c>
      <c r="N541" t="str">
        <f>IF(ISNUMBER(SEARCH("P",Data!$L541)),"OUI","NON")</f>
        <v>NON</v>
      </c>
      <c r="O541" t="str">
        <f>IF(ISNUMBER(SEARCH("D",Data!$L541)),"OUI","NON")</f>
        <v>NON</v>
      </c>
      <c r="P541" t="str">
        <f>IF(ISNUMBER(SEARCH("C",Data!$L541)),"OUI","NON")</f>
        <v>NON</v>
      </c>
      <c r="Q541" t="str">
        <f>IF(ISNUMBER(SEARCH("T",Data!$L541)),"OUI","NON")</f>
        <v>NON</v>
      </c>
      <c r="R541" t="str">
        <f>IF(ISNUMBER(SEARCH("F",Data!$L541)),"OUI","NON")</f>
        <v>NON</v>
      </c>
      <c r="S541" t="str">
        <f>IF(ISNUMBER(SEARCH("R",Data!$L541)),"OUI","NON")</f>
        <v>NON</v>
      </c>
      <c r="T541">
        <f>IFERROR(VLOOKUP(Data!M541,LOV!G:H,2,FALSE),"")</f>
        <v>0</v>
      </c>
      <c r="U541">
        <f>IFERROR(VLOOKUP(Data!N541,LOV!J:K,2,FALSE),"")</f>
        <v>0</v>
      </c>
      <c r="V541" t="str">
        <f>IFERROR(VLOOKUP(Data!V541,LOV!P:Q,2,FALSE),"")</f>
        <v/>
      </c>
      <c r="Y541" t="str">
        <f t="shared" si="8"/>
        <v>0_0_0</v>
      </c>
    </row>
    <row r="542" spans="1:25">
      <c r="A542">
        <f>Data!A542</f>
        <v>0</v>
      </c>
      <c r="B542">
        <f>Data!S542</f>
        <v>0</v>
      </c>
      <c r="C542">
        <f>Data!T542</f>
        <v>0</v>
      </c>
      <c r="D542">
        <f>Data!B542</f>
        <v>0</v>
      </c>
      <c r="E542">
        <f>Data!C542</f>
        <v>0</v>
      </c>
      <c r="F542">
        <f>Data!D542</f>
        <v>0</v>
      </c>
      <c r="G542" t="str">
        <f>IFERROR(VLOOKUP(Data!E542,LOV!M:N,2,FALSE),"")</f>
        <v/>
      </c>
      <c r="H542">
        <f>Data!W542</f>
        <v>0</v>
      </c>
      <c r="I542" t="str">
        <f>IFERROR(VLOOKUP(Data!H542,LOV!V:W,2,FALSE),"")</f>
        <v/>
      </c>
      <c r="J542">
        <f>Data!I542</f>
        <v>0</v>
      </c>
      <c r="K542">
        <f>Data!J542</f>
        <v>0</v>
      </c>
      <c r="L542">
        <f>Data!K542</f>
        <v>0</v>
      </c>
      <c r="M542" t="str">
        <f>IF(ISNUMBER(SEARCH("H",Data!$L542)),"OUI","NON")</f>
        <v>NON</v>
      </c>
      <c r="N542" t="str">
        <f>IF(ISNUMBER(SEARCH("P",Data!$L542)),"OUI","NON")</f>
        <v>NON</v>
      </c>
      <c r="O542" t="str">
        <f>IF(ISNUMBER(SEARCH("D",Data!$L542)),"OUI","NON")</f>
        <v>NON</v>
      </c>
      <c r="P542" t="str">
        <f>IF(ISNUMBER(SEARCH("C",Data!$L542)),"OUI","NON")</f>
        <v>NON</v>
      </c>
      <c r="Q542" t="str">
        <f>IF(ISNUMBER(SEARCH("T",Data!$L542)),"OUI","NON")</f>
        <v>NON</v>
      </c>
      <c r="R542" t="str">
        <f>IF(ISNUMBER(SEARCH("F",Data!$L542)),"OUI","NON")</f>
        <v>NON</v>
      </c>
      <c r="S542" t="str">
        <f>IF(ISNUMBER(SEARCH("R",Data!$L542)),"OUI","NON")</f>
        <v>NON</v>
      </c>
      <c r="T542">
        <f>IFERROR(VLOOKUP(Data!M542,LOV!G:H,2,FALSE),"")</f>
        <v>0</v>
      </c>
      <c r="U542">
        <f>IFERROR(VLOOKUP(Data!N542,LOV!J:K,2,FALSE),"")</f>
        <v>0</v>
      </c>
      <c r="V542" t="str">
        <f>IFERROR(VLOOKUP(Data!V542,LOV!P:Q,2,FALSE),"")</f>
        <v/>
      </c>
      <c r="Y542" t="str">
        <f t="shared" si="8"/>
        <v>0_0_0</v>
      </c>
    </row>
    <row r="543" spans="1:25">
      <c r="A543">
        <f>Data!A543</f>
        <v>0</v>
      </c>
      <c r="B543">
        <f>Data!S543</f>
        <v>0</v>
      </c>
      <c r="C543">
        <f>Data!T543</f>
        <v>0</v>
      </c>
      <c r="D543">
        <f>Data!B543</f>
        <v>0</v>
      </c>
      <c r="E543">
        <f>Data!C543</f>
        <v>0</v>
      </c>
      <c r="F543">
        <f>Data!D543</f>
        <v>0</v>
      </c>
      <c r="G543" t="str">
        <f>IFERROR(VLOOKUP(Data!E543,LOV!M:N,2,FALSE),"")</f>
        <v/>
      </c>
      <c r="H543">
        <f>Data!W543</f>
        <v>0</v>
      </c>
      <c r="I543" t="str">
        <f>IFERROR(VLOOKUP(Data!H543,LOV!V:W,2,FALSE),"")</f>
        <v/>
      </c>
      <c r="J543">
        <f>Data!I543</f>
        <v>0</v>
      </c>
      <c r="K543">
        <f>Data!J543</f>
        <v>0</v>
      </c>
      <c r="L543">
        <f>Data!K543</f>
        <v>0</v>
      </c>
      <c r="M543" t="str">
        <f>IF(ISNUMBER(SEARCH("H",Data!$L543)),"OUI","NON")</f>
        <v>NON</v>
      </c>
      <c r="N543" t="str">
        <f>IF(ISNUMBER(SEARCH("P",Data!$L543)),"OUI","NON")</f>
        <v>NON</v>
      </c>
      <c r="O543" t="str">
        <f>IF(ISNUMBER(SEARCH("D",Data!$L543)),"OUI","NON")</f>
        <v>NON</v>
      </c>
      <c r="P543" t="str">
        <f>IF(ISNUMBER(SEARCH("C",Data!$L543)),"OUI","NON")</f>
        <v>NON</v>
      </c>
      <c r="Q543" t="str">
        <f>IF(ISNUMBER(SEARCH("T",Data!$L543)),"OUI","NON")</f>
        <v>NON</v>
      </c>
      <c r="R543" t="str">
        <f>IF(ISNUMBER(SEARCH("F",Data!$L543)),"OUI","NON")</f>
        <v>NON</v>
      </c>
      <c r="S543" t="str">
        <f>IF(ISNUMBER(SEARCH("R",Data!$L543)),"OUI","NON")</f>
        <v>NON</v>
      </c>
      <c r="T543">
        <f>IFERROR(VLOOKUP(Data!M543,LOV!G:H,2,FALSE),"")</f>
        <v>0</v>
      </c>
      <c r="U543">
        <f>IFERROR(VLOOKUP(Data!N543,LOV!J:K,2,FALSE),"")</f>
        <v>0</v>
      </c>
      <c r="V543" t="str">
        <f>IFERROR(VLOOKUP(Data!V543,LOV!P:Q,2,FALSE),"")</f>
        <v/>
      </c>
      <c r="Y543" t="str">
        <f t="shared" si="8"/>
        <v>0_0_0</v>
      </c>
    </row>
    <row r="544" spans="1:25">
      <c r="A544">
        <f>Data!A544</f>
        <v>0</v>
      </c>
      <c r="B544">
        <f>Data!S544</f>
        <v>0</v>
      </c>
      <c r="C544">
        <f>Data!T544</f>
        <v>0</v>
      </c>
      <c r="D544">
        <f>Data!B544</f>
        <v>0</v>
      </c>
      <c r="E544">
        <f>Data!C544</f>
        <v>0</v>
      </c>
      <c r="F544">
        <f>Data!D544</f>
        <v>0</v>
      </c>
      <c r="G544" t="str">
        <f>IFERROR(VLOOKUP(Data!E544,LOV!M:N,2,FALSE),"")</f>
        <v/>
      </c>
      <c r="H544">
        <f>Data!W544</f>
        <v>0</v>
      </c>
      <c r="I544" t="str">
        <f>IFERROR(VLOOKUP(Data!H544,LOV!V:W,2,FALSE),"")</f>
        <v/>
      </c>
      <c r="J544">
        <f>Data!I544</f>
        <v>0</v>
      </c>
      <c r="K544">
        <f>Data!J544</f>
        <v>0</v>
      </c>
      <c r="L544">
        <f>Data!K544</f>
        <v>0</v>
      </c>
      <c r="M544" t="str">
        <f>IF(ISNUMBER(SEARCH("H",Data!$L544)),"OUI","NON")</f>
        <v>NON</v>
      </c>
      <c r="N544" t="str">
        <f>IF(ISNUMBER(SEARCH("P",Data!$L544)),"OUI","NON")</f>
        <v>NON</v>
      </c>
      <c r="O544" t="str">
        <f>IF(ISNUMBER(SEARCH("D",Data!$L544)),"OUI","NON")</f>
        <v>NON</v>
      </c>
      <c r="P544" t="str">
        <f>IF(ISNUMBER(SEARCH("C",Data!$L544)),"OUI","NON")</f>
        <v>NON</v>
      </c>
      <c r="Q544" t="str">
        <f>IF(ISNUMBER(SEARCH("T",Data!$L544)),"OUI","NON")</f>
        <v>NON</v>
      </c>
      <c r="R544" t="str">
        <f>IF(ISNUMBER(SEARCH("F",Data!$L544)),"OUI","NON")</f>
        <v>NON</v>
      </c>
      <c r="S544" t="str">
        <f>IF(ISNUMBER(SEARCH("R",Data!$L544)),"OUI","NON")</f>
        <v>NON</v>
      </c>
      <c r="T544">
        <f>IFERROR(VLOOKUP(Data!M544,LOV!G:H,2,FALSE),"")</f>
        <v>0</v>
      </c>
      <c r="U544">
        <f>IFERROR(VLOOKUP(Data!N544,LOV!J:K,2,FALSE),"")</f>
        <v>0</v>
      </c>
      <c r="V544" t="str">
        <f>IFERROR(VLOOKUP(Data!V544,LOV!P:Q,2,FALSE),"")</f>
        <v/>
      </c>
      <c r="Y544" t="str">
        <f t="shared" si="8"/>
        <v>0_0_0</v>
      </c>
    </row>
    <row r="545" spans="1:25">
      <c r="A545">
        <f>Data!A545</f>
        <v>0</v>
      </c>
      <c r="B545">
        <f>Data!S545</f>
        <v>0</v>
      </c>
      <c r="C545">
        <f>Data!T545</f>
        <v>0</v>
      </c>
      <c r="D545">
        <f>Data!B545</f>
        <v>0</v>
      </c>
      <c r="E545">
        <f>Data!C545</f>
        <v>0</v>
      </c>
      <c r="F545">
        <f>Data!D545</f>
        <v>0</v>
      </c>
      <c r="G545" t="str">
        <f>IFERROR(VLOOKUP(Data!E545,LOV!M:N,2,FALSE),"")</f>
        <v/>
      </c>
      <c r="H545">
        <f>Data!W545</f>
        <v>0</v>
      </c>
      <c r="I545" t="str">
        <f>IFERROR(VLOOKUP(Data!H545,LOV!V:W,2,FALSE),"")</f>
        <v/>
      </c>
      <c r="J545">
        <f>Data!I545</f>
        <v>0</v>
      </c>
      <c r="K545">
        <f>Data!J545</f>
        <v>0</v>
      </c>
      <c r="L545">
        <f>Data!K545</f>
        <v>0</v>
      </c>
      <c r="M545" t="str">
        <f>IF(ISNUMBER(SEARCH("H",Data!$L545)),"OUI","NON")</f>
        <v>NON</v>
      </c>
      <c r="N545" t="str">
        <f>IF(ISNUMBER(SEARCH("P",Data!$L545)),"OUI","NON")</f>
        <v>NON</v>
      </c>
      <c r="O545" t="str">
        <f>IF(ISNUMBER(SEARCH("D",Data!$L545)),"OUI","NON")</f>
        <v>NON</v>
      </c>
      <c r="P545" t="str">
        <f>IF(ISNUMBER(SEARCH("C",Data!$L545)),"OUI","NON")</f>
        <v>NON</v>
      </c>
      <c r="Q545" t="str">
        <f>IF(ISNUMBER(SEARCH("T",Data!$L545)),"OUI","NON")</f>
        <v>NON</v>
      </c>
      <c r="R545" t="str">
        <f>IF(ISNUMBER(SEARCH("F",Data!$L545)),"OUI","NON")</f>
        <v>NON</v>
      </c>
      <c r="S545" t="str">
        <f>IF(ISNUMBER(SEARCH("R",Data!$L545)),"OUI","NON")</f>
        <v>NON</v>
      </c>
      <c r="T545">
        <f>IFERROR(VLOOKUP(Data!M545,LOV!G:H,2,FALSE),"")</f>
        <v>0</v>
      </c>
      <c r="U545">
        <f>IFERROR(VLOOKUP(Data!N545,LOV!J:K,2,FALSE),"")</f>
        <v>0</v>
      </c>
      <c r="V545" t="str">
        <f>IFERROR(VLOOKUP(Data!V545,LOV!P:Q,2,FALSE),"")</f>
        <v/>
      </c>
      <c r="Y545" t="str">
        <f t="shared" si="8"/>
        <v>0_0_0</v>
      </c>
    </row>
    <row r="546" spans="1:25">
      <c r="A546">
        <f>Data!A546</f>
        <v>0</v>
      </c>
      <c r="B546">
        <f>Data!S546</f>
        <v>0</v>
      </c>
      <c r="C546">
        <f>Data!T546</f>
        <v>0</v>
      </c>
      <c r="D546">
        <f>Data!B546</f>
        <v>0</v>
      </c>
      <c r="E546">
        <f>Data!C546</f>
        <v>0</v>
      </c>
      <c r="F546">
        <f>Data!D546</f>
        <v>0</v>
      </c>
      <c r="G546" t="str">
        <f>IFERROR(VLOOKUP(Data!E546,LOV!M:N,2,FALSE),"")</f>
        <v/>
      </c>
      <c r="H546">
        <f>Data!W546</f>
        <v>0</v>
      </c>
      <c r="I546" t="str">
        <f>IFERROR(VLOOKUP(Data!H546,LOV!V:W,2,FALSE),"")</f>
        <v/>
      </c>
      <c r="J546">
        <f>Data!I546</f>
        <v>0</v>
      </c>
      <c r="K546">
        <f>Data!J546</f>
        <v>0</v>
      </c>
      <c r="L546">
        <f>Data!K546</f>
        <v>0</v>
      </c>
      <c r="M546" t="str">
        <f>IF(ISNUMBER(SEARCH("H",Data!$L546)),"OUI","NON")</f>
        <v>NON</v>
      </c>
      <c r="N546" t="str">
        <f>IF(ISNUMBER(SEARCH("P",Data!$L546)),"OUI","NON")</f>
        <v>NON</v>
      </c>
      <c r="O546" t="str">
        <f>IF(ISNUMBER(SEARCH("D",Data!$L546)),"OUI","NON")</f>
        <v>NON</v>
      </c>
      <c r="P546" t="str">
        <f>IF(ISNUMBER(SEARCH("C",Data!$L546)),"OUI","NON")</f>
        <v>NON</v>
      </c>
      <c r="Q546" t="str">
        <f>IF(ISNUMBER(SEARCH("T",Data!$L546)),"OUI","NON")</f>
        <v>NON</v>
      </c>
      <c r="R546" t="str">
        <f>IF(ISNUMBER(SEARCH("F",Data!$L546)),"OUI","NON")</f>
        <v>NON</v>
      </c>
      <c r="S546" t="str">
        <f>IF(ISNUMBER(SEARCH("R",Data!$L546)),"OUI","NON")</f>
        <v>NON</v>
      </c>
      <c r="T546">
        <f>IFERROR(VLOOKUP(Data!M546,LOV!G:H,2,FALSE),"")</f>
        <v>0</v>
      </c>
      <c r="U546">
        <f>IFERROR(VLOOKUP(Data!N546,LOV!J:K,2,FALSE),"")</f>
        <v>0</v>
      </c>
      <c r="V546" t="str">
        <f>IFERROR(VLOOKUP(Data!V546,LOV!P:Q,2,FALSE),"")</f>
        <v/>
      </c>
      <c r="Y546" t="str">
        <f t="shared" si="8"/>
        <v>0_0_0</v>
      </c>
    </row>
    <row r="547" spans="1:25">
      <c r="A547">
        <f>Data!A547</f>
        <v>0</v>
      </c>
      <c r="B547">
        <f>Data!S547</f>
        <v>0</v>
      </c>
      <c r="C547">
        <f>Data!T547</f>
        <v>0</v>
      </c>
      <c r="D547">
        <f>Data!B547</f>
        <v>0</v>
      </c>
      <c r="E547">
        <f>Data!C547</f>
        <v>0</v>
      </c>
      <c r="F547">
        <f>Data!D547</f>
        <v>0</v>
      </c>
      <c r="G547" t="str">
        <f>IFERROR(VLOOKUP(Data!E547,LOV!M:N,2,FALSE),"")</f>
        <v/>
      </c>
      <c r="H547">
        <f>Data!W547</f>
        <v>0</v>
      </c>
      <c r="I547" t="str">
        <f>IFERROR(VLOOKUP(Data!H547,LOV!V:W,2,FALSE),"")</f>
        <v/>
      </c>
      <c r="J547">
        <f>Data!I547</f>
        <v>0</v>
      </c>
      <c r="K547">
        <f>Data!J547</f>
        <v>0</v>
      </c>
      <c r="L547">
        <f>Data!K547</f>
        <v>0</v>
      </c>
      <c r="M547" t="str">
        <f>IF(ISNUMBER(SEARCH("H",Data!$L547)),"OUI","NON")</f>
        <v>NON</v>
      </c>
      <c r="N547" t="str">
        <f>IF(ISNUMBER(SEARCH("P",Data!$L547)),"OUI","NON")</f>
        <v>NON</v>
      </c>
      <c r="O547" t="str">
        <f>IF(ISNUMBER(SEARCH("D",Data!$L547)),"OUI","NON")</f>
        <v>NON</v>
      </c>
      <c r="P547" t="str">
        <f>IF(ISNUMBER(SEARCH("C",Data!$L547)),"OUI","NON")</f>
        <v>NON</v>
      </c>
      <c r="Q547" t="str">
        <f>IF(ISNUMBER(SEARCH("T",Data!$L547)),"OUI","NON")</f>
        <v>NON</v>
      </c>
      <c r="R547" t="str">
        <f>IF(ISNUMBER(SEARCH("F",Data!$L547)),"OUI","NON")</f>
        <v>NON</v>
      </c>
      <c r="S547" t="str">
        <f>IF(ISNUMBER(SEARCH("R",Data!$L547)),"OUI","NON")</f>
        <v>NON</v>
      </c>
      <c r="T547">
        <f>IFERROR(VLOOKUP(Data!M547,LOV!G:H,2,FALSE),"")</f>
        <v>0</v>
      </c>
      <c r="U547">
        <f>IFERROR(VLOOKUP(Data!N547,LOV!J:K,2,FALSE),"")</f>
        <v>0</v>
      </c>
      <c r="V547" t="str">
        <f>IFERROR(VLOOKUP(Data!V547,LOV!P:Q,2,FALSE),"")</f>
        <v/>
      </c>
      <c r="Y547" t="str">
        <f t="shared" si="8"/>
        <v>0_0_0</v>
      </c>
    </row>
    <row r="548" spans="1:25">
      <c r="A548">
        <f>Data!A548</f>
        <v>0</v>
      </c>
      <c r="B548">
        <f>Data!S548</f>
        <v>0</v>
      </c>
      <c r="C548">
        <f>Data!T548</f>
        <v>0</v>
      </c>
      <c r="D548">
        <f>Data!B548</f>
        <v>0</v>
      </c>
      <c r="E548">
        <f>Data!C548</f>
        <v>0</v>
      </c>
      <c r="F548">
        <f>Data!D548</f>
        <v>0</v>
      </c>
      <c r="G548" t="str">
        <f>IFERROR(VLOOKUP(Data!E548,LOV!M:N,2,FALSE),"")</f>
        <v/>
      </c>
      <c r="H548">
        <f>Data!W548</f>
        <v>0</v>
      </c>
      <c r="I548" t="str">
        <f>IFERROR(VLOOKUP(Data!H548,LOV!V:W,2,FALSE),"")</f>
        <v/>
      </c>
      <c r="J548">
        <f>Data!I548</f>
        <v>0</v>
      </c>
      <c r="K548">
        <f>Data!J548</f>
        <v>0</v>
      </c>
      <c r="L548">
        <f>Data!K548</f>
        <v>0</v>
      </c>
      <c r="M548" t="str">
        <f>IF(ISNUMBER(SEARCH("H",Data!$L548)),"OUI","NON")</f>
        <v>NON</v>
      </c>
      <c r="N548" t="str">
        <f>IF(ISNUMBER(SEARCH("P",Data!$L548)),"OUI","NON")</f>
        <v>NON</v>
      </c>
      <c r="O548" t="str">
        <f>IF(ISNUMBER(SEARCH("D",Data!$L548)),"OUI","NON")</f>
        <v>NON</v>
      </c>
      <c r="P548" t="str">
        <f>IF(ISNUMBER(SEARCH("C",Data!$L548)),"OUI","NON")</f>
        <v>NON</v>
      </c>
      <c r="Q548" t="str">
        <f>IF(ISNUMBER(SEARCH("T",Data!$L548)),"OUI","NON")</f>
        <v>NON</v>
      </c>
      <c r="R548" t="str">
        <f>IF(ISNUMBER(SEARCH("F",Data!$L548)),"OUI","NON")</f>
        <v>NON</v>
      </c>
      <c r="S548" t="str">
        <f>IF(ISNUMBER(SEARCH("R",Data!$L548)),"OUI","NON")</f>
        <v>NON</v>
      </c>
      <c r="T548">
        <f>IFERROR(VLOOKUP(Data!M548,LOV!G:H,2,FALSE),"")</f>
        <v>0</v>
      </c>
      <c r="U548">
        <f>IFERROR(VLOOKUP(Data!N548,LOV!J:K,2,FALSE),"")</f>
        <v>0</v>
      </c>
      <c r="V548" t="str">
        <f>IFERROR(VLOOKUP(Data!V548,LOV!P:Q,2,FALSE),"")</f>
        <v/>
      </c>
      <c r="Y548" t="str">
        <f t="shared" si="8"/>
        <v>0_0_0</v>
      </c>
    </row>
    <row r="549" spans="1:25">
      <c r="A549">
        <f>Data!A549</f>
        <v>0</v>
      </c>
      <c r="B549">
        <f>Data!S549</f>
        <v>0</v>
      </c>
      <c r="C549">
        <f>Data!T549</f>
        <v>0</v>
      </c>
      <c r="D549">
        <f>Data!B549</f>
        <v>0</v>
      </c>
      <c r="E549">
        <f>Data!C549</f>
        <v>0</v>
      </c>
      <c r="F549">
        <f>Data!D549</f>
        <v>0</v>
      </c>
      <c r="G549" t="str">
        <f>IFERROR(VLOOKUP(Data!E549,LOV!M:N,2,FALSE),"")</f>
        <v/>
      </c>
      <c r="H549">
        <f>Data!W549</f>
        <v>0</v>
      </c>
      <c r="I549" t="str">
        <f>IFERROR(VLOOKUP(Data!H549,LOV!V:W,2,FALSE),"")</f>
        <v/>
      </c>
      <c r="J549">
        <f>Data!I549</f>
        <v>0</v>
      </c>
      <c r="K549">
        <f>Data!J549</f>
        <v>0</v>
      </c>
      <c r="L549">
        <f>Data!K549</f>
        <v>0</v>
      </c>
      <c r="M549" t="str">
        <f>IF(ISNUMBER(SEARCH("H",Data!$L549)),"OUI","NON")</f>
        <v>NON</v>
      </c>
      <c r="N549" t="str">
        <f>IF(ISNUMBER(SEARCH("P",Data!$L549)),"OUI","NON")</f>
        <v>NON</v>
      </c>
      <c r="O549" t="str">
        <f>IF(ISNUMBER(SEARCH("D",Data!$L549)),"OUI","NON")</f>
        <v>NON</v>
      </c>
      <c r="P549" t="str">
        <f>IF(ISNUMBER(SEARCH("C",Data!$L549)),"OUI","NON")</f>
        <v>NON</v>
      </c>
      <c r="Q549" t="str">
        <f>IF(ISNUMBER(SEARCH("T",Data!$L549)),"OUI","NON")</f>
        <v>NON</v>
      </c>
      <c r="R549" t="str">
        <f>IF(ISNUMBER(SEARCH("F",Data!$L549)),"OUI","NON")</f>
        <v>NON</v>
      </c>
      <c r="S549" t="str">
        <f>IF(ISNUMBER(SEARCH("R",Data!$L549)),"OUI","NON")</f>
        <v>NON</v>
      </c>
      <c r="T549">
        <f>IFERROR(VLOOKUP(Data!M549,LOV!G:H,2,FALSE),"")</f>
        <v>0</v>
      </c>
      <c r="U549">
        <f>IFERROR(VLOOKUP(Data!N549,LOV!J:K,2,FALSE),"")</f>
        <v>0</v>
      </c>
      <c r="V549" t="str">
        <f>IFERROR(VLOOKUP(Data!V549,LOV!P:Q,2,FALSE),"")</f>
        <v/>
      </c>
      <c r="Y549" t="str">
        <f t="shared" si="8"/>
        <v>0_0_0</v>
      </c>
    </row>
    <row r="550" spans="1:25">
      <c r="A550">
        <f>Data!A550</f>
        <v>0</v>
      </c>
      <c r="B550">
        <f>Data!S550</f>
        <v>0</v>
      </c>
      <c r="C550">
        <f>Data!T550</f>
        <v>0</v>
      </c>
      <c r="D550">
        <f>Data!B550</f>
        <v>0</v>
      </c>
      <c r="E550">
        <f>Data!C550</f>
        <v>0</v>
      </c>
      <c r="F550">
        <f>Data!D550</f>
        <v>0</v>
      </c>
      <c r="G550" t="str">
        <f>IFERROR(VLOOKUP(Data!E550,LOV!M:N,2,FALSE),"")</f>
        <v/>
      </c>
      <c r="H550">
        <f>Data!W550</f>
        <v>0</v>
      </c>
      <c r="I550" t="str">
        <f>IFERROR(VLOOKUP(Data!H550,LOV!V:W,2,FALSE),"")</f>
        <v/>
      </c>
      <c r="J550">
        <f>Data!I550</f>
        <v>0</v>
      </c>
      <c r="K550">
        <f>Data!J550</f>
        <v>0</v>
      </c>
      <c r="L550">
        <f>Data!K550</f>
        <v>0</v>
      </c>
      <c r="M550" t="str">
        <f>IF(ISNUMBER(SEARCH("H",Data!$L550)),"OUI","NON")</f>
        <v>NON</v>
      </c>
      <c r="N550" t="str">
        <f>IF(ISNUMBER(SEARCH("P",Data!$L550)),"OUI","NON")</f>
        <v>NON</v>
      </c>
      <c r="O550" t="str">
        <f>IF(ISNUMBER(SEARCH("D",Data!$L550)),"OUI","NON")</f>
        <v>NON</v>
      </c>
      <c r="P550" t="str">
        <f>IF(ISNUMBER(SEARCH("C",Data!$L550)),"OUI","NON")</f>
        <v>NON</v>
      </c>
      <c r="Q550" t="str">
        <f>IF(ISNUMBER(SEARCH("T",Data!$L550)),"OUI","NON")</f>
        <v>NON</v>
      </c>
      <c r="R550" t="str">
        <f>IF(ISNUMBER(SEARCH("F",Data!$L550)),"OUI","NON")</f>
        <v>NON</v>
      </c>
      <c r="S550" t="str">
        <f>IF(ISNUMBER(SEARCH("R",Data!$L550)),"OUI","NON")</f>
        <v>NON</v>
      </c>
      <c r="T550">
        <f>IFERROR(VLOOKUP(Data!M550,LOV!G:H,2,FALSE),"")</f>
        <v>0</v>
      </c>
      <c r="U550">
        <f>IFERROR(VLOOKUP(Data!N550,LOV!J:K,2,FALSE),"")</f>
        <v>0</v>
      </c>
      <c r="V550" t="str">
        <f>IFERROR(VLOOKUP(Data!V550,LOV!P:Q,2,FALSE),"")</f>
        <v/>
      </c>
      <c r="Y550" t="str">
        <f t="shared" si="8"/>
        <v>0_0_0</v>
      </c>
    </row>
    <row r="551" spans="1:25">
      <c r="A551">
        <f>Data!A551</f>
        <v>0</v>
      </c>
      <c r="B551">
        <f>Data!S551</f>
        <v>0</v>
      </c>
      <c r="C551">
        <f>Data!T551</f>
        <v>0</v>
      </c>
      <c r="D551">
        <f>Data!B551</f>
        <v>0</v>
      </c>
      <c r="E551">
        <f>Data!C551</f>
        <v>0</v>
      </c>
      <c r="F551">
        <f>Data!D551</f>
        <v>0</v>
      </c>
      <c r="G551" t="str">
        <f>IFERROR(VLOOKUP(Data!E551,LOV!M:N,2,FALSE),"")</f>
        <v/>
      </c>
      <c r="H551">
        <f>Data!W551</f>
        <v>0</v>
      </c>
      <c r="I551" t="str">
        <f>IFERROR(VLOOKUP(Data!H551,LOV!V:W,2,FALSE),"")</f>
        <v/>
      </c>
      <c r="J551">
        <f>Data!I551</f>
        <v>0</v>
      </c>
      <c r="K551">
        <f>Data!J551</f>
        <v>0</v>
      </c>
      <c r="L551">
        <f>Data!K551</f>
        <v>0</v>
      </c>
      <c r="M551" t="str">
        <f>IF(ISNUMBER(SEARCH("H",Data!$L551)),"OUI","NON")</f>
        <v>NON</v>
      </c>
      <c r="N551" t="str">
        <f>IF(ISNUMBER(SEARCH("P",Data!$L551)),"OUI","NON")</f>
        <v>NON</v>
      </c>
      <c r="O551" t="str">
        <f>IF(ISNUMBER(SEARCH("D",Data!$L551)),"OUI","NON")</f>
        <v>NON</v>
      </c>
      <c r="P551" t="str">
        <f>IF(ISNUMBER(SEARCH("C",Data!$L551)),"OUI","NON")</f>
        <v>NON</v>
      </c>
      <c r="Q551" t="str">
        <f>IF(ISNUMBER(SEARCH("T",Data!$L551)),"OUI","NON")</f>
        <v>NON</v>
      </c>
      <c r="R551" t="str">
        <f>IF(ISNUMBER(SEARCH("F",Data!$L551)),"OUI","NON")</f>
        <v>NON</v>
      </c>
      <c r="S551" t="str">
        <f>IF(ISNUMBER(SEARCH("R",Data!$L551)),"OUI","NON")</f>
        <v>NON</v>
      </c>
      <c r="T551">
        <f>IFERROR(VLOOKUP(Data!M551,LOV!G:H,2,FALSE),"")</f>
        <v>0</v>
      </c>
      <c r="U551">
        <f>IFERROR(VLOOKUP(Data!N551,LOV!J:K,2,FALSE),"")</f>
        <v>0</v>
      </c>
      <c r="V551" t="str">
        <f>IFERROR(VLOOKUP(Data!V551,LOV!P:Q,2,FALSE),"")</f>
        <v/>
      </c>
      <c r="Y551" t="str">
        <f t="shared" si="8"/>
        <v>0_0_0</v>
      </c>
    </row>
    <row r="552" spans="1:25">
      <c r="A552">
        <f>Data!A552</f>
        <v>0</v>
      </c>
      <c r="B552">
        <f>Data!S552</f>
        <v>0</v>
      </c>
      <c r="C552">
        <f>Data!T552</f>
        <v>0</v>
      </c>
      <c r="D552">
        <f>Data!B552</f>
        <v>0</v>
      </c>
      <c r="E552">
        <f>Data!C552</f>
        <v>0</v>
      </c>
      <c r="F552">
        <f>Data!D552</f>
        <v>0</v>
      </c>
      <c r="G552" t="str">
        <f>IFERROR(VLOOKUP(Data!E552,LOV!M:N,2,FALSE),"")</f>
        <v/>
      </c>
      <c r="H552">
        <f>Data!W552</f>
        <v>0</v>
      </c>
      <c r="I552" t="str">
        <f>IFERROR(VLOOKUP(Data!H552,LOV!V:W,2,FALSE),"")</f>
        <v/>
      </c>
      <c r="J552">
        <f>Data!I552</f>
        <v>0</v>
      </c>
      <c r="K552">
        <f>Data!J552</f>
        <v>0</v>
      </c>
      <c r="L552">
        <f>Data!K552</f>
        <v>0</v>
      </c>
      <c r="M552" t="str">
        <f>IF(ISNUMBER(SEARCH("H",Data!$L552)),"OUI","NON")</f>
        <v>NON</v>
      </c>
      <c r="N552" t="str">
        <f>IF(ISNUMBER(SEARCH("P",Data!$L552)),"OUI","NON")</f>
        <v>NON</v>
      </c>
      <c r="O552" t="str">
        <f>IF(ISNUMBER(SEARCH("D",Data!$L552)),"OUI","NON")</f>
        <v>NON</v>
      </c>
      <c r="P552" t="str">
        <f>IF(ISNUMBER(SEARCH("C",Data!$L552)),"OUI","NON")</f>
        <v>NON</v>
      </c>
      <c r="Q552" t="str">
        <f>IF(ISNUMBER(SEARCH("T",Data!$L552)),"OUI","NON")</f>
        <v>NON</v>
      </c>
      <c r="R552" t="str">
        <f>IF(ISNUMBER(SEARCH("F",Data!$L552)),"OUI","NON")</f>
        <v>NON</v>
      </c>
      <c r="S552" t="str">
        <f>IF(ISNUMBER(SEARCH("R",Data!$L552)),"OUI","NON")</f>
        <v>NON</v>
      </c>
      <c r="T552">
        <f>IFERROR(VLOOKUP(Data!M552,LOV!G:H,2,FALSE),"")</f>
        <v>0</v>
      </c>
      <c r="U552">
        <f>IFERROR(VLOOKUP(Data!N552,LOV!J:K,2,FALSE),"")</f>
        <v>0</v>
      </c>
      <c r="V552" t="str">
        <f>IFERROR(VLOOKUP(Data!V552,LOV!P:Q,2,FALSE),"")</f>
        <v/>
      </c>
      <c r="Y552" t="str">
        <f t="shared" si="8"/>
        <v>0_0_0</v>
      </c>
    </row>
    <row r="553" spans="1:25">
      <c r="A553">
        <f>Data!A553</f>
        <v>0</v>
      </c>
      <c r="B553">
        <f>Data!S553</f>
        <v>0</v>
      </c>
      <c r="C553">
        <f>Data!T553</f>
        <v>0</v>
      </c>
      <c r="D553">
        <f>Data!B553</f>
        <v>0</v>
      </c>
      <c r="E553">
        <f>Data!C553</f>
        <v>0</v>
      </c>
      <c r="F553">
        <f>Data!D553</f>
        <v>0</v>
      </c>
      <c r="G553" t="str">
        <f>IFERROR(VLOOKUP(Data!E553,LOV!M:N,2,FALSE),"")</f>
        <v/>
      </c>
      <c r="H553">
        <f>Data!W553</f>
        <v>0</v>
      </c>
      <c r="I553" t="str">
        <f>IFERROR(VLOOKUP(Data!H553,LOV!V:W,2,FALSE),"")</f>
        <v/>
      </c>
      <c r="J553">
        <f>Data!I553</f>
        <v>0</v>
      </c>
      <c r="K553">
        <f>Data!J553</f>
        <v>0</v>
      </c>
      <c r="L553">
        <f>Data!K553</f>
        <v>0</v>
      </c>
      <c r="M553" t="str">
        <f>IF(ISNUMBER(SEARCH("H",Data!$L553)),"OUI","NON")</f>
        <v>NON</v>
      </c>
      <c r="N553" t="str">
        <f>IF(ISNUMBER(SEARCH("P",Data!$L553)),"OUI","NON")</f>
        <v>NON</v>
      </c>
      <c r="O553" t="str">
        <f>IF(ISNUMBER(SEARCH("D",Data!$L553)),"OUI","NON")</f>
        <v>NON</v>
      </c>
      <c r="P553" t="str">
        <f>IF(ISNUMBER(SEARCH("C",Data!$L553)),"OUI","NON")</f>
        <v>NON</v>
      </c>
      <c r="Q553" t="str">
        <f>IF(ISNUMBER(SEARCH("T",Data!$L553)),"OUI","NON")</f>
        <v>NON</v>
      </c>
      <c r="R553" t="str">
        <f>IF(ISNUMBER(SEARCH("F",Data!$L553)),"OUI","NON")</f>
        <v>NON</v>
      </c>
      <c r="S553" t="str">
        <f>IF(ISNUMBER(SEARCH("R",Data!$L553)),"OUI","NON")</f>
        <v>NON</v>
      </c>
      <c r="T553">
        <f>IFERROR(VLOOKUP(Data!M553,LOV!G:H,2,FALSE),"")</f>
        <v>0</v>
      </c>
      <c r="U553">
        <f>IFERROR(VLOOKUP(Data!N553,LOV!J:K,2,FALSE),"")</f>
        <v>0</v>
      </c>
      <c r="V553" t="str">
        <f>IFERROR(VLOOKUP(Data!V553,LOV!P:Q,2,FALSE),"")</f>
        <v/>
      </c>
      <c r="Y553" t="str">
        <f t="shared" si="8"/>
        <v>0_0_0</v>
      </c>
    </row>
    <row r="554" spans="1:25">
      <c r="A554">
        <f>Data!A554</f>
        <v>0</v>
      </c>
      <c r="B554">
        <f>Data!S554</f>
        <v>0</v>
      </c>
      <c r="C554">
        <f>Data!T554</f>
        <v>0</v>
      </c>
      <c r="D554">
        <f>Data!B554</f>
        <v>0</v>
      </c>
      <c r="E554">
        <f>Data!C554</f>
        <v>0</v>
      </c>
      <c r="F554">
        <f>Data!D554</f>
        <v>0</v>
      </c>
      <c r="G554" t="str">
        <f>IFERROR(VLOOKUP(Data!E554,LOV!M:N,2,FALSE),"")</f>
        <v/>
      </c>
      <c r="H554">
        <f>Data!W554</f>
        <v>0</v>
      </c>
      <c r="I554" t="str">
        <f>IFERROR(VLOOKUP(Data!H554,LOV!V:W,2,FALSE),"")</f>
        <v/>
      </c>
      <c r="J554">
        <f>Data!I554</f>
        <v>0</v>
      </c>
      <c r="K554">
        <f>Data!J554</f>
        <v>0</v>
      </c>
      <c r="L554">
        <f>Data!K554</f>
        <v>0</v>
      </c>
      <c r="M554" t="str">
        <f>IF(ISNUMBER(SEARCH("H",Data!$L554)),"OUI","NON")</f>
        <v>NON</v>
      </c>
      <c r="N554" t="str">
        <f>IF(ISNUMBER(SEARCH("P",Data!$L554)),"OUI","NON")</f>
        <v>NON</v>
      </c>
      <c r="O554" t="str">
        <f>IF(ISNUMBER(SEARCH("D",Data!$L554)),"OUI","NON")</f>
        <v>NON</v>
      </c>
      <c r="P554" t="str">
        <f>IF(ISNUMBER(SEARCH("C",Data!$L554)),"OUI","NON")</f>
        <v>NON</v>
      </c>
      <c r="Q554" t="str">
        <f>IF(ISNUMBER(SEARCH("T",Data!$L554)),"OUI","NON")</f>
        <v>NON</v>
      </c>
      <c r="R554" t="str">
        <f>IF(ISNUMBER(SEARCH("F",Data!$L554)),"OUI","NON")</f>
        <v>NON</v>
      </c>
      <c r="S554" t="str">
        <f>IF(ISNUMBER(SEARCH("R",Data!$L554)),"OUI","NON")</f>
        <v>NON</v>
      </c>
      <c r="T554">
        <f>IFERROR(VLOOKUP(Data!M554,LOV!G:H,2,FALSE),"")</f>
        <v>0</v>
      </c>
      <c r="U554">
        <f>IFERROR(VLOOKUP(Data!N554,LOV!J:K,2,FALSE),"")</f>
        <v>0</v>
      </c>
      <c r="V554" t="str">
        <f>IFERROR(VLOOKUP(Data!V554,LOV!P:Q,2,FALSE),"")</f>
        <v/>
      </c>
      <c r="Y554" t="str">
        <f t="shared" si="8"/>
        <v>0_0_0</v>
      </c>
    </row>
    <row r="555" spans="1:25">
      <c r="A555">
        <f>Data!A555</f>
        <v>0</v>
      </c>
      <c r="B555">
        <f>Data!S555</f>
        <v>0</v>
      </c>
      <c r="C555">
        <f>Data!T555</f>
        <v>0</v>
      </c>
      <c r="D555">
        <f>Data!B555</f>
        <v>0</v>
      </c>
      <c r="E555">
        <f>Data!C555</f>
        <v>0</v>
      </c>
      <c r="F555">
        <f>Data!D555</f>
        <v>0</v>
      </c>
      <c r="G555" t="str">
        <f>IFERROR(VLOOKUP(Data!E555,LOV!M:N,2,FALSE),"")</f>
        <v/>
      </c>
      <c r="H555">
        <f>Data!W555</f>
        <v>0</v>
      </c>
      <c r="I555" t="str">
        <f>IFERROR(VLOOKUP(Data!H555,LOV!V:W,2,FALSE),"")</f>
        <v/>
      </c>
      <c r="J555">
        <f>Data!I555</f>
        <v>0</v>
      </c>
      <c r="K555">
        <f>Data!J555</f>
        <v>0</v>
      </c>
      <c r="L555">
        <f>Data!K555</f>
        <v>0</v>
      </c>
      <c r="M555" t="str">
        <f>IF(ISNUMBER(SEARCH("H",Data!$L555)),"OUI","NON")</f>
        <v>NON</v>
      </c>
      <c r="N555" t="str">
        <f>IF(ISNUMBER(SEARCH("P",Data!$L555)),"OUI","NON")</f>
        <v>NON</v>
      </c>
      <c r="O555" t="str">
        <f>IF(ISNUMBER(SEARCH("D",Data!$L555)),"OUI","NON")</f>
        <v>NON</v>
      </c>
      <c r="P555" t="str">
        <f>IF(ISNUMBER(SEARCH("C",Data!$L555)),"OUI","NON")</f>
        <v>NON</v>
      </c>
      <c r="Q555" t="str">
        <f>IF(ISNUMBER(SEARCH("T",Data!$L555)),"OUI","NON")</f>
        <v>NON</v>
      </c>
      <c r="R555" t="str">
        <f>IF(ISNUMBER(SEARCH("F",Data!$L555)),"OUI","NON")</f>
        <v>NON</v>
      </c>
      <c r="S555" t="str">
        <f>IF(ISNUMBER(SEARCH("R",Data!$L555)),"OUI","NON")</f>
        <v>NON</v>
      </c>
      <c r="T555">
        <f>IFERROR(VLOOKUP(Data!M555,LOV!G:H,2,FALSE),"")</f>
        <v>0</v>
      </c>
      <c r="U555">
        <f>IFERROR(VLOOKUP(Data!N555,LOV!J:K,2,FALSE),"")</f>
        <v>0</v>
      </c>
      <c r="V555" t="str">
        <f>IFERROR(VLOOKUP(Data!V555,LOV!P:Q,2,FALSE),"")</f>
        <v/>
      </c>
      <c r="Y555" t="str">
        <f t="shared" si="8"/>
        <v>0_0_0</v>
      </c>
    </row>
    <row r="556" spans="1:25">
      <c r="A556">
        <f>Data!A556</f>
        <v>0</v>
      </c>
      <c r="B556">
        <f>Data!S556</f>
        <v>0</v>
      </c>
      <c r="C556">
        <f>Data!T556</f>
        <v>0</v>
      </c>
      <c r="D556">
        <f>Data!B556</f>
        <v>0</v>
      </c>
      <c r="E556">
        <f>Data!C556</f>
        <v>0</v>
      </c>
      <c r="F556">
        <f>Data!D556</f>
        <v>0</v>
      </c>
      <c r="G556" t="str">
        <f>IFERROR(VLOOKUP(Data!E556,LOV!M:N,2,FALSE),"")</f>
        <v/>
      </c>
      <c r="H556">
        <f>Data!W556</f>
        <v>0</v>
      </c>
      <c r="I556" t="str">
        <f>IFERROR(VLOOKUP(Data!H556,LOV!V:W,2,FALSE),"")</f>
        <v/>
      </c>
      <c r="J556">
        <f>Data!I556</f>
        <v>0</v>
      </c>
      <c r="K556">
        <f>Data!J556</f>
        <v>0</v>
      </c>
      <c r="L556">
        <f>Data!K556</f>
        <v>0</v>
      </c>
      <c r="M556" t="str">
        <f>IF(ISNUMBER(SEARCH("H",Data!$L556)),"OUI","NON")</f>
        <v>NON</v>
      </c>
      <c r="N556" t="str">
        <f>IF(ISNUMBER(SEARCH("P",Data!$L556)),"OUI","NON")</f>
        <v>NON</v>
      </c>
      <c r="O556" t="str">
        <f>IF(ISNUMBER(SEARCH("D",Data!$L556)),"OUI","NON")</f>
        <v>NON</v>
      </c>
      <c r="P556" t="str">
        <f>IF(ISNUMBER(SEARCH("C",Data!$L556)),"OUI","NON")</f>
        <v>NON</v>
      </c>
      <c r="Q556" t="str">
        <f>IF(ISNUMBER(SEARCH("T",Data!$L556)),"OUI","NON")</f>
        <v>NON</v>
      </c>
      <c r="R556" t="str">
        <f>IF(ISNUMBER(SEARCH("F",Data!$L556)),"OUI","NON")</f>
        <v>NON</v>
      </c>
      <c r="S556" t="str">
        <f>IF(ISNUMBER(SEARCH("R",Data!$L556)),"OUI","NON")</f>
        <v>NON</v>
      </c>
      <c r="T556">
        <f>IFERROR(VLOOKUP(Data!M556,LOV!G:H,2,FALSE),"")</f>
        <v>0</v>
      </c>
      <c r="U556">
        <f>IFERROR(VLOOKUP(Data!N556,LOV!J:K,2,FALSE),"")</f>
        <v>0</v>
      </c>
      <c r="V556" t="str">
        <f>IFERROR(VLOOKUP(Data!V556,LOV!P:Q,2,FALSE),"")</f>
        <v/>
      </c>
      <c r="Y556" t="str">
        <f t="shared" si="8"/>
        <v>0_0_0</v>
      </c>
    </row>
    <row r="557" spans="1:25">
      <c r="A557">
        <f>Data!A557</f>
        <v>0</v>
      </c>
      <c r="B557">
        <f>Data!S557</f>
        <v>0</v>
      </c>
      <c r="C557">
        <f>Data!T557</f>
        <v>0</v>
      </c>
      <c r="D557">
        <f>Data!B557</f>
        <v>0</v>
      </c>
      <c r="E557">
        <f>Data!C557</f>
        <v>0</v>
      </c>
      <c r="F557">
        <f>Data!D557</f>
        <v>0</v>
      </c>
      <c r="G557" t="str">
        <f>IFERROR(VLOOKUP(Data!E557,LOV!M:N,2,FALSE),"")</f>
        <v/>
      </c>
      <c r="H557">
        <f>Data!W557</f>
        <v>0</v>
      </c>
      <c r="I557" t="str">
        <f>IFERROR(VLOOKUP(Data!H557,LOV!V:W,2,FALSE),"")</f>
        <v/>
      </c>
      <c r="J557">
        <f>Data!I557</f>
        <v>0</v>
      </c>
      <c r="K557">
        <f>Data!J557</f>
        <v>0</v>
      </c>
      <c r="L557">
        <f>Data!K557</f>
        <v>0</v>
      </c>
      <c r="M557" t="str">
        <f>IF(ISNUMBER(SEARCH("H",Data!$L557)),"OUI","NON")</f>
        <v>NON</v>
      </c>
      <c r="N557" t="str">
        <f>IF(ISNUMBER(SEARCH("P",Data!$L557)),"OUI","NON")</f>
        <v>NON</v>
      </c>
      <c r="O557" t="str">
        <f>IF(ISNUMBER(SEARCH("D",Data!$L557)),"OUI","NON")</f>
        <v>NON</v>
      </c>
      <c r="P557" t="str">
        <f>IF(ISNUMBER(SEARCH("C",Data!$L557)),"OUI","NON")</f>
        <v>NON</v>
      </c>
      <c r="Q557" t="str">
        <f>IF(ISNUMBER(SEARCH("T",Data!$L557)),"OUI","NON")</f>
        <v>NON</v>
      </c>
      <c r="R557" t="str">
        <f>IF(ISNUMBER(SEARCH("F",Data!$L557)),"OUI","NON")</f>
        <v>NON</v>
      </c>
      <c r="S557" t="str">
        <f>IF(ISNUMBER(SEARCH("R",Data!$L557)),"OUI","NON")</f>
        <v>NON</v>
      </c>
      <c r="T557">
        <f>IFERROR(VLOOKUP(Data!M557,LOV!G:H,2,FALSE),"")</f>
        <v>0</v>
      </c>
      <c r="U557">
        <f>IFERROR(VLOOKUP(Data!N557,LOV!J:K,2,FALSE),"")</f>
        <v>0</v>
      </c>
      <c r="V557" t="str">
        <f>IFERROR(VLOOKUP(Data!V557,LOV!P:Q,2,FALSE),"")</f>
        <v/>
      </c>
      <c r="Y557" t="str">
        <f t="shared" si="8"/>
        <v>0_0_0</v>
      </c>
    </row>
    <row r="558" spans="1:25">
      <c r="A558">
        <f>Data!A558</f>
        <v>0</v>
      </c>
      <c r="B558">
        <f>Data!S558</f>
        <v>0</v>
      </c>
      <c r="C558">
        <f>Data!T558</f>
        <v>0</v>
      </c>
      <c r="D558">
        <f>Data!B558</f>
        <v>0</v>
      </c>
      <c r="E558">
        <f>Data!C558</f>
        <v>0</v>
      </c>
      <c r="F558">
        <f>Data!D558</f>
        <v>0</v>
      </c>
      <c r="G558" t="str">
        <f>IFERROR(VLOOKUP(Data!E558,LOV!M:N,2,FALSE),"")</f>
        <v/>
      </c>
      <c r="H558">
        <f>Data!W558</f>
        <v>0</v>
      </c>
      <c r="I558" t="str">
        <f>IFERROR(VLOOKUP(Data!H558,LOV!V:W,2,FALSE),"")</f>
        <v/>
      </c>
      <c r="J558">
        <f>Data!I558</f>
        <v>0</v>
      </c>
      <c r="K558">
        <f>Data!J558</f>
        <v>0</v>
      </c>
      <c r="L558">
        <f>Data!K558</f>
        <v>0</v>
      </c>
      <c r="M558" t="str">
        <f>IF(ISNUMBER(SEARCH("H",Data!$L558)),"OUI","NON")</f>
        <v>NON</v>
      </c>
      <c r="N558" t="str">
        <f>IF(ISNUMBER(SEARCH("P",Data!$L558)),"OUI","NON")</f>
        <v>NON</v>
      </c>
      <c r="O558" t="str">
        <f>IF(ISNUMBER(SEARCH("D",Data!$L558)),"OUI","NON")</f>
        <v>NON</v>
      </c>
      <c r="P558" t="str">
        <f>IF(ISNUMBER(SEARCH("C",Data!$L558)),"OUI","NON")</f>
        <v>NON</v>
      </c>
      <c r="Q558" t="str">
        <f>IF(ISNUMBER(SEARCH("T",Data!$L558)),"OUI","NON")</f>
        <v>NON</v>
      </c>
      <c r="R558" t="str">
        <f>IF(ISNUMBER(SEARCH("F",Data!$L558)),"OUI","NON")</f>
        <v>NON</v>
      </c>
      <c r="S558" t="str">
        <f>IF(ISNUMBER(SEARCH("R",Data!$L558)),"OUI","NON")</f>
        <v>NON</v>
      </c>
      <c r="T558">
        <f>IFERROR(VLOOKUP(Data!M558,LOV!G:H,2,FALSE),"")</f>
        <v>0</v>
      </c>
      <c r="U558">
        <f>IFERROR(VLOOKUP(Data!N558,LOV!J:K,2,FALSE),"")</f>
        <v>0</v>
      </c>
      <c r="V558" t="str">
        <f>IFERROR(VLOOKUP(Data!V558,LOV!P:Q,2,FALSE),"")</f>
        <v/>
      </c>
      <c r="Y558" t="str">
        <f t="shared" si="8"/>
        <v>0_0_0</v>
      </c>
    </row>
    <row r="559" spans="1:25">
      <c r="A559">
        <f>Data!A559</f>
        <v>0</v>
      </c>
      <c r="B559">
        <f>Data!S559</f>
        <v>0</v>
      </c>
      <c r="C559">
        <f>Data!T559</f>
        <v>0</v>
      </c>
      <c r="D559">
        <f>Data!B559</f>
        <v>0</v>
      </c>
      <c r="E559">
        <f>Data!C559</f>
        <v>0</v>
      </c>
      <c r="F559">
        <f>Data!D559</f>
        <v>0</v>
      </c>
      <c r="G559" t="str">
        <f>IFERROR(VLOOKUP(Data!E559,LOV!M:N,2,FALSE),"")</f>
        <v/>
      </c>
      <c r="H559">
        <f>Data!W559</f>
        <v>0</v>
      </c>
      <c r="I559" t="str">
        <f>IFERROR(VLOOKUP(Data!H559,LOV!V:W,2,FALSE),"")</f>
        <v/>
      </c>
      <c r="J559">
        <f>Data!I559</f>
        <v>0</v>
      </c>
      <c r="K559">
        <f>Data!J559</f>
        <v>0</v>
      </c>
      <c r="L559">
        <f>Data!K559</f>
        <v>0</v>
      </c>
      <c r="M559" t="str">
        <f>IF(ISNUMBER(SEARCH("H",Data!$L559)),"OUI","NON")</f>
        <v>NON</v>
      </c>
      <c r="N559" t="str">
        <f>IF(ISNUMBER(SEARCH("P",Data!$L559)),"OUI","NON")</f>
        <v>NON</v>
      </c>
      <c r="O559" t="str">
        <f>IF(ISNUMBER(SEARCH("D",Data!$L559)),"OUI","NON")</f>
        <v>NON</v>
      </c>
      <c r="P559" t="str">
        <f>IF(ISNUMBER(SEARCH("C",Data!$L559)),"OUI","NON")</f>
        <v>NON</v>
      </c>
      <c r="Q559" t="str">
        <f>IF(ISNUMBER(SEARCH("T",Data!$L559)),"OUI","NON")</f>
        <v>NON</v>
      </c>
      <c r="R559" t="str">
        <f>IF(ISNUMBER(SEARCH("F",Data!$L559)),"OUI","NON")</f>
        <v>NON</v>
      </c>
      <c r="S559" t="str">
        <f>IF(ISNUMBER(SEARCH("R",Data!$L559)),"OUI","NON")</f>
        <v>NON</v>
      </c>
      <c r="T559">
        <f>IFERROR(VLOOKUP(Data!M559,LOV!G:H,2,FALSE),"")</f>
        <v>0</v>
      </c>
      <c r="U559">
        <f>IFERROR(VLOOKUP(Data!N559,LOV!J:K,2,FALSE),"")</f>
        <v>0</v>
      </c>
      <c r="V559" t="str">
        <f>IFERROR(VLOOKUP(Data!V559,LOV!P:Q,2,FALSE),"")</f>
        <v/>
      </c>
      <c r="Y559" t="str">
        <f t="shared" si="8"/>
        <v>0_0_0</v>
      </c>
    </row>
    <row r="560" spans="1:25">
      <c r="A560">
        <f>Data!A560</f>
        <v>0</v>
      </c>
      <c r="B560">
        <f>Data!S560</f>
        <v>0</v>
      </c>
      <c r="C560">
        <f>Data!T560</f>
        <v>0</v>
      </c>
      <c r="D560">
        <f>Data!B560</f>
        <v>0</v>
      </c>
      <c r="E560">
        <f>Data!C560</f>
        <v>0</v>
      </c>
      <c r="F560">
        <f>Data!D560</f>
        <v>0</v>
      </c>
      <c r="G560" t="str">
        <f>IFERROR(VLOOKUP(Data!E560,LOV!M:N,2,FALSE),"")</f>
        <v/>
      </c>
      <c r="H560">
        <f>Data!W560</f>
        <v>0</v>
      </c>
      <c r="I560" t="str">
        <f>IFERROR(VLOOKUP(Data!H560,LOV!V:W,2,FALSE),"")</f>
        <v/>
      </c>
      <c r="J560">
        <f>Data!I560</f>
        <v>0</v>
      </c>
      <c r="K560">
        <f>Data!J560</f>
        <v>0</v>
      </c>
      <c r="L560">
        <f>Data!K560</f>
        <v>0</v>
      </c>
      <c r="M560" t="str">
        <f>IF(ISNUMBER(SEARCH("H",Data!$L560)),"OUI","NON")</f>
        <v>NON</v>
      </c>
      <c r="N560" t="str">
        <f>IF(ISNUMBER(SEARCH("P",Data!$L560)),"OUI","NON")</f>
        <v>NON</v>
      </c>
      <c r="O560" t="str">
        <f>IF(ISNUMBER(SEARCH("D",Data!$L560)),"OUI","NON")</f>
        <v>NON</v>
      </c>
      <c r="P560" t="str">
        <f>IF(ISNUMBER(SEARCH("C",Data!$L560)),"OUI","NON")</f>
        <v>NON</v>
      </c>
      <c r="Q560" t="str">
        <f>IF(ISNUMBER(SEARCH("T",Data!$L560)),"OUI","NON")</f>
        <v>NON</v>
      </c>
      <c r="R560" t="str">
        <f>IF(ISNUMBER(SEARCH("F",Data!$L560)),"OUI","NON")</f>
        <v>NON</v>
      </c>
      <c r="S560" t="str">
        <f>IF(ISNUMBER(SEARCH("R",Data!$L560)),"OUI","NON")</f>
        <v>NON</v>
      </c>
      <c r="T560">
        <f>IFERROR(VLOOKUP(Data!M560,LOV!G:H,2,FALSE),"")</f>
        <v>0</v>
      </c>
      <c r="U560">
        <f>IFERROR(VLOOKUP(Data!N560,LOV!J:K,2,FALSE),"")</f>
        <v>0</v>
      </c>
      <c r="V560" t="str">
        <f>IFERROR(VLOOKUP(Data!V560,LOV!P:Q,2,FALSE),"")</f>
        <v/>
      </c>
      <c r="Y560" t="str">
        <f t="shared" si="8"/>
        <v>0_0_0</v>
      </c>
    </row>
    <row r="561" spans="1:25">
      <c r="A561">
        <f>Data!A561</f>
        <v>0</v>
      </c>
      <c r="B561">
        <f>Data!S561</f>
        <v>0</v>
      </c>
      <c r="C561">
        <f>Data!T561</f>
        <v>0</v>
      </c>
      <c r="D561">
        <f>Data!B561</f>
        <v>0</v>
      </c>
      <c r="E561">
        <f>Data!C561</f>
        <v>0</v>
      </c>
      <c r="F561">
        <f>Data!D561</f>
        <v>0</v>
      </c>
      <c r="G561" t="str">
        <f>IFERROR(VLOOKUP(Data!E561,LOV!M:N,2,FALSE),"")</f>
        <v/>
      </c>
      <c r="H561">
        <f>Data!W561</f>
        <v>0</v>
      </c>
      <c r="I561" t="str">
        <f>IFERROR(VLOOKUP(Data!H561,LOV!V:W,2,FALSE),"")</f>
        <v/>
      </c>
      <c r="J561">
        <f>Data!I561</f>
        <v>0</v>
      </c>
      <c r="K561">
        <f>Data!J561</f>
        <v>0</v>
      </c>
      <c r="L561">
        <f>Data!K561</f>
        <v>0</v>
      </c>
      <c r="M561" t="str">
        <f>IF(ISNUMBER(SEARCH("H",Data!$L561)),"OUI","NON")</f>
        <v>NON</v>
      </c>
      <c r="N561" t="str">
        <f>IF(ISNUMBER(SEARCH("P",Data!$L561)),"OUI","NON")</f>
        <v>NON</v>
      </c>
      <c r="O561" t="str">
        <f>IF(ISNUMBER(SEARCH("D",Data!$L561)),"OUI","NON")</f>
        <v>NON</v>
      </c>
      <c r="P561" t="str">
        <f>IF(ISNUMBER(SEARCH("C",Data!$L561)),"OUI","NON")</f>
        <v>NON</v>
      </c>
      <c r="Q561" t="str">
        <f>IF(ISNUMBER(SEARCH("T",Data!$L561)),"OUI","NON")</f>
        <v>NON</v>
      </c>
      <c r="R561" t="str">
        <f>IF(ISNUMBER(SEARCH("F",Data!$L561)),"OUI","NON")</f>
        <v>NON</v>
      </c>
      <c r="S561" t="str">
        <f>IF(ISNUMBER(SEARCH("R",Data!$L561)),"OUI","NON")</f>
        <v>NON</v>
      </c>
      <c r="T561">
        <f>IFERROR(VLOOKUP(Data!M561,LOV!G:H,2,FALSE),"")</f>
        <v>0</v>
      </c>
      <c r="U561">
        <f>IFERROR(VLOOKUP(Data!N561,LOV!J:K,2,FALSE),"")</f>
        <v>0</v>
      </c>
      <c r="V561" t="str">
        <f>IFERROR(VLOOKUP(Data!V561,LOV!P:Q,2,FALSE),"")</f>
        <v/>
      </c>
      <c r="Y561" t="str">
        <f t="shared" si="8"/>
        <v>0_0_0</v>
      </c>
    </row>
    <row r="562" spans="1:25">
      <c r="A562">
        <f>Data!A562</f>
        <v>0</v>
      </c>
      <c r="B562">
        <f>Data!S562</f>
        <v>0</v>
      </c>
      <c r="C562">
        <f>Data!T562</f>
        <v>0</v>
      </c>
      <c r="D562">
        <f>Data!B562</f>
        <v>0</v>
      </c>
      <c r="E562">
        <f>Data!C562</f>
        <v>0</v>
      </c>
      <c r="F562">
        <f>Data!D562</f>
        <v>0</v>
      </c>
      <c r="G562" t="str">
        <f>IFERROR(VLOOKUP(Data!E562,LOV!M:N,2,FALSE),"")</f>
        <v/>
      </c>
      <c r="H562">
        <f>Data!W562</f>
        <v>0</v>
      </c>
      <c r="I562" t="str">
        <f>IFERROR(VLOOKUP(Data!H562,LOV!V:W,2,FALSE),"")</f>
        <v/>
      </c>
      <c r="J562">
        <f>Data!I562</f>
        <v>0</v>
      </c>
      <c r="K562">
        <f>Data!J562</f>
        <v>0</v>
      </c>
      <c r="L562">
        <f>Data!K562</f>
        <v>0</v>
      </c>
      <c r="M562" t="str">
        <f>IF(ISNUMBER(SEARCH("H",Data!$L562)),"OUI","NON")</f>
        <v>NON</v>
      </c>
      <c r="N562" t="str">
        <f>IF(ISNUMBER(SEARCH("P",Data!$L562)),"OUI","NON")</f>
        <v>NON</v>
      </c>
      <c r="O562" t="str">
        <f>IF(ISNUMBER(SEARCH("D",Data!$L562)),"OUI","NON")</f>
        <v>NON</v>
      </c>
      <c r="P562" t="str">
        <f>IF(ISNUMBER(SEARCH("C",Data!$L562)),"OUI","NON")</f>
        <v>NON</v>
      </c>
      <c r="Q562" t="str">
        <f>IF(ISNUMBER(SEARCH("T",Data!$L562)),"OUI","NON")</f>
        <v>NON</v>
      </c>
      <c r="R562" t="str">
        <f>IF(ISNUMBER(SEARCH("F",Data!$L562)),"OUI","NON")</f>
        <v>NON</v>
      </c>
      <c r="S562" t="str">
        <f>IF(ISNUMBER(SEARCH("R",Data!$L562)),"OUI","NON")</f>
        <v>NON</v>
      </c>
      <c r="T562">
        <f>IFERROR(VLOOKUP(Data!M562,LOV!G:H,2,FALSE),"")</f>
        <v>0</v>
      </c>
      <c r="U562">
        <f>IFERROR(VLOOKUP(Data!N562,LOV!J:K,2,FALSE),"")</f>
        <v>0</v>
      </c>
      <c r="V562" t="str">
        <f>IFERROR(VLOOKUP(Data!V562,LOV!P:Q,2,FALSE),"")</f>
        <v/>
      </c>
      <c r="Y562" t="str">
        <f t="shared" si="8"/>
        <v>0_0_0</v>
      </c>
    </row>
    <row r="563" spans="1:25">
      <c r="A563">
        <f>Data!A563</f>
        <v>0</v>
      </c>
      <c r="B563">
        <f>Data!S563</f>
        <v>0</v>
      </c>
      <c r="C563">
        <f>Data!T563</f>
        <v>0</v>
      </c>
      <c r="D563">
        <f>Data!B563</f>
        <v>0</v>
      </c>
      <c r="E563">
        <f>Data!C563</f>
        <v>0</v>
      </c>
      <c r="F563">
        <f>Data!D563</f>
        <v>0</v>
      </c>
      <c r="G563" t="str">
        <f>IFERROR(VLOOKUP(Data!E563,LOV!M:N,2,FALSE),"")</f>
        <v/>
      </c>
      <c r="H563">
        <f>Data!W563</f>
        <v>0</v>
      </c>
      <c r="I563" t="str">
        <f>IFERROR(VLOOKUP(Data!H563,LOV!V:W,2,FALSE),"")</f>
        <v/>
      </c>
      <c r="J563">
        <f>Data!I563</f>
        <v>0</v>
      </c>
      <c r="K563">
        <f>Data!J563</f>
        <v>0</v>
      </c>
      <c r="L563">
        <f>Data!K563</f>
        <v>0</v>
      </c>
      <c r="M563" t="str">
        <f>IF(ISNUMBER(SEARCH("H",Data!$L563)),"OUI","NON")</f>
        <v>NON</v>
      </c>
      <c r="N563" t="str">
        <f>IF(ISNUMBER(SEARCH("P",Data!$L563)),"OUI","NON")</f>
        <v>NON</v>
      </c>
      <c r="O563" t="str">
        <f>IF(ISNUMBER(SEARCH("D",Data!$L563)),"OUI","NON")</f>
        <v>NON</v>
      </c>
      <c r="P563" t="str">
        <f>IF(ISNUMBER(SEARCH("C",Data!$L563)),"OUI","NON")</f>
        <v>NON</v>
      </c>
      <c r="Q563" t="str">
        <f>IF(ISNUMBER(SEARCH("T",Data!$L563)),"OUI","NON")</f>
        <v>NON</v>
      </c>
      <c r="R563" t="str">
        <f>IF(ISNUMBER(SEARCH("F",Data!$L563)),"OUI","NON")</f>
        <v>NON</v>
      </c>
      <c r="S563" t="str">
        <f>IF(ISNUMBER(SEARCH("R",Data!$L563)),"OUI","NON")</f>
        <v>NON</v>
      </c>
      <c r="T563">
        <f>IFERROR(VLOOKUP(Data!M563,LOV!G:H,2,FALSE),"")</f>
        <v>0</v>
      </c>
      <c r="U563">
        <f>IFERROR(VLOOKUP(Data!N563,LOV!J:K,2,FALSE),"")</f>
        <v>0</v>
      </c>
      <c r="V563" t="str">
        <f>IFERROR(VLOOKUP(Data!V563,LOV!P:Q,2,FALSE),"")</f>
        <v/>
      </c>
      <c r="Y563" t="str">
        <f t="shared" si="8"/>
        <v>0_0_0</v>
      </c>
    </row>
    <row r="564" spans="1:25">
      <c r="A564">
        <f>Data!A564</f>
        <v>0</v>
      </c>
      <c r="B564">
        <f>Data!S564</f>
        <v>0</v>
      </c>
      <c r="C564">
        <f>Data!T564</f>
        <v>0</v>
      </c>
      <c r="D564">
        <f>Data!B564</f>
        <v>0</v>
      </c>
      <c r="E564">
        <f>Data!C564</f>
        <v>0</v>
      </c>
      <c r="F564">
        <f>Data!D564</f>
        <v>0</v>
      </c>
      <c r="G564" t="str">
        <f>IFERROR(VLOOKUP(Data!E564,LOV!M:N,2,FALSE),"")</f>
        <v/>
      </c>
      <c r="H564">
        <f>Data!W564</f>
        <v>0</v>
      </c>
      <c r="I564" t="str">
        <f>IFERROR(VLOOKUP(Data!H564,LOV!V:W,2,FALSE),"")</f>
        <v/>
      </c>
      <c r="J564">
        <f>Data!I564</f>
        <v>0</v>
      </c>
      <c r="K564">
        <f>Data!J564</f>
        <v>0</v>
      </c>
      <c r="L564">
        <f>Data!K564</f>
        <v>0</v>
      </c>
      <c r="M564" t="str">
        <f>IF(ISNUMBER(SEARCH("H",Data!$L564)),"OUI","NON")</f>
        <v>NON</v>
      </c>
      <c r="N564" t="str">
        <f>IF(ISNUMBER(SEARCH("P",Data!$L564)),"OUI","NON")</f>
        <v>NON</v>
      </c>
      <c r="O564" t="str">
        <f>IF(ISNUMBER(SEARCH("D",Data!$L564)),"OUI","NON")</f>
        <v>NON</v>
      </c>
      <c r="P564" t="str">
        <f>IF(ISNUMBER(SEARCH("C",Data!$L564)),"OUI","NON")</f>
        <v>NON</v>
      </c>
      <c r="Q564" t="str">
        <f>IF(ISNUMBER(SEARCH("T",Data!$L564)),"OUI","NON")</f>
        <v>NON</v>
      </c>
      <c r="R564" t="str">
        <f>IF(ISNUMBER(SEARCH("F",Data!$L564)),"OUI","NON")</f>
        <v>NON</v>
      </c>
      <c r="S564" t="str">
        <f>IF(ISNUMBER(SEARCH("R",Data!$L564)),"OUI","NON")</f>
        <v>NON</v>
      </c>
      <c r="T564">
        <f>IFERROR(VLOOKUP(Data!M564,LOV!G:H,2,FALSE),"")</f>
        <v>0</v>
      </c>
      <c r="U564">
        <f>IFERROR(VLOOKUP(Data!N564,LOV!J:K,2,FALSE),"")</f>
        <v>0</v>
      </c>
      <c r="V564" t="str">
        <f>IFERROR(VLOOKUP(Data!V564,LOV!P:Q,2,FALSE),"")</f>
        <v/>
      </c>
      <c r="Y564" t="str">
        <f t="shared" si="8"/>
        <v>0_0_0</v>
      </c>
    </row>
    <row r="565" spans="1:25">
      <c r="A565">
        <f>Data!A565</f>
        <v>0</v>
      </c>
      <c r="B565">
        <f>Data!S565</f>
        <v>0</v>
      </c>
      <c r="C565">
        <f>Data!T565</f>
        <v>0</v>
      </c>
      <c r="D565">
        <f>Data!B565</f>
        <v>0</v>
      </c>
      <c r="E565">
        <f>Data!C565</f>
        <v>0</v>
      </c>
      <c r="F565">
        <f>Data!D565</f>
        <v>0</v>
      </c>
      <c r="G565" t="str">
        <f>IFERROR(VLOOKUP(Data!E565,LOV!M:N,2,FALSE),"")</f>
        <v/>
      </c>
      <c r="H565">
        <f>Data!W565</f>
        <v>0</v>
      </c>
      <c r="I565" t="str">
        <f>IFERROR(VLOOKUP(Data!H565,LOV!V:W,2,FALSE),"")</f>
        <v/>
      </c>
      <c r="J565">
        <f>Data!I565</f>
        <v>0</v>
      </c>
      <c r="K565">
        <f>Data!J565</f>
        <v>0</v>
      </c>
      <c r="L565">
        <f>Data!K565</f>
        <v>0</v>
      </c>
      <c r="M565" t="str">
        <f>IF(ISNUMBER(SEARCH("H",Data!$L565)),"OUI","NON")</f>
        <v>NON</v>
      </c>
      <c r="N565" t="str">
        <f>IF(ISNUMBER(SEARCH("P",Data!$L565)),"OUI","NON")</f>
        <v>NON</v>
      </c>
      <c r="O565" t="str">
        <f>IF(ISNUMBER(SEARCH("D",Data!$L565)),"OUI","NON")</f>
        <v>NON</v>
      </c>
      <c r="P565" t="str">
        <f>IF(ISNUMBER(SEARCH("C",Data!$L565)),"OUI","NON")</f>
        <v>NON</v>
      </c>
      <c r="Q565" t="str">
        <f>IF(ISNUMBER(SEARCH("T",Data!$L565)),"OUI","NON")</f>
        <v>NON</v>
      </c>
      <c r="R565" t="str">
        <f>IF(ISNUMBER(SEARCH("F",Data!$L565)),"OUI","NON")</f>
        <v>NON</v>
      </c>
      <c r="S565" t="str">
        <f>IF(ISNUMBER(SEARCH("R",Data!$L565)),"OUI","NON")</f>
        <v>NON</v>
      </c>
      <c r="T565">
        <f>IFERROR(VLOOKUP(Data!M565,LOV!G:H,2,FALSE),"")</f>
        <v>0</v>
      </c>
      <c r="U565">
        <f>IFERROR(VLOOKUP(Data!N565,LOV!J:K,2,FALSE),"")</f>
        <v>0</v>
      </c>
      <c r="V565" t="str">
        <f>IFERROR(VLOOKUP(Data!V565,LOV!P:Q,2,FALSE),"")</f>
        <v/>
      </c>
      <c r="Y565" t="str">
        <f t="shared" si="8"/>
        <v>0_0_0</v>
      </c>
    </row>
    <row r="566" spans="1:25">
      <c r="A566">
        <f>Data!A566</f>
        <v>0</v>
      </c>
      <c r="B566">
        <f>Data!S566</f>
        <v>0</v>
      </c>
      <c r="C566">
        <f>Data!T566</f>
        <v>0</v>
      </c>
      <c r="D566">
        <f>Data!B566</f>
        <v>0</v>
      </c>
      <c r="E566">
        <f>Data!C566</f>
        <v>0</v>
      </c>
      <c r="F566">
        <f>Data!D566</f>
        <v>0</v>
      </c>
      <c r="G566" t="str">
        <f>IFERROR(VLOOKUP(Data!E566,LOV!M:N,2,FALSE),"")</f>
        <v/>
      </c>
      <c r="H566">
        <f>Data!W566</f>
        <v>0</v>
      </c>
      <c r="I566" t="str">
        <f>IFERROR(VLOOKUP(Data!H566,LOV!V:W,2,FALSE),"")</f>
        <v/>
      </c>
      <c r="J566">
        <f>Data!I566</f>
        <v>0</v>
      </c>
      <c r="K566">
        <f>Data!J566</f>
        <v>0</v>
      </c>
      <c r="L566">
        <f>Data!K566</f>
        <v>0</v>
      </c>
      <c r="M566" t="str">
        <f>IF(ISNUMBER(SEARCH("H",Data!$L566)),"OUI","NON")</f>
        <v>NON</v>
      </c>
      <c r="N566" t="str">
        <f>IF(ISNUMBER(SEARCH("P",Data!$L566)),"OUI","NON")</f>
        <v>NON</v>
      </c>
      <c r="O566" t="str">
        <f>IF(ISNUMBER(SEARCH("D",Data!$L566)),"OUI","NON")</f>
        <v>NON</v>
      </c>
      <c r="P566" t="str">
        <f>IF(ISNUMBER(SEARCH("C",Data!$L566)),"OUI","NON")</f>
        <v>NON</v>
      </c>
      <c r="Q566" t="str">
        <f>IF(ISNUMBER(SEARCH("T",Data!$L566)),"OUI","NON")</f>
        <v>NON</v>
      </c>
      <c r="R566" t="str">
        <f>IF(ISNUMBER(SEARCH("F",Data!$L566)),"OUI","NON")</f>
        <v>NON</v>
      </c>
      <c r="S566" t="str">
        <f>IF(ISNUMBER(SEARCH("R",Data!$L566)),"OUI","NON")</f>
        <v>NON</v>
      </c>
      <c r="T566">
        <f>IFERROR(VLOOKUP(Data!M566,LOV!G:H,2,FALSE),"")</f>
        <v>0</v>
      </c>
      <c r="U566">
        <f>IFERROR(VLOOKUP(Data!N566,LOV!J:K,2,FALSE),"")</f>
        <v>0</v>
      </c>
      <c r="V566" t="str">
        <f>IFERROR(VLOOKUP(Data!V566,LOV!P:Q,2,FALSE),"")</f>
        <v/>
      </c>
      <c r="Y566" t="str">
        <f t="shared" si="8"/>
        <v>0_0_0</v>
      </c>
    </row>
    <row r="567" spans="1:25">
      <c r="A567">
        <f>Data!A567</f>
        <v>0</v>
      </c>
      <c r="B567">
        <f>Data!S567</f>
        <v>0</v>
      </c>
      <c r="C567">
        <f>Data!T567</f>
        <v>0</v>
      </c>
      <c r="D567">
        <f>Data!B567</f>
        <v>0</v>
      </c>
      <c r="E567">
        <f>Data!C567</f>
        <v>0</v>
      </c>
      <c r="F567">
        <f>Data!D567</f>
        <v>0</v>
      </c>
      <c r="G567" t="str">
        <f>IFERROR(VLOOKUP(Data!E567,LOV!M:N,2,FALSE),"")</f>
        <v/>
      </c>
      <c r="H567">
        <f>Data!W567</f>
        <v>0</v>
      </c>
      <c r="I567" t="str">
        <f>IFERROR(VLOOKUP(Data!H567,LOV!V:W,2,FALSE),"")</f>
        <v/>
      </c>
      <c r="J567">
        <f>Data!I567</f>
        <v>0</v>
      </c>
      <c r="K567">
        <f>Data!J567</f>
        <v>0</v>
      </c>
      <c r="L567">
        <f>Data!K567</f>
        <v>0</v>
      </c>
      <c r="M567" t="str">
        <f>IF(ISNUMBER(SEARCH("H",Data!$L567)),"OUI","NON")</f>
        <v>NON</v>
      </c>
      <c r="N567" t="str">
        <f>IF(ISNUMBER(SEARCH("P",Data!$L567)),"OUI","NON")</f>
        <v>NON</v>
      </c>
      <c r="O567" t="str">
        <f>IF(ISNUMBER(SEARCH("D",Data!$L567)),"OUI","NON")</f>
        <v>NON</v>
      </c>
      <c r="P567" t="str">
        <f>IF(ISNUMBER(SEARCH("C",Data!$L567)),"OUI","NON")</f>
        <v>NON</v>
      </c>
      <c r="Q567" t="str">
        <f>IF(ISNUMBER(SEARCH("T",Data!$L567)),"OUI","NON")</f>
        <v>NON</v>
      </c>
      <c r="R567" t="str">
        <f>IF(ISNUMBER(SEARCH("F",Data!$L567)),"OUI","NON")</f>
        <v>NON</v>
      </c>
      <c r="S567" t="str">
        <f>IF(ISNUMBER(SEARCH("R",Data!$L567)),"OUI","NON")</f>
        <v>NON</v>
      </c>
      <c r="T567">
        <f>IFERROR(VLOOKUP(Data!M567,LOV!G:H,2,FALSE),"")</f>
        <v>0</v>
      </c>
      <c r="U567">
        <f>IFERROR(VLOOKUP(Data!N567,LOV!J:K,2,FALSE),"")</f>
        <v>0</v>
      </c>
      <c r="V567" t="str">
        <f>IFERROR(VLOOKUP(Data!V567,LOV!P:Q,2,FALSE),"")</f>
        <v/>
      </c>
      <c r="Y567" t="str">
        <f t="shared" si="8"/>
        <v>0_0_0</v>
      </c>
    </row>
    <row r="568" spans="1:25">
      <c r="A568">
        <f>Data!A568</f>
        <v>0</v>
      </c>
      <c r="B568">
        <f>Data!S568</f>
        <v>0</v>
      </c>
      <c r="C568">
        <f>Data!T568</f>
        <v>0</v>
      </c>
      <c r="D568">
        <f>Data!B568</f>
        <v>0</v>
      </c>
      <c r="E568">
        <f>Data!C568</f>
        <v>0</v>
      </c>
      <c r="F568">
        <f>Data!D568</f>
        <v>0</v>
      </c>
      <c r="G568" t="str">
        <f>IFERROR(VLOOKUP(Data!E568,LOV!M:N,2,FALSE),"")</f>
        <v/>
      </c>
      <c r="H568">
        <f>Data!W568</f>
        <v>0</v>
      </c>
      <c r="I568" t="str">
        <f>IFERROR(VLOOKUP(Data!H568,LOV!V:W,2,FALSE),"")</f>
        <v/>
      </c>
      <c r="J568">
        <f>Data!I568</f>
        <v>0</v>
      </c>
      <c r="K568">
        <f>Data!J568</f>
        <v>0</v>
      </c>
      <c r="L568">
        <f>Data!K568</f>
        <v>0</v>
      </c>
      <c r="M568" t="str">
        <f>IF(ISNUMBER(SEARCH("H",Data!$L568)),"OUI","NON")</f>
        <v>NON</v>
      </c>
      <c r="N568" t="str">
        <f>IF(ISNUMBER(SEARCH("P",Data!$L568)),"OUI","NON")</f>
        <v>NON</v>
      </c>
      <c r="O568" t="str">
        <f>IF(ISNUMBER(SEARCH("D",Data!$L568)),"OUI","NON")</f>
        <v>NON</v>
      </c>
      <c r="P568" t="str">
        <f>IF(ISNUMBER(SEARCH("C",Data!$L568)),"OUI","NON")</f>
        <v>NON</v>
      </c>
      <c r="Q568" t="str">
        <f>IF(ISNUMBER(SEARCH("T",Data!$L568)),"OUI","NON")</f>
        <v>NON</v>
      </c>
      <c r="R568" t="str">
        <f>IF(ISNUMBER(SEARCH("F",Data!$L568)),"OUI","NON")</f>
        <v>NON</v>
      </c>
      <c r="S568" t="str">
        <f>IF(ISNUMBER(SEARCH("R",Data!$L568)),"OUI","NON")</f>
        <v>NON</v>
      </c>
      <c r="T568">
        <f>IFERROR(VLOOKUP(Data!M568,LOV!G:H,2,FALSE),"")</f>
        <v>0</v>
      </c>
      <c r="U568">
        <f>IFERROR(VLOOKUP(Data!N568,LOV!J:K,2,FALSE),"")</f>
        <v>0</v>
      </c>
      <c r="V568" t="str">
        <f>IFERROR(VLOOKUP(Data!V568,LOV!P:Q,2,FALSE),"")</f>
        <v/>
      </c>
      <c r="Y568" t="str">
        <f t="shared" si="8"/>
        <v>0_0_0</v>
      </c>
    </row>
    <row r="569" spans="1:25">
      <c r="A569">
        <f>Data!A569</f>
        <v>0</v>
      </c>
      <c r="B569">
        <f>Data!S569</f>
        <v>0</v>
      </c>
      <c r="C569">
        <f>Data!T569</f>
        <v>0</v>
      </c>
      <c r="D569">
        <f>Data!B569</f>
        <v>0</v>
      </c>
      <c r="E569">
        <f>Data!C569</f>
        <v>0</v>
      </c>
      <c r="F569">
        <f>Data!D569</f>
        <v>0</v>
      </c>
      <c r="G569" t="str">
        <f>IFERROR(VLOOKUP(Data!E569,LOV!M:N,2,FALSE),"")</f>
        <v/>
      </c>
      <c r="H569">
        <f>Data!W569</f>
        <v>0</v>
      </c>
      <c r="I569" t="str">
        <f>IFERROR(VLOOKUP(Data!H569,LOV!V:W,2,FALSE),"")</f>
        <v/>
      </c>
      <c r="J569">
        <f>Data!I569</f>
        <v>0</v>
      </c>
      <c r="K569">
        <f>Data!J569</f>
        <v>0</v>
      </c>
      <c r="L569">
        <f>Data!K569</f>
        <v>0</v>
      </c>
      <c r="M569" t="str">
        <f>IF(ISNUMBER(SEARCH("H",Data!$L569)),"OUI","NON")</f>
        <v>NON</v>
      </c>
      <c r="N569" t="str">
        <f>IF(ISNUMBER(SEARCH("P",Data!$L569)),"OUI","NON")</f>
        <v>NON</v>
      </c>
      <c r="O569" t="str">
        <f>IF(ISNUMBER(SEARCH("D",Data!$L569)),"OUI","NON")</f>
        <v>NON</v>
      </c>
      <c r="P569" t="str">
        <f>IF(ISNUMBER(SEARCH("C",Data!$L569)),"OUI","NON")</f>
        <v>NON</v>
      </c>
      <c r="Q569" t="str">
        <f>IF(ISNUMBER(SEARCH("T",Data!$L569)),"OUI","NON")</f>
        <v>NON</v>
      </c>
      <c r="R569" t="str">
        <f>IF(ISNUMBER(SEARCH("F",Data!$L569)),"OUI","NON")</f>
        <v>NON</v>
      </c>
      <c r="S569" t="str">
        <f>IF(ISNUMBER(SEARCH("R",Data!$L569)),"OUI","NON")</f>
        <v>NON</v>
      </c>
      <c r="T569">
        <f>IFERROR(VLOOKUP(Data!M569,LOV!G:H,2,FALSE),"")</f>
        <v>0</v>
      </c>
      <c r="U569">
        <f>IFERROR(VLOOKUP(Data!N569,LOV!J:K,2,FALSE),"")</f>
        <v>0</v>
      </c>
      <c r="V569" t="str">
        <f>IFERROR(VLOOKUP(Data!V569,LOV!P:Q,2,FALSE),"")</f>
        <v/>
      </c>
      <c r="Y569" t="str">
        <f t="shared" si="8"/>
        <v>0_0_0</v>
      </c>
    </row>
    <row r="570" spans="1:25">
      <c r="A570">
        <f>Data!A570</f>
        <v>0</v>
      </c>
      <c r="B570">
        <f>Data!S570</f>
        <v>0</v>
      </c>
      <c r="C570">
        <f>Data!T570</f>
        <v>0</v>
      </c>
      <c r="D570">
        <f>Data!B570</f>
        <v>0</v>
      </c>
      <c r="E570">
        <f>Data!C570</f>
        <v>0</v>
      </c>
      <c r="F570">
        <f>Data!D570</f>
        <v>0</v>
      </c>
      <c r="G570" t="str">
        <f>IFERROR(VLOOKUP(Data!E570,LOV!M:N,2,FALSE),"")</f>
        <v/>
      </c>
      <c r="H570">
        <f>Data!W570</f>
        <v>0</v>
      </c>
      <c r="I570" t="str">
        <f>IFERROR(VLOOKUP(Data!H570,LOV!V:W,2,FALSE),"")</f>
        <v/>
      </c>
      <c r="J570">
        <f>Data!I570</f>
        <v>0</v>
      </c>
      <c r="K570">
        <f>Data!J570</f>
        <v>0</v>
      </c>
      <c r="L570">
        <f>Data!K570</f>
        <v>0</v>
      </c>
      <c r="M570" t="str">
        <f>IF(ISNUMBER(SEARCH("H",Data!$L570)),"OUI","NON")</f>
        <v>NON</v>
      </c>
      <c r="N570" t="str">
        <f>IF(ISNUMBER(SEARCH("P",Data!$L570)),"OUI","NON")</f>
        <v>NON</v>
      </c>
      <c r="O570" t="str">
        <f>IF(ISNUMBER(SEARCH("D",Data!$L570)),"OUI","NON")</f>
        <v>NON</v>
      </c>
      <c r="P570" t="str">
        <f>IF(ISNUMBER(SEARCH("C",Data!$L570)),"OUI","NON")</f>
        <v>NON</v>
      </c>
      <c r="Q570" t="str">
        <f>IF(ISNUMBER(SEARCH("T",Data!$L570)),"OUI","NON")</f>
        <v>NON</v>
      </c>
      <c r="R570" t="str">
        <f>IF(ISNUMBER(SEARCH("F",Data!$L570)),"OUI","NON")</f>
        <v>NON</v>
      </c>
      <c r="S570" t="str">
        <f>IF(ISNUMBER(SEARCH("R",Data!$L570)),"OUI","NON")</f>
        <v>NON</v>
      </c>
      <c r="T570">
        <f>IFERROR(VLOOKUP(Data!M570,LOV!G:H,2,FALSE),"")</f>
        <v>0</v>
      </c>
      <c r="U570">
        <f>IFERROR(VLOOKUP(Data!N570,LOV!J:K,2,FALSE),"")</f>
        <v>0</v>
      </c>
      <c r="V570" t="str">
        <f>IFERROR(VLOOKUP(Data!V570,LOV!P:Q,2,FALSE),"")</f>
        <v/>
      </c>
      <c r="Y570" t="str">
        <f t="shared" si="8"/>
        <v>0_0_0</v>
      </c>
    </row>
    <row r="571" spans="1:25">
      <c r="A571">
        <f>Data!A571</f>
        <v>0</v>
      </c>
      <c r="B571">
        <f>Data!S571</f>
        <v>0</v>
      </c>
      <c r="C571">
        <f>Data!T571</f>
        <v>0</v>
      </c>
      <c r="D571">
        <f>Data!B571</f>
        <v>0</v>
      </c>
      <c r="E571">
        <f>Data!C571</f>
        <v>0</v>
      </c>
      <c r="F571">
        <f>Data!D571</f>
        <v>0</v>
      </c>
      <c r="G571" t="str">
        <f>IFERROR(VLOOKUP(Data!E571,LOV!M:N,2,FALSE),"")</f>
        <v/>
      </c>
      <c r="H571">
        <f>Data!W571</f>
        <v>0</v>
      </c>
      <c r="I571" t="str">
        <f>IFERROR(VLOOKUP(Data!H571,LOV!V:W,2,FALSE),"")</f>
        <v/>
      </c>
      <c r="J571">
        <f>Data!I571</f>
        <v>0</v>
      </c>
      <c r="K571">
        <f>Data!J571</f>
        <v>0</v>
      </c>
      <c r="L571">
        <f>Data!K571</f>
        <v>0</v>
      </c>
      <c r="M571" t="str">
        <f>IF(ISNUMBER(SEARCH("H",Data!$L571)),"OUI","NON")</f>
        <v>NON</v>
      </c>
      <c r="N571" t="str">
        <f>IF(ISNUMBER(SEARCH("P",Data!$L571)),"OUI","NON")</f>
        <v>NON</v>
      </c>
      <c r="O571" t="str">
        <f>IF(ISNUMBER(SEARCH("D",Data!$L571)),"OUI","NON")</f>
        <v>NON</v>
      </c>
      <c r="P571" t="str">
        <f>IF(ISNUMBER(SEARCH("C",Data!$L571)),"OUI","NON")</f>
        <v>NON</v>
      </c>
      <c r="Q571" t="str">
        <f>IF(ISNUMBER(SEARCH("T",Data!$L571)),"OUI","NON")</f>
        <v>NON</v>
      </c>
      <c r="R571" t="str">
        <f>IF(ISNUMBER(SEARCH("F",Data!$L571)),"OUI","NON")</f>
        <v>NON</v>
      </c>
      <c r="S571" t="str">
        <f>IF(ISNUMBER(SEARCH("R",Data!$L571)),"OUI","NON")</f>
        <v>NON</v>
      </c>
      <c r="T571">
        <f>IFERROR(VLOOKUP(Data!M571,LOV!G:H,2,FALSE),"")</f>
        <v>0</v>
      </c>
      <c r="U571">
        <f>IFERROR(VLOOKUP(Data!N571,LOV!J:K,2,FALSE),"")</f>
        <v>0</v>
      </c>
      <c r="V571" t="str">
        <f>IFERROR(VLOOKUP(Data!V571,LOV!P:Q,2,FALSE),"")</f>
        <v/>
      </c>
      <c r="Y571" t="str">
        <f t="shared" si="8"/>
        <v>0_0_0</v>
      </c>
    </row>
    <row r="572" spans="1:25">
      <c r="A572">
        <f>Data!A572</f>
        <v>0</v>
      </c>
      <c r="B572">
        <f>Data!S572</f>
        <v>0</v>
      </c>
      <c r="C572">
        <f>Data!T572</f>
        <v>0</v>
      </c>
      <c r="D572">
        <f>Data!B572</f>
        <v>0</v>
      </c>
      <c r="E572">
        <f>Data!C572</f>
        <v>0</v>
      </c>
      <c r="F572">
        <f>Data!D572</f>
        <v>0</v>
      </c>
      <c r="G572" t="str">
        <f>IFERROR(VLOOKUP(Data!E572,LOV!M:N,2,FALSE),"")</f>
        <v/>
      </c>
      <c r="H572">
        <f>Data!W572</f>
        <v>0</v>
      </c>
      <c r="I572" t="str">
        <f>IFERROR(VLOOKUP(Data!H572,LOV!V:W,2,FALSE),"")</f>
        <v/>
      </c>
      <c r="J572">
        <f>Data!I572</f>
        <v>0</v>
      </c>
      <c r="K572">
        <f>Data!J572</f>
        <v>0</v>
      </c>
      <c r="L572">
        <f>Data!K572</f>
        <v>0</v>
      </c>
      <c r="M572" t="str">
        <f>IF(ISNUMBER(SEARCH("H",Data!$L572)),"OUI","NON")</f>
        <v>NON</v>
      </c>
      <c r="N572" t="str">
        <f>IF(ISNUMBER(SEARCH("P",Data!$L572)),"OUI","NON")</f>
        <v>NON</v>
      </c>
      <c r="O572" t="str">
        <f>IF(ISNUMBER(SEARCH("D",Data!$L572)),"OUI","NON")</f>
        <v>NON</v>
      </c>
      <c r="P572" t="str">
        <f>IF(ISNUMBER(SEARCH("C",Data!$L572)),"OUI","NON")</f>
        <v>NON</v>
      </c>
      <c r="Q572" t="str">
        <f>IF(ISNUMBER(SEARCH("T",Data!$L572)),"OUI","NON")</f>
        <v>NON</v>
      </c>
      <c r="R572" t="str">
        <f>IF(ISNUMBER(SEARCH("F",Data!$L572)),"OUI","NON")</f>
        <v>NON</v>
      </c>
      <c r="S572" t="str">
        <f>IF(ISNUMBER(SEARCH("R",Data!$L572)),"OUI","NON")</f>
        <v>NON</v>
      </c>
      <c r="T572">
        <f>IFERROR(VLOOKUP(Data!M572,LOV!G:H,2,FALSE),"")</f>
        <v>0</v>
      </c>
      <c r="U572">
        <f>IFERROR(VLOOKUP(Data!N572,LOV!J:K,2,FALSE),"")</f>
        <v>0</v>
      </c>
      <c r="V572" t="str">
        <f>IFERROR(VLOOKUP(Data!V572,LOV!P:Q,2,FALSE),"")</f>
        <v/>
      </c>
      <c r="Y572" t="str">
        <f t="shared" si="8"/>
        <v>0_0_0</v>
      </c>
    </row>
    <row r="573" spans="1:25">
      <c r="A573">
        <f>Data!A573</f>
        <v>0</v>
      </c>
      <c r="B573">
        <f>Data!S573</f>
        <v>0</v>
      </c>
      <c r="C573">
        <f>Data!T573</f>
        <v>0</v>
      </c>
      <c r="D573">
        <f>Data!B573</f>
        <v>0</v>
      </c>
      <c r="E573">
        <f>Data!C573</f>
        <v>0</v>
      </c>
      <c r="F573">
        <f>Data!D573</f>
        <v>0</v>
      </c>
      <c r="G573" t="str">
        <f>IFERROR(VLOOKUP(Data!E573,LOV!M:N,2,FALSE),"")</f>
        <v/>
      </c>
      <c r="H573">
        <f>Data!W573</f>
        <v>0</v>
      </c>
      <c r="I573" t="str">
        <f>IFERROR(VLOOKUP(Data!H573,LOV!V:W,2,FALSE),"")</f>
        <v/>
      </c>
      <c r="J573">
        <f>Data!I573</f>
        <v>0</v>
      </c>
      <c r="K573">
        <f>Data!J573</f>
        <v>0</v>
      </c>
      <c r="L573">
        <f>Data!K573</f>
        <v>0</v>
      </c>
      <c r="M573" t="str">
        <f>IF(ISNUMBER(SEARCH("H",Data!$L573)),"OUI","NON")</f>
        <v>NON</v>
      </c>
      <c r="N573" t="str">
        <f>IF(ISNUMBER(SEARCH("P",Data!$L573)),"OUI","NON")</f>
        <v>NON</v>
      </c>
      <c r="O573" t="str">
        <f>IF(ISNUMBER(SEARCH("D",Data!$L573)),"OUI","NON")</f>
        <v>NON</v>
      </c>
      <c r="P573" t="str">
        <f>IF(ISNUMBER(SEARCH("C",Data!$L573)),"OUI","NON")</f>
        <v>NON</v>
      </c>
      <c r="Q573" t="str">
        <f>IF(ISNUMBER(SEARCH("T",Data!$L573)),"OUI","NON")</f>
        <v>NON</v>
      </c>
      <c r="R573" t="str">
        <f>IF(ISNUMBER(SEARCH("F",Data!$L573)),"OUI","NON")</f>
        <v>NON</v>
      </c>
      <c r="S573" t="str">
        <f>IF(ISNUMBER(SEARCH("R",Data!$L573)),"OUI","NON")</f>
        <v>NON</v>
      </c>
      <c r="T573">
        <f>IFERROR(VLOOKUP(Data!M573,LOV!G:H,2,FALSE),"")</f>
        <v>0</v>
      </c>
      <c r="U573">
        <f>IFERROR(VLOOKUP(Data!N573,LOV!J:K,2,FALSE),"")</f>
        <v>0</v>
      </c>
      <c r="V573" t="str">
        <f>IFERROR(VLOOKUP(Data!V573,LOV!P:Q,2,FALSE),"")</f>
        <v/>
      </c>
      <c r="Y573" t="str">
        <f t="shared" si="8"/>
        <v>0_0_0</v>
      </c>
    </row>
    <row r="574" spans="1:25">
      <c r="A574">
        <f>Data!A574</f>
        <v>0</v>
      </c>
      <c r="B574">
        <f>Data!S574</f>
        <v>0</v>
      </c>
      <c r="C574">
        <f>Data!T574</f>
        <v>0</v>
      </c>
      <c r="D574">
        <f>Data!B574</f>
        <v>0</v>
      </c>
      <c r="E574">
        <f>Data!C574</f>
        <v>0</v>
      </c>
      <c r="F574">
        <f>Data!D574</f>
        <v>0</v>
      </c>
      <c r="G574" t="str">
        <f>IFERROR(VLOOKUP(Data!E574,LOV!M:N,2,FALSE),"")</f>
        <v/>
      </c>
      <c r="H574">
        <f>Data!W574</f>
        <v>0</v>
      </c>
      <c r="I574" t="str">
        <f>IFERROR(VLOOKUP(Data!H574,LOV!V:W,2,FALSE),"")</f>
        <v/>
      </c>
      <c r="J574">
        <f>Data!I574</f>
        <v>0</v>
      </c>
      <c r="K574">
        <f>Data!J574</f>
        <v>0</v>
      </c>
      <c r="L574">
        <f>Data!K574</f>
        <v>0</v>
      </c>
      <c r="M574" t="str">
        <f>IF(ISNUMBER(SEARCH("H",Data!$L574)),"OUI","NON")</f>
        <v>NON</v>
      </c>
      <c r="N574" t="str">
        <f>IF(ISNUMBER(SEARCH("P",Data!$L574)),"OUI","NON")</f>
        <v>NON</v>
      </c>
      <c r="O574" t="str">
        <f>IF(ISNUMBER(SEARCH("D",Data!$L574)),"OUI","NON")</f>
        <v>NON</v>
      </c>
      <c r="P574" t="str">
        <f>IF(ISNUMBER(SEARCH("C",Data!$L574)),"OUI","NON")</f>
        <v>NON</v>
      </c>
      <c r="Q574" t="str">
        <f>IF(ISNUMBER(SEARCH("T",Data!$L574)),"OUI","NON")</f>
        <v>NON</v>
      </c>
      <c r="R574" t="str">
        <f>IF(ISNUMBER(SEARCH("F",Data!$L574)),"OUI","NON")</f>
        <v>NON</v>
      </c>
      <c r="S574" t="str">
        <f>IF(ISNUMBER(SEARCH("R",Data!$L574)),"OUI","NON")</f>
        <v>NON</v>
      </c>
      <c r="T574">
        <f>IFERROR(VLOOKUP(Data!M574,LOV!G:H,2,FALSE),"")</f>
        <v>0</v>
      </c>
      <c r="U574">
        <f>IFERROR(VLOOKUP(Data!N574,LOV!J:K,2,FALSE),"")</f>
        <v>0</v>
      </c>
      <c r="V574" t="str">
        <f>IFERROR(VLOOKUP(Data!V574,LOV!P:Q,2,FALSE),"")</f>
        <v/>
      </c>
      <c r="Y574" t="str">
        <f t="shared" si="8"/>
        <v>0_0_0</v>
      </c>
    </row>
    <row r="575" spans="1:25">
      <c r="A575">
        <f>Data!A575</f>
        <v>0</v>
      </c>
      <c r="B575">
        <f>Data!S575</f>
        <v>0</v>
      </c>
      <c r="C575">
        <f>Data!T575</f>
        <v>0</v>
      </c>
      <c r="D575">
        <f>Data!B575</f>
        <v>0</v>
      </c>
      <c r="E575">
        <f>Data!C575</f>
        <v>0</v>
      </c>
      <c r="F575">
        <f>Data!D575</f>
        <v>0</v>
      </c>
      <c r="G575" t="str">
        <f>IFERROR(VLOOKUP(Data!E575,LOV!M:N,2,FALSE),"")</f>
        <v/>
      </c>
      <c r="H575">
        <f>Data!W575</f>
        <v>0</v>
      </c>
      <c r="I575" t="str">
        <f>IFERROR(VLOOKUP(Data!H575,LOV!V:W,2,FALSE),"")</f>
        <v/>
      </c>
      <c r="J575">
        <f>Data!I575</f>
        <v>0</v>
      </c>
      <c r="K575">
        <f>Data!J575</f>
        <v>0</v>
      </c>
      <c r="L575">
        <f>Data!K575</f>
        <v>0</v>
      </c>
      <c r="M575" t="str">
        <f>IF(ISNUMBER(SEARCH("H",Data!$L575)),"OUI","NON")</f>
        <v>NON</v>
      </c>
      <c r="N575" t="str">
        <f>IF(ISNUMBER(SEARCH("P",Data!$L575)),"OUI","NON")</f>
        <v>NON</v>
      </c>
      <c r="O575" t="str">
        <f>IF(ISNUMBER(SEARCH("D",Data!$L575)),"OUI","NON")</f>
        <v>NON</v>
      </c>
      <c r="P575" t="str">
        <f>IF(ISNUMBER(SEARCH("C",Data!$L575)),"OUI","NON")</f>
        <v>NON</v>
      </c>
      <c r="Q575" t="str">
        <f>IF(ISNUMBER(SEARCH("T",Data!$L575)),"OUI","NON")</f>
        <v>NON</v>
      </c>
      <c r="R575" t="str">
        <f>IF(ISNUMBER(SEARCH("F",Data!$L575)),"OUI","NON")</f>
        <v>NON</v>
      </c>
      <c r="S575" t="str">
        <f>IF(ISNUMBER(SEARCH("R",Data!$L575)),"OUI","NON")</f>
        <v>NON</v>
      </c>
      <c r="T575">
        <f>IFERROR(VLOOKUP(Data!M575,LOV!G:H,2,FALSE),"")</f>
        <v>0</v>
      </c>
      <c r="U575">
        <f>IFERROR(VLOOKUP(Data!N575,LOV!J:K,2,FALSE),"")</f>
        <v>0</v>
      </c>
      <c r="V575" t="str">
        <f>IFERROR(VLOOKUP(Data!V575,LOV!P:Q,2,FALSE),"")</f>
        <v/>
      </c>
      <c r="Y575" t="str">
        <f t="shared" si="8"/>
        <v>0_0_0</v>
      </c>
    </row>
    <row r="576" spans="1:25">
      <c r="A576">
        <f>Data!A576</f>
        <v>0</v>
      </c>
      <c r="B576">
        <f>Data!S576</f>
        <v>0</v>
      </c>
      <c r="C576">
        <f>Data!T576</f>
        <v>0</v>
      </c>
      <c r="D576">
        <f>Data!B576</f>
        <v>0</v>
      </c>
      <c r="E576">
        <f>Data!C576</f>
        <v>0</v>
      </c>
      <c r="F576">
        <f>Data!D576</f>
        <v>0</v>
      </c>
      <c r="G576" t="str">
        <f>IFERROR(VLOOKUP(Data!E576,LOV!M:N,2,FALSE),"")</f>
        <v/>
      </c>
      <c r="H576">
        <f>Data!W576</f>
        <v>0</v>
      </c>
      <c r="I576" t="str">
        <f>IFERROR(VLOOKUP(Data!H576,LOV!V:W,2,FALSE),"")</f>
        <v/>
      </c>
      <c r="J576">
        <f>Data!I576</f>
        <v>0</v>
      </c>
      <c r="K576">
        <f>Data!J576</f>
        <v>0</v>
      </c>
      <c r="L576">
        <f>Data!K576</f>
        <v>0</v>
      </c>
      <c r="M576" t="str">
        <f>IF(ISNUMBER(SEARCH("H",Data!$L576)),"OUI","NON")</f>
        <v>NON</v>
      </c>
      <c r="N576" t="str">
        <f>IF(ISNUMBER(SEARCH("P",Data!$L576)),"OUI","NON")</f>
        <v>NON</v>
      </c>
      <c r="O576" t="str">
        <f>IF(ISNUMBER(SEARCH("D",Data!$L576)),"OUI","NON")</f>
        <v>NON</v>
      </c>
      <c r="P576" t="str">
        <f>IF(ISNUMBER(SEARCH("C",Data!$L576)),"OUI","NON")</f>
        <v>NON</v>
      </c>
      <c r="Q576" t="str">
        <f>IF(ISNUMBER(SEARCH("T",Data!$L576)),"OUI","NON")</f>
        <v>NON</v>
      </c>
      <c r="R576" t="str">
        <f>IF(ISNUMBER(SEARCH("F",Data!$L576)),"OUI","NON")</f>
        <v>NON</v>
      </c>
      <c r="S576" t="str">
        <f>IF(ISNUMBER(SEARCH("R",Data!$L576)),"OUI","NON")</f>
        <v>NON</v>
      </c>
      <c r="T576">
        <f>IFERROR(VLOOKUP(Data!M576,LOV!G:H,2,FALSE),"")</f>
        <v>0</v>
      </c>
      <c r="U576">
        <f>IFERROR(VLOOKUP(Data!N576,LOV!J:K,2,FALSE),"")</f>
        <v>0</v>
      </c>
      <c r="V576" t="str">
        <f>IFERROR(VLOOKUP(Data!V576,LOV!P:Q,2,FALSE),"")</f>
        <v/>
      </c>
      <c r="Y576" t="str">
        <f t="shared" si="8"/>
        <v>0_0_0</v>
      </c>
    </row>
    <row r="577" spans="1:25">
      <c r="A577">
        <f>Data!A577</f>
        <v>0</v>
      </c>
      <c r="B577">
        <f>Data!S577</f>
        <v>0</v>
      </c>
      <c r="C577">
        <f>Data!T577</f>
        <v>0</v>
      </c>
      <c r="D577">
        <f>Data!B577</f>
        <v>0</v>
      </c>
      <c r="E577">
        <f>Data!C577</f>
        <v>0</v>
      </c>
      <c r="F577">
        <f>Data!D577</f>
        <v>0</v>
      </c>
      <c r="G577" t="str">
        <f>IFERROR(VLOOKUP(Data!E577,LOV!M:N,2,FALSE),"")</f>
        <v/>
      </c>
      <c r="H577">
        <f>Data!W577</f>
        <v>0</v>
      </c>
      <c r="I577" t="str">
        <f>IFERROR(VLOOKUP(Data!H577,LOV!V:W,2,FALSE),"")</f>
        <v/>
      </c>
      <c r="J577">
        <f>Data!I577</f>
        <v>0</v>
      </c>
      <c r="K577">
        <f>Data!J577</f>
        <v>0</v>
      </c>
      <c r="L577">
        <f>Data!K577</f>
        <v>0</v>
      </c>
      <c r="M577" t="str">
        <f>IF(ISNUMBER(SEARCH("H",Data!$L577)),"OUI","NON")</f>
        <v>NON</v>
      </c>
      <c r="N577" t="str">
        <f>IF(ISNUMBER(SEARCH("P",Data!$L577)),"OUI","NON")</f>
        <v>NON</v>
      </c>
      <c r="O577" t="str">
        <f>IF(ISNUMBER(SEARCH("D",Data!$L577)),"OUI","NON")</f>
        <v>NON</v>
      </c>
      <c r="P577" t="str">
        <f>IF(ISNUMBER(SEARCH("C",Data!$L577)),"OUI","NON")</f>
        <v>NON</v>
      </c>
      <c r="Q577" t="str">
        <f>IF(ISNUMBER(SEARCH("T",Data!$L577)),"OUI","NON")</f>
        <v>NON</v>
      </c>
      <c r="R577" t="str">
        <f>IF(ISNUMBER(SEARCH("F",Data!$L577)),"OUI","NON")</f>
        <v>NON</v>
      </c>
      <c r="S577" t="str">
        <f>IF(ISNUMBER(SEARCH("R",Data!$L577)),"OUI","NON")</f>
        <v>NON</v>
      </c>
      <c r="T577">
        <f>IFERROR(VLOOKUP(Data!M577,LOV!G:H,2,FALSE),"")</f>
        <v>0</v>
      </c>
      <c r="U577">
        <f>IFERROR(VLOOKUP(Data!N577,LOV!J:K,2,FALSE),"")</f>
        <v>0</v>
      </c>
      <c r="V577" t="str">
        <f>IFERROR(VLOOKUP(Data!V577,LOV!P:Q,2,FALSE),"")</f>
        <v/>
      </c>
      <c r="Y577" t="str">
        <f t="shared" si="8"/>
        <v>0_0_0</v>
      </c>
    </row>
    <row r="578" spans="1:25">
      <c r="A578">
        <f>Data!A578</f>
        <v>0</v>
      </c>
      <c r="B578">
        <f>Data!S578</f>
        <v>0</v>
      </c>
      <c r="C578">
        <f>Data!T578</f>
        <v>0</v>
      </c>
      <c r="D578">
        <f>Data!B578</f>
        <v>0</v>
      </c>
      <c r="E578">
        <f>Data!C578</f>
        <v>0</v>
      </c>
      <c r="F578">
        <f>Data!D578</f>
        <v>0</v>
      </c>
      <c r="G578" t="str">
        <f>IFERROR(VLOOKUP(Data!E578,LOV!M:N,2,FALSE),"")</f>
        <v/>
      </c>
      <c r="H578">
        <f>Data!W578</f>
        <v>0</v>
      </c>
      <c r="I578" t="str">
        <f>IFERROR(VLOOKUP(Data!H578,LOV!V:W,2,FALSE),"")</f>
        <v/>
      </c>
      <c r="J578">
        <f>Data!I578</f>
        <v>0</v>
      </c>
      <c r="K578">
        <f>Data!J578</f>
        <v>0</v>
      </c>
      <c r="L578">
        <f>Data!K578</f>
        <v>0</v>
      </c>
      <c r="M578" t="str">
        <f>IF(ISNUMBER(SEARCH("H",Data!$L578)),"OUI","NON")</f>
        <v>NON</v>
      </c>
      <c r="N578" t="str">
        <f>IF(ISNUMBER(SEARCH("P",Data!$L578)),"OUI","NON")</f>
        <v>NON</v>
      </c>
      <c r="O578" t="str">
        <f>IF(ISNUMBER(SEARCH("D",Data!$L578)),"OUI","NON")</f>
        <v>NON</v>
      </c>
      <c r="P578" t="str">
        <f>IF(ISNUMBER(SEARCH("C",Data!$L578)),"OUI","NON")</f>
        <v>NON</v>
      </c>
      <c r="Q578" t="str">
        <f>IF(ISNUMBER(SEARCH("T",Data!$L578)),"OUI","NON")</f>
        <v>NON</v>
      </c>
      <c r="R578" t="str">
        <f>IF(ISNUMBER(SEARCH("F",Data!$L578)),"OUI","NON")</f>
        <v>NON</v>
      </c>
      <c r="S578" t="str">
        <f>IF(ISNUMBER(SEARCH("R",Data!$L578)),"OUI","NON")</f>
        <v>NON</v>
      </c>
      <c r="T578">
        <f>IFERROR(VLOOKUP(Data!M578,LOV!G:H,2,FALSE),"")</f>
        <v>0</v>
      </c>
      <c r="U578">
        <f>IFERROR(VLOOKUP(Data!N578,LOV!J:K,2,FALSE),"")</f>
        <v>0</v>
      </c>
      <c r="V578" t="str">
        <f>IFERROR(VLOOKUP(Data!V578,LOV!P:Q,2,FALSE),"")</f>
        <v/>
      </c>
      <c r="Y578" t="str">
        <f t="shared" si="8"/>
        <v>0_0_0</v>
      </c>
    </row>
    <row r="579" spans="1:25">
      <c r="A579">
        <f>Data!A579</f>
        <v>0</v>
      </c>
      <c r="B579">
        <f>Data!S579</f>
        <v>0</v>
      </c>
      <c r="C579">
        <f>Data!T579</f>
        <v>0</v>
      </c>
      <c r="D579">
        <f>Data!B579</f>
        <v>0</v>
      </c>
      <c r="E579">
        <f>Data!C579</f>
        <v>0</v>
      </c>
      <c r="F579">
        <f>Data!D579</f>
        <v>0</v>
      </c>
      <c r="G579" t="str">
        <f>IFERROR(VLOOKUP(Data!E579,LOV!M:N,2,FALSE),"")</f>
        <v/>
      </c>
      <c r="H579">
        <f>Data!W579</f>
        <v>0</v>
      </c>
      <c r="I579" t="str">
        <f>IFERROR(VLOOKUP(Data!H579,LOV!V:W,2,FALSE),"")</f>
        <v/>
      </c>
      <c r="J579">
        <f>Data!I579</f>
        <v>0</v>
      </c>
      <c r="K579">
        <f>Data!J579</f>
        <v>0</v>
      </c>
      <c r="L579">
        <f>Data!K579</f>
        <v>0</v>
      </c>
      <c r="M579" t="str">
        <f>IF(ISNUMBER(SEARCH("H",Data!$L579)),"OUI","NON")</f>
        <v>NON</v>
      </c>
      <c r="N579" t="str">
        <f>IF(ISNUMBER(SEARCH("P",Data!$L579)),"OUI","NON")</f>
        <v>NON</v>
      </c>
      <c r="O579" t="str">
        <f>IF(ISNUMBER(SEARCH("D",Data!$L579)),"OUI","NON")</f>
        <v>NON</v>
      </c>
      <c r="P579" t="str">
        <f>IF(ISNUMBER(SEARCH("C",Data!$L579)),"OUI","NON")</f>
        <v>NON</v>
      </c>
      <c r="Q579" t="str">
        <f>IF(ISNUMBER(SEARCH("T",Data!$L579)),"OUI","NON")</f>
        <v>NON</v>
      </c>
      <c r="R579" t="str">
        <f>IF(ISNUMBER(SEARCH("F",Data!$L579)),"OUI","NON")</f>
        <v>NON</v>
      </c>
      <c r="S579" t="str">
        <f>IF(ISNUMBER(SEARCH("R",Data!$L579)),"OUI","NON")</f>
        <v>NON</v>
      </c>
      <c r="T579">
        <f>IFERROR(VLOOKUP(Data!M579,LOV!G:H,2,FALSE),"")</f>
        <v>0</v>
      </c>
      <c r="U579">
        <f>IFERROR(VLOOKUP(Data!N579,LOV!J:K,2,FALSE),"")</f>
        <v>0</v>
      </c>
      <c r="V579" t="str">
        <f>IFERROR(VLOOKUP(Data!V579,LOV!P:Q,2,FALSE),"")</f>
        <v/>
      </c>
      <c r="Y579" t="str">
        <f t="shared" ref="Y579:Y642" si="9">D579&amp;"_"&amp;E579&amp;"_"&amp;F579</f>
        <v>0_0_0</v>
      </c>
    </row>
    <row r="580" spans="1:25">
      <c r="A580">
        <f>Data!A580</f>
        <v>0</v>
      </c>
      <c r="B580">
        <f>Data!S580</f>
        <v>0</v>
      </c>
      <c r="C580">
        <f>Data!T580</f>
        <v>0</v>
      </c>
      <c r="D580">
        <f>Data!B580</f>
        <v>0</v>
      </c>
      <c r="E580">
        <f>Data!C580</f>
        <v>0</v>
      </c>
      <c r="F580">
        <f>Data!D580</f>
        <v>0</v>
      </c>
      <c r="G580" t="str">
        <f>IFERROR(VLOOKUP(Data!E580,LOV!M:N,2,FALSE),"")</f>
        <v/>
      </c>
      <c r="H580">
        <f>Data!W580</f>
        <v>0</v>
      </c>
      <c r="I580" t="str">
        <f>IFERROR(VLOOKUP(Data!H580,LOV!V:W,2,FALSE),"")</f>
        <v/>
      </c>
      <c r="J580">
        <f>Data!I580</f>
        <v>0</v>
      </c>
      <c r="K580">
        <f>Data!J580</f>
        <v>0</v>
      </c>
      <c r="L580">
        <f>Data!K580</f>
        <v>0</v>
      </c>
      <c r="M580" t="str">
        <f>IF(ISNUMBER(SEARCH("H",Data!$L580)),"OUI","NON")</f>
        <v>NON</v>
      </c>
      <c r="N580" t="str">
        <f>IF(ISNUMBER(SEARCH("P",Data!$L580)),"OUI","NON")</f>
        <v>NON</v>
      </c>
      <c r="O580" t="str">
        <f>IF(ISNUMBER(SEARCH("D",Data!$L580)),"OUI","NON")</f>
        <v>NON</v>
      </c>
      <c r="P580" t="str">
        <f>IF(ISNUMBER(SEARCH("C",Data!$L580)),"OUI","NON")</f>
        <v>NON</v>
      </c>
      <c r="Q580" t="str">
        <f>IF(ISNUMBER(SEARCH("T",Data!$L580)),"OUI","NON")</f>
        <v>NON</v>
      </c>
      <c r="R580" t="str">
        <f>IF(ISNUMBER(SEARCH("F",Data!$L580)),"OUI","NON")</f>
        <v>NON</v>
      </c>
      <c r="S580" t="str">
        <f>IF(ISNUMBER(SEARCH("R",Data!$L580)),"OUI","NON")</f>
        <v>NON</v>
      </c>
      <c r="T580">
        <f>IFERROR(VLOOKUP(Data!M580,LOV!G:H,2,FALSE),"")</f>
        <v>0</v>
      </c>
      <c r="U580">
        <f>IFERROR(VLOOKUP(Data!N580,LOV!J:K,2,FALSE),"")</f>
        <v>0</v>
      </c>
      <c r="V580" t="str">
        <f>IFERROR(VLOOKUP(Data!V580,LOV!P:Q,2,FALSE),"")</f>
        <v/>
      </c>
      <c r="Y580" t="str">
        <f t="shared" si="9"/>
        <v>0_0_0</v>
      </c>
    </row>
    <row r="581" spans="1:25">
      <c r="A581">
        <f>Data!A581</f>
        <v>0</v>
      </c>
      <c r="B581">
        <f>Data!S581</f>
        <v>0</v>
      </c>
      <c r="C581">
        <f>Data!T581</f>
        <v>0</v>
      </c>
      <c r="D581">
        <f>Data!B581</f>
        <v>0</v>
      </c>
      <c r="E581">
        <f>Data!C581</f>
        <v>0</v>
      </c>
      <c r="F581">
        <f>Data!D581</f>
        <v>0</v>
      </c>
      <c r="G581" t="str">
        <f>IFERROR(VLOOKUP(Data!E581,LOV!M:N,2,FALSE),"")</f>
        <v/>
      </c>
      <c r="H581">
        <f>Data!W581</f>
        <v>0</v>
      </c>
      <c r="I581" t="str">
        <f>IFERROR(VLOOKUP(Data!H581,LOV!V:W,2,FALSE),"")</f>
        <v/>
      </c>
      <c r="J581">
        <f>Data!I581</f>
        <v>0</v>
      </c>
      <c r="K581">
        <f>Data!J581</f>
        <v>0</v>
      </c>
      <c r="L581">
        <f>Data!K581</f>
        <v>0</v>
      </c>
      <c r="M581" t="str">
        <f>IF(ISNUMBER(SEARCH("H",Data!$L581)),"OUI","NON")</f>
        <v>NON</v>
      </c>
      <c r="N581" t="str">
        <f>IF(ISNUMBER(SEARCH("P",Data!$L581)),"OUI","NON")</f>
        <v>NON</v>
      </c>
      <c r="O581" t="str">
        <f>IF(ISNUMBER(SEARCH("D",Data!$L581)),"OUI","NON")</f>
        <v>NON</v>
      </c>
      <c r="P581" t="str">
        <f>IF(ISNUMBER(SEARCH("C",Data!$L581)),"OUI","NON")</f>
        <v>NON</v>
      </c>
      <c r="Q581" t="str">
        <f>IF(ISNUMBER(SEARCH("T",Data!$L581)),"OUI","NON")</f>
        <v>NON</v>
      </c>
      <c r="R581" t="str">
        <f>IF(ISNUMBER(SEARCH("F",Data!$L581)),"OUI","NON")</f>
        <v>NON</v>
      </c>
      <c r="S581" t="str">
        <f>IF(ISNUMBER(SEARCH("R",Data!$L581)),"OUI","NON")</f>
        <v>NON</v>
      </c>
      <c r="T581">
        <f>IFERROR(VLOOKUP(Data!M581,LOV!G:H,2,FALSE),"")</f>
        <v>0</v>
      </c>
      <c r="U581">
        <f>IFERROR(VLOOKUP(Data!N581,LOV!J:K,2,FALSE),"")</f>
        <v>0</v>
      </c>
      <c r="V581" t="str">
        <f>IFERROR(VLOOKUP(Data!V581,LOV!P:Q,2,FALSE),"")</f>
        <v/>
      </c>
      <c r="Y581" t="str">
        <f t="shared" si="9"/>
        <v>0_0_0</v>
      </c>
    </row>
    <row r="582" spans="1:25">
      <c r="A582">
        <f>Data!A582</f>
        <v>0</v>
      </c>
      <c r="B582">
        <f>Data!S582</f>
        <v>0</v>
      </c>
      <c r="C582">
        <f>Data!T582</f>
        <v>0</v>
      </c>
      <c r="D582">
        <f>Data!B582</f>
        <v>0</v>
      </c>
      <c r="E582">
        <f>Data!C582</f>
        <v>0</v>
      </c>
      <c r="F582">
        <f>Data!D582</f>
        <v>0</v>
      </c>
      <c r="G582" t="str">
        <f>IFERROR(VLOOKUP(Data!E582,LOV!M:N,2,FALSE),"")</f>
        <v/>
      </c>
      <c r="H582">
        <f>Data!W582</f>
        <v>0</v>
      </c>
      <c r="I582" t="str">
        <f>IFERROR(VLOOKUP(Data!H582,LOV!V:W,2,FALSE),"")</f>
        <v/>
      </c>
      <c r="J582">
        <f>Data!I582</f>
        <v>0</v>
      </c>
      <c r="K582">
        <f>Data!J582</f>
        <v>0</v>
      </c>
      <c r="L582">
        <f>Data!K582</f>
        <v>0</v>
      </c>
      <c r="M582" t="str">
        <f>IF(ISNUMBER(SEARCH("H",Data!$L582)),"OUI","NON")</f>
        <v>NON</v>
      </c>
      <c r="N582" t="str">
        <f>IF(ISNUMBER(SEARCH("P",Data!$L582)),"OUI","NON")</f>
        <v>NON</v>
      </c>
      <c r="O582" t="str">
        <f>IF(ISNUMBER(SEARCH("D",Data!$L582)),"OUI","NON")</f>
        <v>NON</v>
      </c>
      <c r="P582" t="str">
        <f>IF(ISNUMBER(SEARCH("C",Data!$L582)),"OUI","NON")</f>
        <v>NON</v>
      </c>
      <c r="Q582" t="str">
        <f>IF(ISNUMBER(SEARCH("T",Data!$L582)),"OUI","NON")</f>
        <v>NON</v>
      </c>
      <c r="R582" t="str">
        <f>IF(ISNUMBER(SEARCH("F",Data!$L582)),"OUI","NON")</f>
        <v>NON</v>
      </c>
      <c r="S582" t="str">
        <f>IF(ISNUMBER(SEARCH("R",Data!$L582)),"OUI","NON")</f>
        <v>NON</v>
      </c>
      <c r="T582">
        <f>IFERROR(VLOOKUP(Data!M582,LOV!G:H,2,FALSE),"")</f>
        <v>0</v>
      </c>
      <c r="U582">
        <f>IFERROR(VLOOKUP(Data!N582,LOV!J:K,2,FALSE),"")</f>
        <v>0</v>
      </c>
      <c r="V582" t="str">
        <f>IFERROR(VLOOKUP(Data!V582,LOV!P:Q,2,FALSE),"")</f>
        <v/>
      </c>
      <c r="Y582" t="str">
        <f t="shared" si="9"/>
        <v>0_0_0</v>
      </c>
    </row>
    <row r="583" spans="1:25">
      <c r="A583">
        <f>Data!A583</f>
        <v>0</v>
      </c>
      <c r="B583">
        <f>Data!S583</f>
        <v>0</v>
      </c>
      <c r="C583">
        <f>Data!T583</f>
        <v>0</v>
      </c>
      <c r="D583">
        <f>Data!B583</f>
        <v>0</v>
      </c>
      <c r="E583">
        <f>Data!C583</f>
        <v>0</v>
      </c>
      <c r="F583">
        <f>Data!D583</f>
        <v>0</v>
      </c>
      <c r="G583" t="str">
        <f>IFERROR(VLOOKUP(Data!E583,LOV!M:N,2,FALSE),"")</f>
        <v/>
      </c>
      <c r="H583">
        <f>Data!W583</f>
        <v>0</v>
      </c>
      <c r="I583" t="str">
        <f>IFERROR(VLOOKUP(Data!H583,LOV!V:W,2,FALSE),"")</f>
        <v/>
      </c>
      <c r="J583">
        <f>Data!I583</f>
        <v>0</v>
      </c>
      <c r="K583">
        <f>Data!J583</f>
        <v>0</v>
      </c>
      <c r="L583">
        <f>Data!K583</f>
        <v>0</v>
      </c>
      <c r="M583" t="str">
        <f>IF(ISNUMBER(SEARCH("H",Data!$L583)),"OUI","NON")</f>
        <v>NON</v>
      </c>
      <c r="N583" t="str">
        <f>IF(ISNUMBER(SEARCH("P",Data!$L583)),"OUI","NON")</f>
        <v>NON</v>
      </c>
      <c r="O583" t="str">
        <f>IF(ISNUMBER(SEARCH("D",Data!$L583)),"OUI","NON")</f>
        <v>NON</v>
      </c>
      <c r="P583" t="str">
        <f>IF(ISNUMBER(SEARCH("C",Data!$L583)),"OUI","NON")</f>
        <v>NON</v>
      </c>
      <c r="Q583" t="str">
        <f>IF(ISNUMBER(SEARCH("T",Data!$L583)),"OUI","NON")</f>
        <v>NON</v>
      </c>
      <c r="R583" t="str">
        <f>IF(ISNUMBER(SEARCH("F",Data!$L583)),"OUI","NON")</f>
        <v>NON</v>
      </c>
      <c r="S583" t="str">
        <f>IF(ISNUMBER(SEARCH("R",Data!$L583)),"OUI","NON")</f>
        <v>NON</v>
      </c>
      <c r="T583">
        <f>IFERROR(VLOOKUP(Data!M583,LOV!G:H,2,FALSE),"")</f>
        <v>0</v>
      </c>
      <c r="U583">
        <f>IFERROR(VLOOKUP(Data!N583,LOV!J:K,2,FALSE),"")</f>
        <v>0</v>
      </c>
      <c r="V583" t="str">
        <f>IFERROR(VLOOKUP(Data!V583,LOV!P:Q,2,FALSE),"")</f>
        <v/>
      </c>
      <c r="Y583" t="str">
        <f t="shared" si="9"/>
        <v>0_0_0</v>
      </c>
    </row>
    <row r="584" spans="1:25">
      <c r="A584">
        <f>Data!A584</f>
        <v>0</v>
      </c>
      <c r="B584">
        <f>Data!S584</f>
        <v>0</v>
      </c>
      <c r="C584">
        <f>Data!T584</f>
        <v>0</v>
      </c>
      <c r="D584">
        <f>Data!B584</f>
        <v>0</v>
      </c>
      <c r="E584">
        <f>Data!C584</f>
        <v>0</v>
      </c>
      <c r="F584">
        <f>Data!D584</f>
        <v>0</v>
      </c>
      <c r="G584" t="str">
        <f>IFERROR(VLOOKUP(Data!E584,LOV!M:N,2,FALSE),"")</f>
        <v/>
      </c>
      <c r="H584">
        <f>Data!W584</f>
        <v>0</v>
      </c>
      <c r="I584" t="str">
        <f>IFERROR(VLOOKUP(Data!H584,LOV!V:W,2,FALSE),"")</f>
        <v/>
      </c>
      <c r="J584">
        <f>Data!I584</f>
        <v>0</v>
      </c>
      <c r="K584">
        <f>Data!J584</f>
        <v>0</v>
      </c>
      <c r="L584">
        <f>Data!K584</f>
        <v>0</v>
      </c>
      <c r="M584" t="str">
        <f>IF(ISNUMBER(SEARCH("H",Data!$L584)),"OUI","NON")</f>
        <v>NON</v>
      </c>
      <c r="N584" t="str">
        <f>IF(ISNUMBER(SEARCH("P",Data!$L584)),"OUI","NON")</f>
        <v>NON</v>
      </c>
      <c r="O584" t="str">
        <f>IF(ISNUMBER(SEARCH("D",Data!$L584)),"OUI","NON")</f>
        <v>NON</v>
      </c>
      <c r="P584" t="str">
        <f>IF(ISNUMBER(SEARCH("C",Data!$L584)),"OUI","NON")</f>
        <v>NON</v>
      </c>
      <c r="Q584" t="str">
        <f>IF(ISNUMBER(SEARCH("T",Data!$L584)),"OUI","NON")</f>
        <v>NON</v>
      </c>
      <c r="R584" t="str">
        <f>IF(ISNUMBER(SEARCH("F",Data!$L584)),"OUI","NON")</f>
        <v>NON</v>
      </c>
      <c r="S584" t="str">
        <f>IF(ISNUMBER(SEARCH("R",Data!$L584)),"OUI","NON")</f>
        <v>NON</v>
      </c>
      <c r="T584">
        <f>IFERROR(VLOOKUP(Data!M584,LOV!G:H,2,FALSE),"")</f>
        <v>0</v>
      </c>
      <c r="U584">
        <f>IFERROR(VLOOKUP(Data!N584,LOV!J:K,2,FALSE),"")</f>
        <v>0</v>
      </c>
      <c r="V584" t="str">
        <f>IFERROR(VLOOKUP(Data!V584,LOV!P:Q,2,FALSE),"")</f>
        <v/>
      </c>
      <c r="Y584" t="str">
        <f t="shared" si="9"/>
        <v>0_0_0</v>
      </c>
    </row>
    <row r="585" spans="1:25">
      <c r="A585">
        <f>Data!A585</f>
        <v>0</v>
      </c>
      <c r="B585">
        <f>Data!S585</f>
        <v>0</v>
      </c>
      <c r="C585">
        <f>Data!T585</f>
        <v>0</v>
      </c>
      <c r="D585">
        <f>Data!B585</f>
        <v>0</v>
      </c>
      <c r="E585">
        <f>Data!C585</f>
        <v>0</v>
      </c>
      <c r="F585">
        <f>Data!D585</f>
        <v>0</v>
      </c>
      <c r="G585" t="str">
        <f>IFERROR(VLOOKUP(Data!E585,LOV!M:N,2,FALSE),"")</f>
        <v/>
      </c>
      <c r="H585">
        <f>Data!W585</f>
        <v>0</v>
      </c>
      <c r="I585" t="str">
        <f>IFERROR(VLOOKUP(Data!H585,LOV!V:W,2,FALSE),"")</f>
        <v/>
      </c>
      <c r="J585">
        <f>Data!I585</f>
        <v>0</v>
      </c>
      <c r="K585">
        <f>Data!J585</f>
        <v>0</v>
      </c>
      <c r="L585">
        <f>Data!K585</f>
        <v>0</v>
      </c>
      <c r="M585" t="str">
        <f>IF(ISNUMBER(SEARCH("H",Data!$L585)),"OUI","NON")</f>
        <v>NON</v>
      </c>
      <c r="N585" t="str">
        <f>IF(ISNUMBER(SEARCH("P",Data!$L585)),"OUI","NON")</f>
        <v>NON</v>
      </c>
      <c r="O585" t="str">
        <f>IF(ISNUMBER(SEARCH("D",Data!$L585)),"OUI","NON")</f>
        <v>NON</v>
      </c>
      <c r="P585" t="str">
        <f>IF(ISNUMBER(SEARCH("C",Data!$L585)),"OUI","NON")</f>
        <v>NON</v>
      </c>
      <c r="Q585" t="str">
        <f>IF(ISNUMBER(SEARCH("T",Data!$L585)),"OUI","NON")</f>
        <v>NON</v>
      </c>
      <c r="R585" t="str">
        <f>IF(ISNUMBER(SEARCH("F",Data!$L585)),"OUI","NON")</f>
        <v>NON</v>
      </c>
      <c r="S585" t="str">
        <f>IF(ISNUMBER(SEARCH("R",Data!$L585)),"OUI","NON")</f>
        <v>NON</v>
      </c>
      <c r="T585">
        <f>IFERROR(VLOOKUP(Data!M585,LOV!G:H,2,FALSE),"")</f>
        <v>0</v>
      </c>
      <c r="U585">
        <f>IFERROR(VLOOKUP(Data!N585,LOV!J:K,2,FALSE),"")</f>
        <v>0</v>
      </c>
      <c r="V585" t="str">
        <f>IFERROR(VLOOKUP(Data!V585,LOV!P:Q,2,FALSE),"")</f>
        <v/>
      </c>
      <c r="Y585" t="str">
        <f t="shared" si="9"/>
        <v>0_0_0</v>
      </c>
    </row>
    <row r="586" spans="1:25">
      <c r="A586">
        <f>Data!A586</f>
        <v>0</v>
      </c>
      <c r="B586">
        <f>Data!S586</f>
        <v>0</v>
      </c>
      <c r="C586">
        <f>Data!T586</f>
        <v>0</v>
      </c>
      <c r="D586">
        <f>Data!B586</f>
        <v>0</v>
      </c>
      <c r="E586">
        <f>Data!C586</f>
        <v>0</v>
      </c>
      <c r="F586">
        <f>Data!D586</f>
        <v>0</v>
      </c>
      <c r="G586" t="str">
        <f>IFERROR(VLOOKUP(Data!E586,LOV!M:N,2,FALSE),"")</f>
        <v/>
      </c>
      <c r="H586">
        <f>Data!W586</f>
        <v>0</v>
      </c>
      <c r="I586" t="str">
        <f>IFERROR(VLOOKUP(Data!H586,LOV!V:W,2,FALSE),"")</f>
        <v/>
      </c>
      <c r="J586">
        <f>Data!I586</f>
        <v>0</v>
      </c>
      <c r="K586">
        <f>Data!J586</f>
        <v>0</v>
      </c>
      <c r="L586">
        <f>Data!K586</f>
        <v>0</v>
      </c>
      <c r="M586" t="str">
        <f>IF(ISNUMBER(SEARCH("H",Data!$L586)),"OUI","NON")</f>
        <v>NON</v>
      </c>
      <c r="N586" t="str">
        <f>IF(ISNUMBER(SEARCH("P",Data!$L586)),"OUI","NON")</f>
        <v>NON</v>
      </c>
      <c r="O586" t="str">
        <f>IF(ISNUMBER(SEARCH("D",Data!$L586)),"OUI","NON")</f>
        <v>NON</v>
      </c>
      <c r="P586" t="str">
        <f>IF(ISNUMBER(SEARCH("C",Data!$L586)),"OUI","NON")</f>
        <v>NON</v>
      </c>
      <c r="Q586" t="str">
        <f>IF(ISNUMBER(SEARCH("T",Data!$L586)),"OUI","NON")</f>
        <v>NON</v>
      </c>
      <c r="R586" t="str">
        <f>IF(ISNUMBER(SEARCH("F",Data!$L586)),"OUI","NON")</f>
        <v>NON</v>
      </c>
      <c r="S586" t="str">
        <f>IF(ISNUMBER(SEARCH("R",Data!$L586)),"OUI","NON")</f>
        <v>NON</v>
      </c>
      <c r="T586">
        <f>IFERROR(VLOOKUP(Data!M586,LOV!G:H,2,FALSE),"")</f>
        <v>0</v>
      </c>
      <c r="U586">
        <f>IFERROR(VLOOKUP(Data!N586,LOV!J:K,2,FALSE),"")</f>
        <v>0</v>
      </c>
      <c r="V586" t="str">
        <f>IFERROR(VLOOKUP(Data!V586,LOV!P:Q,2,FALSE),"")</f>
        <v/>
      </c>
      <c r="Y586" t="str">
        <f t="shared" si="9"/>
        <v>0_0_0</v>
      </c>
    </row>
    <row r="587" spans="1:25">
      <c r="A587">
        <f>Data!A587</f>
        <v>0</v>
      </c>
      <c r="B587">
        <f>Data!S587</f>
        <v>0</v>
      </c>
      <c r="C587">
        <f>Data!T587</f>
        <v>0</v>
      </c>
      <c r="D587">
        <f>Data!B587</f>
        <v>0</v>
      </c>
      <c r="E587">
        <f>Data!C587</f>
        <v>0</v>
      </c>
      <c r="F587">
        <f>Data!D587</f>
        <v>0</v>
      </c>
      <c r="G587" t="str">
        <f>IFERROR(VLOOKUP(Data!E587,LOV!M:N,2,FALSE),"")</f>
        <v/>
      </c>
      <c r="H587">
        <f>Data!W587</f>
        <v>0</v>
      </c>
      <c r="I587" t="str">
        <f>IFERROR(VLOOKUP(Data!H587,LOV!V:W,2,FALSE),"")</f>
        <v/>
      </c>
      <c r="J587">
        <f>Data!I587</f>
        <v>0</v>
      </c>
      <c r="K587">
        <f>Data!J587</f>
        <v>0</v>
      </c>
      <c r="L587">
        <f>Data!K587</f>
        <v>0</v>
      </c>
      <c r="M587" t="str">
        <f>IF(ISNUMBER(SEARCH("H",Data!$L587)),"OUI","NON")</f>
        <v>NON</v>
      </c>
      <c r="N587" t="str">
        <f>IF(ISNUMBER(SEARCH("P",Data!$L587)),"OUI","NON")</f>
        <v>NON</v>
      </c>
      <c r="O587" t="str">
        <f>IF(ISNUMBER(SEARCH("D",Data!$L587)),"OUI","NON")</f>
        <v>NON</v>
      </c>
      <c r="P587" t="str">
        <f>IF(ISNUMBER(SEARCH("C",Data!$L587)),"OUI","NON")</f>
        <v>NON</v>
      </c>
      <c r="Q587" t="str">
        <f>IF(ISNUMBER(SEARCH("T",Data!$L587)),"OUI","NON")</f>
        <v>NON</v>
      </c>
      <c r="R587" t="str">
        <f>IF(ISNUMBER(SEARCH("F",Data!$L587)),"OUI","NON")</f>
        <v>NON</v>
      </c>
      <c r="S587" t="str">
        <f>IF(ISNUMBER(SEARCH("R",Data!$L587)),"OUI","NON")</f>
        <v>NON</v>
      </c>
      <c r="T587">
        <f>IFERROR(VLOOKUP(Data!M587,LOV!G:H,2,FALSE),"")</f>
        <v>0</v>
      </c>
      <c r="U587">
        <f>IFERROR(VLOOKUP(Data!N587,LOV!J:K,2,FALSE),"")</f>
        <v>0</v>
      </c>
      <c r="V587" t="str">
        <f>IFERROR(VLOOKUP(Data!V587,LOV!P:Q,2,FALSE),"")</f>
        <v/>
      </c>
      <c r="Y587" t="str">
        <f t="shared" si="9"/>
        <v>0_0_0</v>
      </c>
    </row>
    <row r="588" spans="1:25">
      <c r="A588">
        <f>Data!A588</f>
        <v>0</v>
      </c>
      <c r="B588">
        <f>Data!S588</f>
        <v>0</v>
      </c>
      <c r="C588">
        <f>Data!T588</f>
        <v>0</v>
      </c>
      <c r="D588">
        <f>Data!B588</f>
        <v>0</v>
      </c>
      <c r="E588">
        <f>Data!C588</f>
        <v>0</v>
      </c>
      <c r="F588">
        <f>Data!D588</f>
        <v>0</v>
      </c>
      <c r="G588" t="str">
        <f>IFERROR(VLOOKUP(Data!E588,LOV!M:N,2,FALSE),"")</f>
        <v/>
      </c>
      <c r="H588">
        <f>Data!W588</f>
        <v>0</v>
      </c>
      <c r="I588" t="str">
        <f>IFERROR(VLOOKUP(Data!H588,LOV!V:W,2,FALSE),"")</f>
        <v/>
      </c>
      <c r="J588">
        <f>Data!I588</f>
        <v>0</v>
      </c>
      <c r="K588">
        <f>Data!J588</f>
        <v>0</v>
      </c>
      <c r="L588">
        <f>Data!K588</f>
        <v>0</v>
      </c>
      <c r="M588" t="str">
        <f>IF(ISNUMBER(SEARCH("H",Data!$L588)),"OUI","NON")</f>
        <v>NON</v>
      </c>
      <c r="N588" t="str">
        <f>IF(ISNUMBER(SEARCH("P",Data!$L588)),"OUI","NON")</f>
        <v>NON</v>
      </c>
      <c r="O588" t="str">
        <f>IF(ISNUMBER(SEARCH("D",Data!$L588)),"OUI","NON")</f>
        <v>NON</v>
      </c>
      <c r="P588" t="str">
        <f>IF(ISNUMBER(SEARCH("C",Data!$L588)),"OUI","NON")</f>
        <v>NON</v>
      </c>
      <c r="Q588" t="str">
        <f>IF(ISNUMBER(SEARCH("T",Data!$L588)),"OUI","NON")</f>
        <v>NON</v>
      </c>
      <c r="R588" t="str">
        <f>IF(ISNUMBER(SEARCH("F",Data!$L588)),"OUI","NON")</f>
        <v>NON</v>
      </c>
      <c r="S588" t="str">
        <f>IF(ISNUMBER(SEARCH("R",Data!$L588)),"OUI","NON")</f>
        <v>NON</v>
      </c>
      <c r="T588">
        <f>IFERROR(VLOOKUP(Data!M588,LOV!G:H,2,FALSE),"")</f>
        <v>0</v>
      </c>
      <c r="U588">
        <f>IFERROR(VLOOKUP(Data!N588,LOV!J:K,2,FALSE),"")</f>
        <v>0</v>
      </c>
      <c r="V588" t="str">
        <f>IFERROR(VLOOKUP(Data!V588,LOV!P:Q,2,FALSE),"")</f>
        <v/>
      </c>
      <c r="Y588" t="str">
        <f t="shared" si="9"/>
        <v>0_0_0</v>
      </c>
    </row>
    <row r="589" spans="1:25">
      <c r="A589">
        <f>Data!A589</f>
        <v>0</v>
      </c>
      <c r="B589">
        <f>Data!S589</f>
        <v>0</v>
      </c>
      <c r="C589">
        <f>Data!T589</f>
        <v>0</v>
      </c>
      <c r="D589">
        <f>Data!B589</f>
        <v>0</v>
      </c>
      <c r="E589">
        <f>Data!C589</f>
        <v>0</v>
      </c>
      <c r="F589">
        <f>Data!D589</f>
        <v>0</v>
      </c>
      <c r="G589" t="str">
        <f>IFERROR(VLOOKUP(Data!E589,LOV!M:N,2,FALSE),"")</f>
        <v/>
      </c>
      <c r="H589">
        <f>Data!W589</f>
        <v>0</v>
      </c>
      <c r="I589" t="str">
        <f>IFERROR(VLOOKUP(Data!H589,LOV!V:W,2,FALSE),"")</f>
        <v/>
      </c>
      <c r="J589">
        <f>Data!I589</f>
        <v>0</v>
      </c>
      <c r="K589">
        <f>Data!J589</f>
        <v>0</v>
      </c>
      <c r="L589">
        <f>Data!K589</f>
        <v>0</v>
      </c>
      <c r="M589" t="str">
        <f>IF(ISNUMBER(SEARCH("H",Data!$L589)),"OUI","NON")</f>
        <v>NON</v>
      </c>
      <c r="N589" t="str">
        <f>IF(ISNUMBER(SEARCH("P",Data!$L589)),"OUI","NON")</f>
        <v>NON</v>
      </c>
      <c r="O589" t="str">
        <f>IF(ISNUMBER(SEARCH("D",Data!$L589)),"OUI","NON")</f>
        <v>NON</v>
      </c>
      <c r="P589" t="str">
        <f>IF(ISNUMBER(SEARCH("C",Data!$L589)),"OUI","NON")</f>
        <v>NON</v>
      </c>
      <c r="Q589" t="str">
        <f>IF(ISNUMBER(SEARCH("T",Data!$L589)),"OUI","NON")</f>
        <v>NON</v>
      </c>
      <c r="R589" t="str">
        <f>IF(ISNUMBER(SEARCH("F",Data!$L589)),"OUI","NON")</f>
        <v>NON</v>
      </c>
      <c r="S589" t="str">
        <f>IF(ISNUMBER(SEARCH("R",Data!$L589)),"OUI","NON")</f>
        <v>NON</v>
      </c>
      <c r="T589">
        <f>IFERROR(VLOOKUP(Data!M589,LOV!G:H,2,FALSE),"")</f>
        <v>0</v>
      </c>
      <c r="U589">
        <f>IFERROR(VLOOKUP(Data!N589,LOV!J:K,2,FALSE),"")</f>
        <v>0</v>
      </c>
      <c r="V589" t="str">
        <f>IFERROR(VLOOKUP(Data!V589,LOV!P:Q,2,FALSE),"")</f>
        <v/>
      </c>
      <c r="Y589" t="str">
        <f t="shared" si="9"/>
        <v>0_0_0</v>
      </c>
    </row>
    <row r="590" spans="1:25">
      <c r="A590">
        <f>Data!A590</f>
        <v>0</v>
      </c>
      <c r="B590">
        <f>Data!S590</f>
        <v>0</v>
      </c>
      <c r="C590">
        <f>Data!T590</f>
        <v>0</v>
      </c>
      <c r="D590">
        <f>Data!B590</f>
        <v>0</v>
      </c>
      <c r="E590">
        <f>Data!C590</f>
        <v>0</v>
      </c>
      <c r="F590">
        <f>Data!D590</f>
        <v>0</v>
      </c>
      <c r="G590" t="str">
        <f>IFERROR(VLOOKUP(Data!E590,LOV!M:N,2,FALSE),"")</f>
        <v/>
      </c>
      <c r="H590">
        <f>Data!W590</f>
        <v>0</v>
      </c>
      <c r="I590" t="str">
        <f>IFERROR(VLOOKUP(Data!H590,LOV!V:W,2,FALSE),"")</f>
        <v/>
      </c>
      <c r="J590">
        <f>Data!I590</f>
        <v>0</v>
      </c>
      <c r="K590">
        <f>Data!J590</f>
        <v>0</v>
      </c>
      <c r="L590">
        <f>Data!K590</f>
        <v>0</v>
      </c>
      <c r="M590" t="str">
        <f>IF(ISNUMBER(SEARCH("H",Data!$L590)),"OUI","NON")</f>
        <v>NON</v>
      </c>
      <c r="N590" t="str">
        <f>IF(ISNUMBER(SEARCH("P",Data!$L590)),"OUI","NON")</f>
        <v>NON</v>
      </c>
      <c r="O590" t="str">
        <f>IF(ISNUMBER(SEARCH("D",Data!$L590)),"OUI","NON")</f>
        <v>NON</v>
      </c>
      <c r="P590" t="str">
        <f>IF(ISNUMBER(SEARCH("C",Data!$L590)),"OUI","NON")</f>
        <v>NON</v>
      </c>
      <c r="Q590" t="str">
        <f>IF(ISNUMBER(SEARCH("T",Data!$L590)),"OUI","NON")</f>
        <v>NON</v>
      </c>
      <c r="R590" t="str">
        <f>IF(ISNUMBER(SEARCH("F",Data!$L590)),"OUI","NON")</f>
        <v>NON</v>
      </c>
      <c r="S590" t="str">
        <f>IF(ISNUMBER(SEARCH("R",Data!$L590)),"OUI","NON")</f>
        <v>NON</v>
      </c>
      <c r="T590">
        <f>IFERROR(VLOOKUP(Data!M590,LOV!G:H,2,FALSE),"")</f>
        <v>0</v>
      </c>
      <c r="U590">
        <f>IFERROR(VLOOKUP(Data!N590,LOV!J:K,2,FALSE),"")</f>
        <v>0</v>
      </c>
      <c r="V590" t="str">
        <f>IFERROR(VLOOKUP(Data!V590,LOV!P:Q,2,FALSE),"")</f>
        <v/>
      </c>
      <c r="Y590" t="str">
        <f t="shared" si="9"/>
        <v>0_0_0</v>
      </c>
    </row>
    <row r="591" spans="1:25">
      <c r="A591">
        <f>Data!A591</f>
        <v>0</v>
      </c>
      <c r="B591">
        <f>Data!S591</f>
        <v>0</v>
      </c>
      <c r="C591">
        <f>Data!T591</f>
        <v>0</v>
      </c>
      <c r="D591">
        <f>Data!B591</f>
        <v>0</v>
      </c>
      <c r="E591">
        <f>Data!C591</f>
        <v>0</v>
      </c>
      <c r="F591">
        <f>Data!D591</f>
        <v>0</v>
      </c>
      <c r="G591" t="str">
        <f>IFERROR(VLOOKUP(Data!E591,LOV!M:N,2,FALSE),"")</f>
        <v/>
      </c>
      <c r="H591">
        <f>Data!W591</f>
        <v>0</v>
      </c>
      <c r="I591" t="str">
        <f>IFERROR(VLOOKUP(Data!H591,LOV!V:W,2,FALSE),"")</f>
        <v/>
      </c>
      <c r="J591">
        <f>Data!I591</f>
        <v>0</v>
      </c>
      <c r="K591">
        <f>Data!J591</f>
        <v>0</v>
      </c>
      <c r="L591">
        <f>Data!K591</f>
        <v>0</v>
      </c>
      <c r="M591" t="str">
        <f>IF(ISNUMBER(SEARCH("H",Data!$L591)),"OUI","NON")</f>
        <v>NON</v>
      </c>
      <c r="N591" t="str">
        <f>IF(ISNUMBER(SEARCH("P",Data!$L591)),"OUI","NON")</f>
        <v>NON</v>
      </c>
      <c r="O591" t="str">
        <f>IF(ISNUMBER(SEARCH("D",Data!$L591)),"OUI","NON")</f>
        <v>NON</v>
      </c>
      <c r="P591" t="str">
        <f>IF(ISNUMBER(SEARCH("C",Data!$L591)),"OUI","NON")</f>
        <v>NON</v>
      </c>
      <c r="Q591" t="str">
        <f>IF(ISNUMBER(SEARCH("T",Data!$L591)),"OUI","NON")</f>
        <v>NON</v>
      </c>
      <c r="R591" t="str">
        <f>IF(ISNUMBER(SEARCH("F",Data!$L591)),"OUI","NON")</f>
        <v>NON</v>
      </c>
      <c r="S591" t="str">
        <f>IF(ISNUMBER(SEARCH("R",Data!$L591)),"OUI","NON")</f>
        <v>NON</v>
      </c>
      <c r="T591">
        <f>IFERROR(VLOOKUP(Data!M591,LOV!G:H,2,FALSE),"")</f>
        <v>0</v>
      </c>
      <c r="U591">
        <f>IFERROR(VLOOKUP(Data!N591,LOV!J:K,2,FALSE),"")</f>
        <v>0</v>
      </c>
      <c r="V591" t="str">
        <f>IFERROR(VLOOKUP(Data!V591,LOV!P:Q,2,FALSE),"")</f>
        <v/>
      </c>
      <c r="Y591" t="str">
        <f t="shared" si="9"/>
        <v>0_0_0</v>
      </c>
    </row>
    <row r="592" spans="1:25">
      <c r="A592">
        <f>Data!A592</f>
        <v>0</v>
      </c>
      <c r="B592">
        <f>Data!S592</f>
        <v>0</v>
      </c>
      <c r="C592">
        <f>Data!T592</f>
        <v>0</v>
      </c>
      <c r="D592">
        <f>Data!B592</f>
        <v>0</v>
      </c>
      <c r="E592">
        <f>Data!C592</f>
        <v>0</v>
      </c>
      <c r="F592">
        <f>Data!D592</f>
        <v>0</v>
      </c>
      <c r="G592" t="str">
        <f>IFERROR(VLOOKUP(Data!E592,LOV!M:N,2,FALSE),"")</f>
        <v/>
      </c>
      <c r="H592">
        <f>Data!W592</f>
        <v>0</v>
      </c>
      <c r="I592" t="str">
        <f>IFERROR(VLOOKUP(Data!H592,LOV!V:W,2,FALSE),"")</f>
        <v/>
      </c>
      <c r="J592">
        <f>Data!I592</f>
        <v>0</v>
      </c>
      <c r="K592">
        <f>Data!J592</f>
        <v>0</v>
      </c>
      <c r="L592">
        <f>Data!K592</f>
        <v>0</v>
      </c>
      <c r="M592" t="str">
        <f>IF(ISNUMBER(SEARCH("H",Data!$L592)),"OUI","NON")</f>
        <v>NON</v>
      </c>
      <c r="N592" t="str">
        <f>IF(ISNUMBER(SEARCH("P",Data!$L592)),"OUI","NON")</f>
        <v>NON</v>
      </c>
      <c r="O592" t="str">
        <f>IF(ISNUMBER(SEARCH("D",Data!$L592)),"OUI","NON")</f>
        <v>NON</v>
      </c>
      <c r="P592" t="str">
        <f>IF(ISNUMBER(SEARCH("C",Data!$L592)),"OUI","NON")</f>
        <v>NON</v>
      </c>
      <c r="Q592" t="str">
        <f>IF(ISNUMBER(SEARCH("T",Data!$L592)),"OUI","NON")</f>
        <v>NON</v>
      </c>
      <c r="R592" t="str">
        <f>IF(ISNUMBER(SEARCH("F",Data!$L592)),"OUI","NON")</f>
        <v>NON</v>
      </c>
      <c r="S592" t="str">
        <f>IF(ISNUMBER(SEARCH("R",Data!$L592)),"OUI","NON")</f>
        <v>NON</v>
      </c>
      <c r="T592">
        <f>IFERROR(VLOOKUP(Data!M592,LOV!G:H,2,FALSE),"")</f>
        <v>0</v>
      </c>
      <c r="U592">
        <f>IFERROR(VLOOKUP(Data!N592,LOV!J:K,2,FALSE),"")</f>
        <v>0</v>
      </c>
      <c r="V592" t="str">
        <f>IFERROR(VLOOKUP(Data!V592,LOV!P:Q,2,FALSE),"")</f>
        <v/>
      </c>
      <c r="Y592" t="str">
        <f t="shared" si="9"/>
        <v>0_0_0</v>
      </c>
    </row>
    <row r="593" spans="1:25">
      <c r="A593">
        <f>Data!A593</f>
        <v>0</v>
      </c>
      <c r="B593">
        <f>Data!S593</f>
        <v>0</v>
      </c>
      <c r="C593">
        <f>Data!T593</f>
        <v>0</v>
      </c>
      <c r="D593">
        <f>Data!B593</f>
        <v>0</v>
      </c>
      <c r="E593">
        <f>Data!C593</f>
        <v>0</v>
      </c>
      <c r="F593">
        <f>Data!D593</f>
        <v>0</v>
      </c>
      <c r="G593" t="str">
        <f>IFERROR(VLOOKUP(Data!E593,LOV!M:N,2,FALSE),"")</f>
        <v/>
      </c>
      <c r="H593">
        <f>Data!W593</f>
        <v>0</v>
      </c>
      <c r="I593" t="str">
        <f>IFERROR(VLOOKUP(Data!H593,LOV!V:W,2,FALSE),"")</f>
        <v/>
      </c>
      <c r="J593">
        <f>Data!I593</f>
        <v>0</v>
      </c>
      <c r="K593">
        <f>Data!J593</f>
        <v>0</v>
      </c>
      <c r="L593">
        <f>Data!K593</f>
        <v>0</v>
      </c>
      <c r="M593" t="str">
        <f>IF(ISNUMBER(SEARCH("H",Data!$L593)),"OUI","NON")</f>
        <v>NON</v>
      </c>
      <c r="N593" t="str">
        <f>IF(ISNUMBER(SEARCH("P",Data!$L593)),"OUI","NON")</f>
        <v>NON</v>
      </c>
      <c r="O593" t="str">
        <f>IF(ISNUMBER(SEARCH("D",Data!$L593)),"OUI","NON")</f>
        <v>NON</v>
      </c>
      <c r="P593" t="str">
        <f>IF(ISNUMBER(SEARCH("C",Data!$L593)),"OUI","NON")</f>
        <v>NON</v>
      </c>
      <c r="Q593" t="str">
        <f>IF(ISNUMBER(SEARCH("T",Data!$L593)),"OUI","NON")</f>
        <v>NON</v>
      </c>
      <c r="R593" t="str">
        <f>IF(ISNUMBER(SEARCH("F",Data!$L593)),"OUI","NON")</f>
        <v>NON</v>
      </c>
      <c r="S593" t="str">
        <f>IF(ISNUMBER(SEARCH("R",Data!$L593)),"OUI","NON")</f>
        <v>NON</v>
      </c>
      <c r="T593">
        <f>IFERROR(VLOOKUP(Data!M593,LOV!G:H,2,FALSE),"")</f>
        <v>0</v>
      </c>
      <c r="U593">
        <f>IFERROR(VLOOKUP(Data!N593,LOV!J:K,2,FALSE),"")</f>
        <v>0</v>
      </c>
      <c r="V593" t="str">
        <f>IFERROR(VLOOKUP(Data!V593,LOV!P:Q,2,FALSE),"")</f>
        <v/>
      </c>
      <c r="Y593" t="str">
        <f t="shared" si="9"/>
        <v>0_0_0</v>
      </c>
    </row>
    <row r="594" spans="1:25">
      <c r="A594">
        <f>Data!A594</f>
        <v>0</v>
      </c>
      <c r="B594">
        <f>Data!S594</f>
        <v>0</v>
      </c>
      <c r="C594">
        <f>Data!T594</f>
        <v>0</v>
      </c>
      <c r="D594">
        <f>Data!B594</f>
        <v>0</v>
      </c>
      <c r="E594">
        <f>Data!C594</f>
        <v>0</v>
      </c>
      <c r="F594">
        <f>Data!D594</f>
        <v>0</v>
      </c>
      <c r="G594" t="str">
        <f>IFERROR(VLOOKUP(Data!E594,LOV!M:N,2,FALSE),"")</f>
        <v/>
      </c>
      <c r="H594">
        <f>Data!W594</f>
        <v>0</v>
      </c>
      <c r="I594" t="str">
        <f>IFERROR(VLOOKUP(Data!H594,LOV!V:W,2,FALSE),"")</f>
        <v/>
      </c>
      <c r="J594">
        <f>Data!I594</f>
        <v>0</v>
      </c>
      <c r="K594">
        <f>Data!J594</f>
        <v>0</v>
      </c>
      <c r="L594">
        <f>Data!K594</f>
        <v>0</v>
      </c>
      <c r="M594" t="str">
        <f>IF(ISNUMBER(SEARCH("H",Data!$L594)),"OUI","NON")</f>
        <v>NON</v>
      </c>
      <c r="N594" t="str">
        <f>IF(ISNUMBER(SEARCH("P",Data!$L594)),"OUI","NON")</f>
        <v>NON</v>
      </c>
      <c r="O594" t="str">
        <f>IF(ISNUMBER(SEARCH("D",Data!$L594)),"OUI","NON")</f>
        <v>NON</v>
      </c>
      <c r="P594" t="str">
        <f>IF(ISNUMBER(SEARCH("C",Data!$L594)),"OUI","NON")</f>
        <v>NON</v>
      </c>
      <c r="Q594" t="str">
        <f>IF(ISNUMBER(SEARCH("T",Data!$L594)),"OUI","NON")</f>
        <v>NON</v>
      </c>
      <c r="R594" t="str">
        <f>IF(ISNUMBER(SEARCH("F",Data!$L594)),"OUI","NON")</f>
        <v>NON</v>
      </c>
      <c r="S594" t="str">
        <f>IF(ISNUMBER(SEARCH("R",Data!$L594)),"OUI","NON")</f>
        <v>NON</v>
      </c>
      <c r="T594">
        <f>IFERROR(VLOOKUP(Data!M594,LOV!G:H,2,FALSE),"")</f>
        <v>0</v>
      </c>
      <c r="U594">
        <f>IFERROR(VLOOKUP(Data!N594,LOV!J:K,2,FALSE),"")</f>
        <v>0</v>
      </c>
      <c r="V594" t="str">
        <f>IFERROR(VLOOKUP(Data!V594,LOV!P:Q,2,FALSE),"")</f>
        <v/>
      </c>
      <c r="Y594" t="str">
        <f t="shared" si="9"/>
        <v>0_0_0</v>
      </c>
    </row>
    <row r="595" spans="1:25">
      <c r="A595">
        <f>Data!A595</f>
        <v>0</v>
      </c>
      <c r="B595">
        <f>Data!S595</f>
        <v>0</v>
      </c>
      <c r="C595">
        <f>Data!T595</f>
        <v>0</v>
      </c>
      <c r="D595">
        <f>Data!B595</f>
        <v>0</v>
      </c>
      <c r="E595">
        <f>Data!C595</f>
        <v>0</v>
      </c>
      <c r="F595">
        <f>Data!D595</f>
        <v>0</v>
      </c>
      <c r="G595" t="str">
        <f>IFERROR(VLOOKUP(Data!E595,LOV!M:N,2,FALSE),"")</f>
        <v/>
      </c>
      <c r="H595">
        <f>Data!W595</f>
        <v>0</v>
      </c>
      <c r="I595" t="str">
        <f>IFERROR(VLOOKUP(Data!H595,LOV!V:W,2,FALSE),"")</f>
        <v/>
      </c>
      <c r="J595">
        <f>Data!I595</f>
        <v>0</v>
      </c>
      <c r="K595">
        <f>Data!J595</f>
        <v>0</v>
      </c>
      <c r="L595">
        <f>Data!K595</f>
        <v>0</v>
      </c>
      <c r="M595" t="str">
        <f>IF(ISNUMBER(SEARCH("H",Data!$L595)),"OUI","NON")</f>
        <v>NON</v>
      </c>
      <c r="N595" t="str">
        <f>IF(ISNUMBER(SEARCH("P",Data!$L595)),"OUI","NON")</f>
        <v>NON</v>
      </c>
      <c r="O595" t="str">
        <f>IF(ISNUMBER(SEARCH("D",Data!$L595)),"OUI","NON")</f>
        <v>NON</v>
      </c>
      <c r="P595" t="str">
        <f>IF(ISNUMBER(SEARCH("C",Data!$L595)),"OUI","NON")</f>
        <v>NON</v>
      </c>
      <c r="Q595" t="str">
        <f>IF(ISNUMBER(SEARCH("T",Data!$L595)),"OUI","NON")</f>
        <v>NON</v>
      </c>
      <c r="R595" t="str">
        <f>IF(ISNUMBER(SEARCH("F",Data!$L595)),"OUI","NON")</f>
        <v>NON</v>
      </c>
      <c r="S595" t="str">
        <f>IF(ISNUMBER(SEARCH("R",Data!$L595)),"OUI","NON")</f>
        <v>NON</v>
      </c>
      <c r="T595">
        <f>IFERROR(VLOOKUP(Data!M595,LOV!G:H,2,FALSE),"")</f>
        <v>0</v>
      </c>
      <c r="U595">
        <f>IFERROR(VLOOKUP(Data!N595,LOV!J:K,2,FALSE),"")</f>
        <v>0</v>
      </c>
      <c r="V595" t="str">
        <f>IFERROR(VLOOKUP(Data!V595,LOV!P:Q,2,FALSE),"")</f>
        <v/>
      </c>
      <c r="Y595" t="str">
        <f t="shared" si="9"/>
        <v>0_0_0</v>
      </c>
    </row>
    <row r="596" spans="1:25">
      <c r="A596">
        <f>Data!A596</f>
        <v>0</v>
      </c>
      <c r="B596">
        <f>Data!S596</f>
        <v>0</v>
      </c>
      <c r="C596">
        <f>Data!T596</f>
        <v>0</v>
      </c>
      <c r="D596">
        <f>Data!B596</f>
        <v>0</v>
      </c>
      <c r="E596">
        <f>Data!C596</f>
        <v>0</v>
      </c>
      <c r="F596">
        <f>Data!D596</f>
        <v>0</v>
      </c>
      <c r="G596" t="str">
        <f>IFERROR(VLOOKUP(Data!E596,LOV!M:N,2,FALSE),"")</f>
        <v/>
      </c>
      <c r="H596">
        <f>Data!W596</f>
        <v>0</v>
      </c>
      <c r="I596" t="str">
        <f>IFERROR(VLOOKUP(Data!H596,LOV!V:W,2,FALSE),"")</f>
        <v/>
      </c>
      <c r="J596">
        <f>Data!I596</f>
        <v>0</v>
      </c>
      <c r="K596">
        <f>Data!J596</f>
        <v>0</v>
      </c>
      <c r="L596">
        <f>Data!K596</f>
        <v>0</v>
      </c>
      <c r="M596" t="str">
        <f>IF(ISNUMBER(SEARCH("H",Data!$L596)),"OUI","NON")</f>
        <v>NON</v>
      </c>
      <c r="N596" t="str">
        <f>IF(ISNUMBER(SEARCH("P",Data!$L596)),"OUI","NON")</f>
        <v>NON</v>
      </c>
      <c r="O596" t="str">
        <f>IF(ISNUMBER(SEARCH("D",Data!$L596)),"OUI","NON")</f>
        <v>NON</v>
      </c>
      <c r="P596" t="str">
        <f>IF(ISNUMBER(SEARCH("C",Data!$L596)),"OUI","NON")</f>
        <v>NON</v>
      </c>
      <c r="Q596" t="str">
        <f>IF(ISNUMBER(SEARCH("T",Data!$L596)),"OUI","NON")</f>
        <v>NON</v>
      </c>
      <c r="R596" t="str">
        <f>IF(ISNUMBER(SEARCH("F",Data!$L596)),"OUI","NON")</f>
        <v>NON</v>
      </c>
      <c r="S596" t="str">
        <f>IF(ISNUMBER(SEARCH("R",Data!$L596)),"OUI","NON")</f>
        <v>NON</v>
      </c>
      <c r="T596">
        <f>IFERROR(VLOOKUP(Data!M596,LOV!G:H,2,FALSE),"")</f>
        <v>0</v>
      </c>
      <c r="U596">
        <f>IFERROR(VLOOKUP(Data!N596,LOV!J:K,2,FALSE),"")</f>
        <v>0</v>
      </c>
      <c r="V596" t="str">
        <f>IFERROR(VLOOKUP(Data!V596,LOV!P:Q,2,FALSE),"")</f>
        <v/>
      </c>
      <c r="Y596" t="str">
        <f t="shared" si="9"/>
        <v>0_0_0</v>
      </c>
    </row>
    <row r="597" spans="1:25">
      <c r="A597">
        <f>Data!A597</f>
        <v>0</v>
      </c>
      <c r="B597">
        <f>Data!S597</f>
        <v>0</v>
      </c>
      <c r="C597">
        <f>Data!T597</f>
        <v>0</v>
      </c>
      <c r="D597">
        <f>Data!B597</f>
        <v>0</v>
      </c>
      <c r="E597">
        <f>Data!C597</f>
        <v>0</v>
      </c>
      <c r="F597">
        <f>Data!D597</f>
        <v>0</v>
      </c>
      <c r="G597" t="str">
        <f>IFERROR(VLOOKUP(Data!E597,LOV!M:N,2,FALSE),"")</f>
        <v/>
      </c>
      <c r="H597">
        <f>Data!W597</f>
        <v>0</v>
      </c>
      <c r="I597" t="str">
        <f>IFERROR(VLOOKUP(Data!H597,LOV!V:W,2,FALSE),"")</f>
        <v/>
      </c>
      <c r="J597">
        <f>Data!I597</f>
        <v>0</v>
      </c>
      <c r="K597">
        <f>Data!J597</f>
        <v>0</v>
      </c>
      <c r="L597">
        <f>Data!K597</f>
        <v>0</v>
      </c>
      <c r="M597" t="str">
        <f>IF(ISNUMBER(SEARCH("H",Data!$L597)),"OUI","NON")</f>
        <v>NON</v>
      </c>
      <c r="N597" t="str">
        <f>IF(ISNUMBER(SEARCH("P",Data!$L597)),"OUI","NON")</f>
        <v>NON</v>
      </c>
      <c r="O597" t="str">
        <f>IF(ISNUMBER(SEARCH("D",Data!$L597)),"OUI","NON")</f>
        <v>NON</v>
      </c>
      <c r="P597" t="str">
        <f>IF(ISNUMBER(SEARCH("C",Data!$L597)),"OUI","NON")</f>
        <v>NON</v>
      </c>
      <c r="Q597" t="str">
        <f>IF(ISNUMBER(SEARCH("T",Data!$L597)),"OUI","NON")</f>
        <v>NON</v>
      </c>
      <c r="R597" t="str">
        <f>IF(ISNUMBER(SEARCH("F",Data!$L597)),"OUI","NON")</f>
        <v>NON</v>
      </c>
      <c r="S597" t="str">
        <f>IF(ISNUMBER(SEARCH("R",Data!$L597)),"OUI","NON")</f>
        <v>NON</v>
      </c>
      <c r="T597">
        <f>IFERROR(VLOOKUP(Data!M597,LOV!G:H,2,FALSE),"")</f>
        <v>0</v>
      </c>
      <c r="U597">
        <f>IFERROR(VLOOKUP(Data!N597,LOV!J:K,2,FALSE),"")</f>
        <v>0</v>
      </c>
      <c r="V597" t="str">
        <f>IFERROR(VLOOKUP(Data!V597,LOV!P:Q,2,FALSE),"")</f>
        <v/>
      </c>
      <c r="Y597" t="str">
        <f t="shared" si="9"/>
        <v>0_0_0</v>
      </c>
    </row>
    <row r="598" spans="1:25">
      <c r="A598">
        <f>Data!A598</f>
        <v>0</v>
      </c>
      <c r="B598">
        <f>Data!S598</f>
        <v>0</v>
      </c>
      <c r="C598">
        <f>Data!T598</f>
        <v>0</v>
      </c>
      <c r="D598">
        <f>Data!B598</f>
        <v>0</v>
      </c>
      <c r="E598">
        <f>Data!C598</f>
        <v>0</v>
      </c>
      <c r="F598">
        <f>Data!D598</f>
        <v>0</v>
      </c>
      <c r="G598" t="str">
        <f>IFERROR(VLOOKUP(Data!E598,LOV!M:N,2,FALSE),"")</f>
        <v/>
      </c>
      <c r="H598">
        <f>Data!W598</f>
        <v>0</v>
      </c>
      <c r="I598" t="str">
        <f>IFERROR(VLOOKUP(Data!H598,LOV!V:W,2,FALSE),"")</f>
        <v/>
      </c>
      <c r="J598">
        <f>Data!I598</f>
        <v>0</v>
      </c>
      <c r="K598">
        <f>Data!J598</f>
        <v>0</v>
      </c>
      <c r="L598">
        <f>Data!K598</f>
        <v>0</v>
      </c>
      <c r="M598" t="str">
        <f>IF(ISNUMBER(SEARCH("H",Data!$L598)),"OUI","NON")</f>
        <v>NON</v>
      </c>
      <c r="N598" t="str">
        <f>IF(ISNUMBER(SEARCH("P",Data!$L598)),"OUI","NON")</f>
        <v>NON</v>
      </c>
      <c r="O598" t="str">
        <f>IF(ISNUMBER(SEARCH("D",Data!$L598)),"OUI","NON")</f>
        <v>NON</v>
      </c>
      <c r="P598" t="str">
        <f>IF(ISNUMBER(SEARCH("C",Data!$L598)),"OUI","NON")</f>
        <v>NON</v>
      </c>
      <c r="Q598" t="str">
        <f>IF(ISNUMBER(SEARCH("T",Data!$L598)),"OUI","NON")</f>
        <v>NON</v>
      </c>
      <c r="R598" t="str">
        <f>IF(ISNUMBER(SEARCH("F",Data!$L598)),"OUI","NON")</f>
        <v>NON</v>
      </c>
      <c r="S598" t="str">
        <f>IF(ISNUMBER(SEARCH("R",Data!$L598)),"OUI","NON")</f>
        <v>NON</v>
      </c>
      <c r="T598">
        <f>IFERROR(VLOOKUP(Data!M598,LOV!G:H,2,FALSE),"")</f>
        <v>0</v>
      </c>
      <c r="U598">
        <f>IFERROR(VLOOKUP(Data!N598,LOV!J:K,2,FALSE),"")</f>
        <v>0</v>
      </c>
      <c r="V598" t="str">
        <f>IFERROR(VLOOKUP(Data!V598,LOV!P:Q,2,FALSE),"")</f>
        <v/>
      </c>
      <c r="Y598" t="str">
        <f t="shared" si="9"/>
        <v>0_0_0</v>
      </c>
    </row>
    <row r="599" spans="1:25">
      <c r="A599">
        <f>Data!A599</f>
        <v>0</v>
      </c>
      <c r="B599">
        <f>Data!S599</f>
        <v>0</v>
      </c>
      <c r="C599">
        <f>Data!T599</f>
        <v>0</v>
      </c>
      <c r="D599">
        <f>Data!B599</f>
        <v>0</v>
      </c>
      <c r="E599">
        <f>Data!C599</f>
        <v>0</v>
      </c>
      <c r="F599">
        <f>Data!D599</f>
        <v>0</v>
      </c>
      <c r="G599" t="str">
        <f>IFERROR(VLOOKUP(Data!E599,LOV!M:N,2,FALSE),"")</f>
        <v/>
      </c>
      <c r="H599">
        <f>Data!W599</f>
        <v>0</v>
      </c>
      <c r="I599" t="str">
        <f>IFERROR(VLOOKUP(Data!H599,LOV!V:W,2,FALSE),"")</f>
        <v/>
      </c>
      <c r="J599">
        <f>Data!I599</f>
        <v>0</v>
      </c>
      <c r="K599">
        <f>Data!J599</f>
        <v>0</v>
      </c>
      <c r="L599">
        <f>Data!K599</f>
        <v>0</v>
      </c>
      <c r="M599" t="str">
        <f>IF(ISNUMBER(SEARCH("H",Data!$L599)),"OUI","NON")</f>
        <v>NON</v>
      </c>
      <c r="N599" t="str">
        <f>IF(ISNUMBER(SEARCH("P",Data!$L599)),"OUI","NON")</f>
        <v>NON</v>
      </c>
      <c r="O599" t="str">
        <f>IF(ISNUMBER(SEARCH("D",Data!$L599)),"OUI","NON")</f>
        <v>NON</v>
      </c>
      <c r="P599" t="str">
        <f>IF(ISNUMBER(SEARCH("C",Data!$L599)),"OUI","NON")</f>
        <v>NON</v>
      </c>
      <c r="Q599" t="str">
        <f>IF(ISNUMBER(SEARCH("T",Data!$L599)),"OUI","NON")</f>
        <v>NON</v>
      </c>
      <c r="R599" t="str">
        <f>IF(ISNUMBER(SEARCH("F",Data!$L599)),"OUI","NON")</f>
        <v>NON</v>
      </c>
      <c r="S599" t="str">
        <f>IF(ISNUMBER(SEARCH("R",Data!$L599)),"OUI","NON")</f>
        <v>NON</v>
      </c>
      <c r="T599">
        <f>IFERROR(VLOOKUP(Data!M599,LOV!G:H,2,FALSE),"")</f>
        <v>0</v>
      </c>
      <c r="U599">
        <f>IFERROR(VLOOKUP(Data!N599,LOV!J:K,2,FALSE),"")</f>
        <v>0</v>
      </c>
      <c r="V599" t="str">
        <f>IFERROR(VLOOKUP(Data!V599,LOV!P:Q,2,FALSE),"")</f>
        <v/>
      </c>
      <c r="Y599" t="str">
        <f t="shared" si="9"/>
        <v>0_0_0</v>
      </c>
    </row>
    <row r="600" spans="1:25">
      <c r="A600">
        <f>Data!A600</f>
        <v>0</v>
      </c>
      <c r="B600">
        <f>Data!S600</f>
        <v>0</v>
      </c>
      <c r="C600">
        <f>Data!T600</f>
        <v>0</v>
      </c>
      <c r="D600">
        <f>Data!B600</f>
        <v>0</v>
      </c>
      <c r="E600">
        <f>Data!C600</f>
        <v>0</v>
      </c>
      <c r="F600">
        <f>Data!D600</f>
        <v>0</v>
      </c>
      <c r="G600" t="str">
        <f>IFERROR(VLOOKUP(Data!E600,LOV!M:N,2,FALSE),"")</f>
        <v/>
      </c>
      <c r="H600">
        <f>Data!W600</f>
        <v>0</v>
      </c>
      <c r="I600" t="str">
        <f>IFERROR(VLOOKUP(Data!H600,LOV!V:W,2,FALSE),"")</f>
        <v/>
      </c>
      <c r="J600">
        <f>Data!I600</f>
        <v>0</v>
      </c>
      <c r="K600">
        <f>Data!J600</f>
        <v>0</v>
      </c>
      <c r="L600">
        <f>Data!K600</f>
        <v>0</v>
      </c>
      <c r="M600" t="str">
        <f>IF(ISNUMBER(SEARCH("H",Data!$L600)),"OUI","NON")</f>
        <v>NON</v>
      </c>
      <c r="N600" t="str">
        <f>IF(ISNUMBER(SEARCH("P",Data!$L600)),"OUI","NON")</f>
        <v>NON</v>
      </c>
      <c r="O600" t="str">
        <f>IF(ISNUMBER(SEARCH("D",Data!$L600)),"OUI","NON")</f>
        <v>NON</v>
      </c>
      <c r="P600" t="str">
        <f>IF(ISNUMBER(SEARCH("C",Data!$L600)),"OUI","NON")</f>
        <v>NON</v>
      </c>
      <c r="Q600" t="str">
        <f>IF(ISNUMBER(SEARCH("T",Data!$L600)),"OUI","NON")</f>
        <v>NON</v>
      </c>
      <c r="R600" t="str">
        <f>IF(ISNUMBER(SEARCH("F",Data!$L600)),"OUI","NON")</f>
        <v>NON</v>
      </c>
      <c r="S600" t="str">
        <f>IF(ISNUMBER(SEARCH("R",Data!$L600)),"OUI","NON")</f>
        <v>NON</v>
      </c>
      <c r="T600">
        <f>IFERROR(VLOOKUP(Data!M600,LOV!G:H,2,FALSE),"")</f>
        <v>0</v>
      </c>
      <c r="U600">
        <f>IFERROR(VLOOKUP(Data!N600,LOV!J:K,2,FALSE),"")</f>
        <v>0</v>
      </c>
      <c r="V600" t="str">
        <f>IFERROR(VLOOKUP(Data!V600,LOV!P:Q,2,FALSE),"")</f>
        <v/>
      </c>
      <c r="Y600" t="str">
        <f t="shared" si="9"/>
        <v>0_0_0</v>
      </c>
    </row>
    <row r="601" spans="1:25">
      <c r="A601">
        <f>Data!A601</f>
        <v>0</v>
      </c>
      <c r="B601">
        <f>Data!S601</f>
        <v>0</v>
      </c>
      <c r="C601">
        <f>Data!T601</f>
        <v>0</v>
      </c>
      <c r="D601">
        <f>Data!B601</f>
        <v>0</v>
      </c>
      <c r="E601">
        <f>Data!C601</f>
        <v>0</v>
      </c>
      <c r="F601">
        <f>Data!D601</f>
        <v>0</v>
      </c>
      <c r="G601" t="str">
        <f>IFERROR(VLOOKUP(Data!E601,LOV!M:N,2,FALSE),"")</f>
        <v/>
      </c>
      <c r="H601">
        <f>Data!W601</f>
        <v>0</v>
      </c>
      <c r="I601" t="str">
        <f>IFERROR(VLOOKUP(Data!H601,LOV!V:W,2,FALSE),"")</f>
        <v/>
      </c>
      <c r="J601">
        <f>Data!I601</f>
        <v>0</v>
      </c>
      <c r="K601">
        <f>Data!J601</f>
        <v>0</v>
      </c>
      <c r="L601">
        <f>Data!K601</f>
        <v>0</v>
      </c>
      <c r="M601" t="str">
        <f>IF(ISNUMBER(SEARCH("H",Data!$L601)),"OUI","NON")</f>
        <v>NON</v>
      </c>
      <c r="N601" t="str">
        <f>IF(ISNUMBER(SEARCH("P",Data!$L601)),"OUI","NON")</f>
        <v>NON</v>
      </c>
      <c r="O601" t="str">
        <f>IF(ISNUMBER(SEARCH("D",Data!$L601)),"OUI","NON")</f>
        <v>NON</v>
      </c>
      <c r="P601" t="str">
        <f>IF(ISNUMBER(SEARCH("C",Data!$L601)),"OUI","NON")</f>
        <v>NON</v>
      </c>
      <c r="Q601" t="str">
        <f>IF(ISNUMBER(SEARCH("T",Data!$L601)),"OUI","NON")</f>
        <v>NON</v>
      </c>
      <c r="R601" t="str">
        <f>IF(ISNUMBER(SEARCH("F",Data!$L601)),"OUI","NON")</f>
        <v>NON</v>
      </c>
      <c r="S601" t="str">
        <f>IF(ISNUMBER(SEARCH("R",Data!$L601)),"OUI","NON")</f>
        <v>NON</v>
      </c>
      <c r="T601">
        <f>IFERROR(VLOOKUP(Data!M601,LOV!G:H,2,FALSE),"")</f>
        <v>0</v>
      </c>
      <c r="U601">
        <f>IFERROR(VLOOKUP(Data!N601,LOV!J:K,2,FALSE),"")</f>
        <v>0</v>
      </c>
      <c r="V601" t="str">
        <f>IFERROR(VLOOKUP(Data!V601,LOV!P:Q,2,FALSE),"")</f>
        <v/>
      </c>
      <c r="Y601" t="str">
        <f t="shared" si="9"/>
        <v>0_0_0</v>
      </c>
    </row>
    <row r="602" spans="1:25">
      <c r="A602">
        <f>Data!A602</f>
        <v>0</v>
      </c>
      <c r="B602">
        <f>Data!S602</f>
        <v>0</v>
      </c>
      <c r="C602">
        <f>Data!T602</f>
        <v>0</v>
      </c>
      <c r="D602">
        <f>Data!B602</f>
        <v>0</v>
      </c>
      <c r="E602">
        <f>Data!C602</f>
        <v>0</v>
      </c>
      <c r="F602">
        <f>Data!D602</f>
        <v>0</v>
      </c>
      <c r="G602" t="str">
        <f>IFERROR(VLOOKUP(Data!E602,LOV!M:N,2,FALSE),"")</f>
        <v/>
      </c>
      <c r="H602">
        <f>Data!W602</f>
        <v>0</v>
      </c>
      <c r="I602" t="str">
        <f>IFERROR(VLOOKUP(Data!H602,LOV!V:W,2,FALSE),"")</f>
        <v/>
      </c>
      <c r="J602">
        <f>Data!I602</f>
        <v>0</v>
      </c>
      <c r="K602">
        <f>Data!J602</f>
        <v>0</v>
      </c>
      <c r="L602">
        <f>Data!K602</f>
        <v>0</v>
      </c>
      <c r="M602" t="str">
        <f>IF(ISNUMBER(SEARCH("H",Data!$L602)),"OUI","NON")</f>
        <v>NON</v>
      </c>
      <c r="N602" t="str">
        <f>IF(ISNUMBER(SEARCH("P",Data!$L602)),"OUI","NON")</f>
        <v>NON</v>
      </c>
      <c r="O602" t="str">
        <f>IF(ISNUMBER(SEARCH("D",Data!$L602)),"OUI","NON")</f>
        <v>NON</v>
      </c>
      <c r="P602" t="str">
        <f>IF(ISNUMBER(SEARCH("C",Data!$L602)),"OUI","NON")</f>
        <v>NON</v>
      </c>
      <c r="Q602" t="str">
        <f>IF(ISNUMBER(SEARCH("T",Data!$L602)),"OUI","NON")</f>
        <v>NON</v>
      </c>
      <c r="R602" t="str">
        <f>IF(ISNUMBER(SEARCH("F",Data!$L602)),"OUI","NON")</f>
        <v>NON</v>
      </c>
      <c r="S602" t="str">
        <f>IF(ISNUMBER(SEARCH("R",Data!$L602)),"OUI","NON")</f>
        <v>NON</v>
      </c>
      <c r="T602">
        <f>IFERROR(VLOOKUP(Data!M602,LOV!G:H,2,FALSE),"")</f>
        <v>0</v>
      </c>
      <c r="U602">
        <f>IFERROR(VLOOKUP(Data!N602,LOV!J:K,2,FALSE),"")</f>
        <v>0</v>
      </c>
      <c r="V602" t="str">
        <f>IFERROR(VLOOKUP(Data!V602,LOV!P:Q,2,FALSE),"")</f>
        <v/>
      </c>
      <c r="Y602" t="str">
        <f t="shared" si="9"/>
        <v>0_0_0</v>
      </c>
    </row>
    <row r="603" spans="1:25">
      <c r="A603">
        <f>Data!A603</f>
        <v>0</v>
      </c>
      <c r="B603">
        <f>Data!S603</f>
        <v>0</v>
      </c>
      <c r="C603">
        <f>Data!T603</f>
        <v>0</v>
      </c>
      <c r="D603">
        <f>Data!B603</f>
        <v>0</v>
      </c>
      <c r="E603">
        <f>Data!C603</f>
        <v>0</v>
      </c>
      <c r="F603">
        <f>Data!D603</f>
        <v>0</v>
      </c>
      <c r="G603" t="str">
        <f>IFERROR(VLOOKUP(Data!E603,LOV!M:N,2,FALSE),"")</f>
        <v/>
      </c>
      <c r="H603">
        <f>Data!W603</f>
        <v>0</v>
      </c>
      <c r="I603" t="str">
        <f>IFERROR(VLOOKUP(Data!H603,LOV!V:W,2,FALSE),"")</f>
        <v/>
      </c>
      <c r="J603">
        <f>Data!I603</f>
        <v>0</v>
      </c>
      <c r="K603">
        <f>Data!J603</f>
        <v>0</v>
      </c>
      <c r="L603">
        <f>Data!K603</f>
        <v>0</v>
      </c>
      <c r="M603" t="str">
        <f>IF(ISNUMBER(SEARCH("H",Data!$L603)),"OUI","NON")</f>
        <v>NON</v>
      </c>
      <c r="N603" t="str">
        <f>IF(ISNUMBER(SEARCH("P",Data!$L603)),"OUI","NON")</f>
        <v>NON</v>
      </c>
      <c r="O603" t="str">
        <f>IF(ISNUMBER(SEARCH("D",Data!$L603)),"OUI","NON")</f>
        <v>NON</v>
      </c>
      <c r="P603" t="str">
        <f>IF(ISNUMBER(SEARCH("C",Data!$L603)),"OUI","NON")</f>
        <v>NON</v>
      </c>
      <c r="Q603" t="str">
        <f>IF(ISNUMBER(SEARCH("T",Data!$L603)),"OUI","NON")</f>
        <v>NON</v>
      </c>
      <c r="R603" t="str">
        <f>IF(ISNUMBER(SEARCH("F",Data!$L603)),"OUI","NON")</f>
        <v>NON</v>
      </c>
      <c r="S603" t="str">
        <f>IF(ISNUMBER(SEARCH("R",Data!$L603)),"OUI","NON")</f>
        <v>NON</v>
      </c>
      <c r="T603">
        <f>IFERROR(VLOOKUP(Data!M603,LOV!G:H,2,FALSE),"")</f>
        <v>0</v>
      </c>
      <c r="U603">
        <f>IFERROR(VLOOKUP(Data!N603,LOV!J:K,2,FALSE),"")</f>
        <v>0</v>
      </c>
      <c r="V603" t="str">
        <f>IFERROR(VLOOKUP(Data!V603,LOV!P:Q,2,FALSE),"")</f>
        <v/>
      </c>
      <c r="Y603" t="str">
        <f t="shared" si="9"/>
        <v>0_0_0</v>
      </c>
    </row>
    <row r="604" spans="1:25">
      <c r="A604">
        <f>Data!A604</f>
        <v>0</v>
      </c>
      <c r="B604">
        <f>Data!S604</f>
        <v>0</v>
      </c>
      <c r="C604">
        <f>Data!T604</f>
        <v>0</v>
      </c>
      <c r="D604">
        <f>Data!B604</f>
        <v>0</v>
      </c>
      <c r="E604">
        <f>Data!C604</f>
        <v>0</v>
      </c>
      <c r="F604">
        <f>Data!D604</f>
        <v>0</v>
      </c>
      <c r="G604" t="str">
        <f>IFERROR(VLOOKUP(Data!E604,LOV!M:N,2,FALSE),"")</f>
        <v/>
      </c>
      <c r="H604">
        <f>Data!W604</f>
        <v>0</v>
      </c>
      <c r="I604" t="str">
        <f>IFERROR(VLOOKUP(Data!H604,LOV!V:W,2,FALSE),"")</f>
        <v/>
      </c>
      <c r="J604">
        <f>Data!I604</f>
        <v>0</v>
      </c>
      <c r="K604">
        <f>Data!J604</f>
        <v>0</v>
      </c>
      <c r="L604">
        <f>Data!K604</f>
        <v>0</v>
      </c>
      <c r="M604" t="str">
        <f>IF(ISNUMBER(SEARCH("H",Data!$L604)),"OUI","NON")</f>
        <v>NON</v>
      </c>
      <c r="N604" t="str">
        <f>IF(ISNUMBER(SEARCH("P",Data!$L604)),"OUI","NON")</f>
        <v>NON</v>
      </c>
      <c r="O604" t="str">
        <f>IF(ISNUMBER(SEARCH("D",Data!$L604)),"OUI","NON")</f>
        <v>NON</v>
      </c>
      <c r="P604" t="str">
        <f>IF(ISNUMBER(SEARCH("C",Data!$L604)),"OUI","NON")</f>
        <v>NON</v>
      </c>
      <c r="Q604" t="str">
        <f>IF(ISNUMBER(SEARCH("T",Data!$L604)),"OUI","NON")</f>
        <v>NON</v>
      </c>
      <c r="R604" t="str">
        <f>IF(ISNUMBER(SEARCH("F",Data!$L604)),"OUI","NON")</f>
        <v>NON</v>
      </c>
      <c r="S604" t="str">
        <f>IF(ISNUMBER(SEARCH("R",Data!$L604)),"OUI","NON")</f>
        <v>NON</v>
      </c>
      <c r="T604">
        <f>IFERROR(VLOOKUP(Data!M604,LOV!G:H,2,FALSE),"")</f>
        <v>0</v>
      </c>
      <c r="U604">
        <f>IFERROR(VLOOKUP(Data!N604,LOV!J:K,2,FALSE),"")</f>
        <v>0</v>
      </c>
      <c r="V604" t="str">
        <f>IFERROR(VLOOKUP(Data!V604,LOV!P:Q,2,FALSE),"")</f>
        <v/>
      </c>
      <c r="Y604" t="str">
        <f t="shared" si="9"/>
        <v>0_0_0</v>
      </c>
    </row>
    <row r="605" spans="1:25">
      <c r="A605">
        <f>Data!A605</f>
        <v>0</v>
      </c>
      <c r="B605">
        <f>Data!S605</f>
        <v>0</v>
      </c>
      <c r="C605">
        <f>Data!T605</f>
        <v>0</v>
      </c>
      <c r="D605">
        <f>Data!B605</f>
        <v>0</v>
      </c>
      <c r="E605">
        <f>Data!C605</f>
        <v>0</v>
      </c>
      <c r="F605">
        <f>Data!D605</f>
        <v>0</v>
      </c>
      <c r="G605" t="str">
        <f>IFERROR(VLOOKUP(Data!E605,LOV!M:N,2,FALSE),"")</f>
        <v/>
      </c>
      <c r="H605">
        <f>Data!W605</f>
        <v>0</v>
      </c>
      <c r="I605" t="str">
        <f>IFERROR(VLOOKUP(Data!H605,LOV!V:W,2,FALSE),"")</f>
        <v/>
      </c>
      <c r="J605">
        <f>Data!I605</f>
        <v>0</v>
      </c>
      <c r="K605">
        <f>Data!J605</f>
        <v>0</v>
      </c>
      <c r="L605">
        <f>Data!K605</f>
        <v>0</v>
      </c>
      <c r="M605" t="str">
        <f>IF(ISNUMBER(SEARCH("H",Data!$L605)),"OUI","NON")</f>
        <v>NON</v>
      </c>
      <c r="N605" t="str">
        <f>IF(ISNUMBER(SEARCH("P",Data!$L605)),"OUI","NON")</f>
        <v>NON</v>
      </c>
      <c r="O605" t="str">
        <f>IF(ISNUMBER(SEARCH("D",Data!$L605)),"OUI","NON")</f>
        <v>NON</v>
      </c>
      <c r="P605" t="str">
        <f>IF(ISNUMBER(SEARCH("C",Data!$L605)),"OUI","NON")</f>
        <v>NON</v>
      </c>
      <c r="Q605" t="str">
        <f>IF(ISNUMBER(SEARCH("T",Data!$L605)),"OUI","NON")</f>
        <v>NON</v>
      </c>
      <c r="R605" t="str">
        <f>IF(ISNUMBER(SEARCH("F",Data!$L605)),"OUI","NON")</f>
        <v>NON</v>
      </c>
      <c r="S605" t="str">
        <f>IF(ISNUMBER(SEARCH("R",Data!$L605)),"OUI","NON")</f>
        <v>NON</v>
      </c>
      <c r="T605">
        <f>IFERROR(VLOOKUP(Data!M605,LOV!G:H,2,FALSE),"")</f>
        <v>0</v>
      </c>
      <c r="U605">
        <f>IFERROR(VLOOKUP(Data!N605,LOV!J:K,2,FALSE),"")</f>
        <v>0</v>
      </c>
      <c r="V605" t="str">
        <f>IFERROR(VLOOKUP(Data!V605,LOV!P:Q,2,FALSE),"")</f>
        <v/>
      </c>
      <c r="Y605" t="str">
        <f t="shared" si="9"/>
        <v>0_0_0</v>
      </c>
    </row>
    <row r="606" spans="1:25">
      <c r="A606">
        <f>Data!A606</f>
        <v>0</v>
      </c>
      <c r="B606">
        <f>Data!S606</f>
        <v>0</v>
      </c>
      <c r="C606">
        <f>Data!T606</f>
        <v>0</v>
      </c>
      <c r="D606">
        <f>Data!B606</f>
        <v>0</v>
      </c>
      <c r="E606">
        <f>Data!C606</f>
        <v>0</v>
      </c>
      <c r="F606">
        <f>Data!D606</f>
        <v>0</v>
      </c>
      <c r="G606" t="str">
        <f>IFERROR(VLOOKUP(Data!E606,LOV!M:N,2,FALSE),"")</f>
        <v/>
      </c>
      <c r="H606">
        <f>Data!W606</f>
        <v>0</v>
      </c>
      <c r="I606" t="str">
        <f>IFERROR(VLOOKUP(Data!H606,LOV!V:W,2,FALSE),"")</f>
        <v/>
      </c>
      <c r="J606">
        <f>Data!I606</f>
        <v>0</v>
      </c>
      <c r="K606">
        <f>Data!J606</f>
        <v>0</v>
      </c>
      <c r="L606">
        <f>Data!K606</f>
        <v>0</v>
      </c>
      <c r="M606" t="str">
        <f>IF(ISNUMBER(SEARCH("H",Data!$L606)),"OUI","NON")</f>
        <v>NON</v>
      </c>
      <c r="N606" t="str">
        <f>IF(ISNUMBER(SEARCH("P",Data!$L606)),"OUI","NON")</f>
        <v>NON</v>
      </c>
      <c r="O606" t="str">
        <f>IF(ISNUMBER(SEARCH("D",Data!$L606)),"OUI","NON")</f>
        <v>NON</v>
      </c>
      <c r="P606" t="str">
        <f>IF(ISNUMBER(SEARCH("C",Data!$L606)),"OUI","NON")</f>
        <v>NON</v>
      </c>
      <c r="Q606" t="str">
        <f>IF(ISNUMBER(SEARCH("T",Data!$L606)),"OUI","NON")</f>
        <v>NON</v>
      </c>
      <c r="R606" t="str">
        <f>IF(ISNUMBER(SEARCH("F",Data!$L606)),"OUI","NON")</f>
        <v>NON</v>
      </c>
      <c r="S606" t="str">
        <f>IF(ISNUMBER(SEARCH("R",Data!$L606)),"OUI","NON")</f>
        <v>NON</v>
      </c>
      <c r="T606">
        <f>IFERROR(VLOOKUP(Data!M606,LOV!G:H,2,FALSE),"")</f>
        <v>0</v>
      </c>
      <c r="U606">
        <f>IFERROR(VLOOKUP(Data!N606,LOV!J:K,2,FALSE),"")</f>
        <v>0</v>
      </c>
      <c r="V606" t="str">
        <f>IFERROR(VLOOKUP(Data!V606,LOV!P:Q,2,FALSE),"")</f>
        <v/>
      </c>
      <c r="Y606" t="str">
        <f t="shared" si="9"/>
        <v>0_0_0</v>
      </c>
    </row>
    <row r="607" spans="1:25">
      <c r="A607">
        <f>Data!A607</f>
        <v>0</v>
      </c>
      <c r="B607">
        <f>Data!S607</f>
        <v>0</v>
      </c>
      <c r="C607">
        <f>Data!T607</f>
        <v>0</v>
      </c>
      <c r="D607">
        <f>Data!B607</f>
        <v>0</v>
      </c>
      <c r="E607">
        <f>Data!C607</f>
        <v>0</v>
      </c>
      <c r="F607">
        <f>Data!D607</f>
        <v>0</v>
      </c>
      <c r="G607" t="str">
        <f>IFERROR(VLOOKUP(Data!E607,LOV!M:N,2,FALSE),"")</f>
        <v/>
      </c>
      <c r="H607">
        <f>Data!W607</f>
        <v>0</v>
      </c>
      <c r="I607" t="str">
        <f>IFERROR(VLOOKUP(Data!H607,LOV!V:W,2,FALSE),"")</f>
        <v/>
      </c>
      <c r="J607">
        <f>Data!I607</f>
        <v>0</v>
      </c>
      <c r="K607">
        <f>Data!J607</f>
        <v>0</v>
      </c>
      <c r="L607">
        <f>Data!K607</f>
        <v>0</v>
      </c>
      <c r="M607" t="str">
        <f>IF(ISNUMBER(SEARCH("H",Data!$L607)),"OUI","NON")</f>
        <v>NON</v>
      </c>
      <c r="N607" t="str">
        <f>IF(ISNUMBER(SEARCH("P",Data!$L607)),"OUI","NON")</f>
        <v>NON</v>
      </c>
      <c r="O607" t="str">
        <f>IF(ISNUMBER(SEARCH("D",Data!$L607)),"OUI","NON")</f>
        <v>NON</v>
      </c>
      <c r="P607" t="str">
        <f>IF(ISNUMBER(SEARCH("C",Data!$L607)),"OUI","NON")</f>
        <v>NON</v>
      </c>
      <c r="Q607" t="str">
        <f>IF(ISNUMBER(SEARCH("T",Data!$L607)),"OUI","NON")</f>
        <v>NON</v>
      </c>
      <c r="R607" t="str">
        <f>IF(ISNUMBER(SEARCH("F",Data!$L607)),"OUI","NON")</f>
        <v>NON</v>
      </c>
      <c r="S607" t="str">
        <f>IF(ISNUMBER(SEARCH("R",Data!$L607)),"OUI","NON")</f>
        <v>NON</v>
      </c>
      <c r="T607">
        <f>IFERROR(VLOOKUP(Data!M607,LOV!G:H,2,FALSE),"")</f>
        <v>0</v>
      </c>
      <c r="U607">
        <f>IFERROR(VLOOKUP(Data!N607,LOV!J:K,2,FALSE),"")</f>
        <v>0</v>
      </c>
      <c r="V607" t="str">
        <f>IFERROR(VLOOKUP(Data!V607,LOV!P:Q,2,FALSE),"")</f>
        <v/>
      </c>
      <c r="Y607" t="str">
        <f t="shared" si="9"/>
        <v>0_0_0</v>
      </c>
    </row>
    <row r="608" spans="1:25">
      <c r="A608">
        <f>Data!A608</f>
        <v>0</v>
      </c>
      <c r="B608">
        <f>Data!S608</f>
        <v>0</v>
      </c>
      <c r="C608">
        <f>Data!T608</f>
        <v>0</v>
      </c>
      <c r="D608">
        <f>Data!B608</f>
        <v>0</v>
      </c>
      <c r="E608">
        <f>Data!C608</f>
        <v>0</v>
      </c>
      <c r="F608">
        <f>Data!D608</f>
        <v>0</v>
      </c>
      <c r="G608" t="str">
        <f>IFERROR(VLOOKUP(Data!E608,LOV!M:N,2,FALSE),"")</f>
        <v/>
      </c>
      <c r="H608">
        <f>Data!W608</f>
        <v>0</v>
      </c>
      <c r="I608" t="str">
        <f>IFERROR(VLOOKUP(Data!H608,LOV!V:W,2,FALSE),"")</f>
        <v/>
      </c>
      <c r="J608">
        <f>Data!I608</f>
        <v>0</v>
      </c>
      <c r="K608">
        <f>Data!J608</f>
        <v>0</v>
      </c>
      <c r="L608">
        <f>Data!K608</f>
        <v>0</v>
      </c>
      <c r="M608" t="str">
        <f>IF(ISNUMBER(SEARCH("H",Data!$L608)),"OUI","NON")</f>
        <v>NON</v>
      </c>
      <c r="N608" t="str">
        <f>IF(ISNUMBER(SEARCH("P",Data!$L608)),"OUI","NON")</f>
        <v>NON</v>
      </c>
      <c r="O608" t="str">
        <f>IF(ISNUMBER(SEARCH("D",Data!$L608)),"OUI","NON")</f>
        <v>NON</v>
      </c>
      <c r="P608" t="str">
        <f>IF(ISNUMBER(SEARCH("C",Data!$L608)),"OUI","NON")</f>
        <v>NON</v>
      </c>
      <c r="Q608" t="str">
        <f>IF(ISNUMBER(SEARCH("T",Data!$L608)),"OUI","NON")</f>
        <v>NON</v>
      </c>
      <c r="R608" t="str">
        <f>IF(ISNUMBER(SEARCH("F",Data!$L608)),"OUI","NON")</f>
        <v>NON</v>
      </c>
      <c r="S608" t="str">
        <f>IF(ISNUMBER(SEARCH("R",Data!$L608)),"OUI","NON")</f>
        <v>NON</v>
      </c>
      <c r="T608">
        <f>IFERROR(VLOOKUP(Data!M608,LOV!G:H,2,FALSE),"")</f>
        <v>0</v>
      </c>
      <c r="U608">
        <f>IFERROR(VLOOKUP(Data!N608,LOV!J:K,2,FALSE),"")</f>
        <v>0</v>
      </c>
      <c r="V608" t="str">
        <f>IFERROR(VLOOKUP(Data!V608,LOV!P:Q,2,FALSE),"")</f>
        <v/>
      </c>
      <c r="Y608" t="str">
        <f t="shared" si="9"/>
        <v>0_0_0</v>
      </c>
    </row>
    <row r="609" spans="1:25">
      <c r="A609">
        <f>Data!A609</f>
        <v>0</v>
      </c>
      <c r="B609">
        <f>Data!S609</f>
        <v>0</v>
      </c>
      <c r="C609">
        <f>Data!T609</f>
        <v>0</v>
      </c>
      <c r="D609">
        <f>Data!B609</f>
        <v>0</v>
      </c>
      <c r="E609">
        <f>Data!C609</f>
        <v>0</v>
      </c>
      <c r="F609">
        <f>Data!D609</f>
        <v>0</v>
      </c>
      <c r="G609" t="str">
        <f>IFERROR(VLOOKUP(Data!E609,LOV!M:N,2,FALSE),"")</f>
        <v/>
      </c>
      <c r="H609">
        <f>Data!W609</f>
        <v>0</v>
      </c>
      <c r="I609" t="str">
        <f>IFERROR(VLOOKUP(Data!H609,LOV!V:W,2,FALSE),"")</f>
        <v/>
      </c>
      <c r="J609">
        <f>Data!I609</f>
        <v>0</v>
      </c>
      <c r="K609">
        <f>Data!J609</f>
        <v>0</v>
      </c>
      <c r="L609">
        <f>Data!K609</f>
        <v>0</v>
      </c>
      <c r="M609" t="str">
        <f>IF(ISNUMBER(SEARCH("H",Data!$L609)),"OUI","NON")</f>
        <v>NON</v>
      </c>
      <c r="N609" t="str">
        <f>IF(ISNUMBER(SEARCH("P",Data!$L609)),"OUI","NON")</f>
        <v>NON</v>
      </c>
      <c r="O609" t="str">
        <f>IF(ISNUMBER(SEARCH("D",Data!$L609)),"OUI","NON")</f>
        <v>NON</v>
      </c>
      <c r="P609" t="str">
        <f>IF(ISNUMBER(SEARCH("C",Data!$L609)),"OUI","NON")</f>
        <v>NON</v>
      </c>
      <c r="Q609" t="str">
        <f>IF(ISNUMBER(SEARCH("T",Data!$L609)),"OUI","NON")</f>
        <v>NON</v>
      </c>
      <c r="R609" t="str">
        <f>IF(ISNUMBER(SEARCH("F",Data!$L609)),"OUI","NON")</f>
        <v>NON</v>
      </c>
      <c r="S609" t="str">
        <f>IF(ISNUMBER(SEARCH("R",Data!$L609)),"OUI","NON")</f>
        <v>NON</v>
      </c>
      <c r="T609">
        <f>IFERROR(VLOOKUP(Data!M609,LOV!G:H,2,FALSE),"")</f>
        <v>0</v>
      </c>
      <c r="U609">
        <f>IFERROR(VLOOKUP(Data!N609,LOV!J:K,2,FALSE),"")</f>
        <v>0</v>
      </c>
      <c r="V609" t="str">
        <f>IFERROR(VLOOKUP(Data!V609,LOV!P:Q,2,FALSE),"")</f>
        <v/>
      </c>
      <c r="Y609" t="str">
        <f t="shared" si="9"/>
        <v>0_0_0</v>
      </c>
    </row>
    <row r="610" spans="1:25">
      <c r="A610">
        <f>Data!A610</f>
        <v>0</v>
      </c>
      <c r="B610">
        <f>Data!S610</f>
        <v>0</v>
      </c>
      <c r="C610">
        <f>Data!T610</f>
        <v>0</v>
      </c>
      <c r="D610">
        <f>Data!B610</f>
        <v>0</v>
      </c>
      <c r="E610">
        <f>Data!C610</f>
        <v>0</v>
      </c>
      <c r="F610">
        <f>Data!D610</f>
        <v>0</v>
      </c>
      <c r="G610" t="str">
        <f>IFERROR(VLOOKUP(Data!E610,LOV!M:N,2,FALSE),"")</f>
        <v/>
      </c>
      <c r="H610">
        <f>Data!W610</f>
        <v>0</v>
      </c>
      <c r="I610" t="str">
        <f>IFERROR(VLOOKUP(Data!H610,LOV!V:W,2,FALSE),"")</f>
        <v/>
      </c>
      <c r="J610">
        <f>Data!I610</f>
        <v>0</v>
      </c>
      <c r="K610">
        <f>Data!J610</f>
        <v>0</v>
      </c>
      <c r="L610">
        <f>Data!K610</f>
        <v>0</v>
      </c>
      <c r="M610" t="str">
        <f>IF(ISNUMBER(SEARCH("H",Data!$L610)),"OUI","NON")</f>
        <v>NON</v>
      </c>
      <c r="N610" t="str">
        <f>IF(ISNUMBER(SEARCH("P",Data!$L610)),"OUI","NON")</f>
        <v>NON</v>
      </c>
      <c r="O610" t="str">
        <f>IF(ISNUMBER(SEARCH("D",Data!$L610)),"OUI","NON")</f>
        <v>NON</v>
      </c>
      <c r="P610" t="str">
        <f>IF(ISNUMBER(SEARCH("C",Data!$L610)),"OUI","NON")</f>
        <v>NON</v>
      </c>
      <c r="Q610" t="str">
        <f>IF(ISNUMBER(SEARCH("T",Data!$L610)),"OUI","NON")</f>
        <v>NON</v>
      </c>
      <c r="R610" t="str">
        <f>IF(ISNUMBER(SEARCH("F",Data!$L610)),"OUI","NON")</f>
        <v>NON</v>
      </c>
      <c r="S610" t="str">
        <f>IF(ISNUMBER(SEARCH("R",Data!$L610)),"OUI","NON")</f>
        <v>NON</v>
      </c>
      <c r="T610">
        <f>IFERROR(VLOOKUP(Data!M610,LOV!G:H,2,FALSE),"")</f>
        <v>0</v>
      </c>
      <c r="U610">
        <f>IFERROR(VLOOKUP(Data!N610,LOV!J:K,2,FALSE),"")</f>
        <v>0</v>
      </c>
      <c r="V610" t="str">
        <f>IFERROR(VLOOKUP(Data!V610,LOV!P:Q,2,FALSE),"")</f>
        <v/>
      </c>
      <c r="Y610" t="str">
        <f t="shared" si="9"/>
        <v>0_0_0</v>
      </c>
    </row>
    <row r="611" spans="1:25">
      <c r="A611">
        <f>Data!A611</f>
        <v>0</v>
      </c>
      <c r="B611">
        <f>Data!S611</f>
        <v>0</v>
      </c>
      <c r="C611">
        <f>Data!T611</f>
        <v>0</v>
      </c>
      <c r="D611">
        <f>Data!B611</f>
        <v>0</v>
      </c>
      <c r="E611">
        <f>Data!C611</f>
        <v>0</v>
      </c>
      <c r="F611">
        <f>Data!D611</f>
        <v>0</v>
      </c>
      <c r="G611" t="str">
        <f>IFERROR(VLOOKUP(Data!E611,LOV!M:N,2,FALSE),"")</f>
        <v/>
      </c>
      <c r="H611">
        <f>Data!W611</f>
        <v>0</v>
      </c>
      <c r="I611" t="str">
        <f>IFERROR(VLOOKUP(Data!H611,LOV!V:W,2,FALSE),"")</f>
        <v/>
      </c>
      <c r="J611">
        <f>Data!I611</f>
        <v>0</v>
      </c>
      <c r="K611">
        <f>Data!J611</f>
        <v>0</v>
      </c>
      <c r="L611">
        <f>Data!K611</f>
        <v>0</v>
      </c>
      <c r="M611" t="str">
        <f>IF(ISNUMBER(SEARCH("H",Data!$L611)),"OUI","NON")</f>
        <v>NON</v>
      </c>
      <c r="N611" t="str">
        <f>IF(ISNUMBER(SEARCH("P",Data!$L611)),"OUI","NON")</f>
        <v>NON</v>
      </c>
      <c r="O611" t="str">
        <f>IF(ISNUMBER(SEARCH("D",Data!$L611)),"OUI","NON")</f>
        <v>NON</v>
      </c>
      <c r="P611" t="str">
        <f>IF(ISNUMBER(SEARCH("C",Data!$L611)),"OUI","NON")</f>
        <v>NON</v>
      </c>
      <c r="Q611" t="str">
        <f>IF(ISNUMBER(SEARCH("T",Data!$L611)),"OUI","NON")</f>
        <v>NON</v>
      </c>
      <c r="R611" t="str">
        <f>IF(ISNUMBER(SEARCH("F",Data!$L611)),"OUI","NON")</f>
        <v>NON</v>
      </c>
      <c r="S611" t="str">
        <f>IF(ISNUMBER(SEARCH("R",Data!$L611)),"OUI","NON")</f>
        <v>NON</v>
      </c>
      <c r="T611">
        <f>IFERROR(VLOOKUP(Data!M611,LOV!G:H,2,FALSE),"")</f>
        <v>0</v>
      </c>
      <c r="U611">
        <f>IFERROR(VLOOKUP(Data!N611,LOV!J:K,2,FALSE),"")</f>
        <v>0</v>
      </c>
      <c r="V611" t="str">
        <f>IFERROR(VLOOKUP(Data!V611,LOV!P:Q,2,FALSE),"")</f>
        <v/>
      </c>
      <c r="Y611" t="str">
        <f t="shared" si="9"/>
        <v>0_0_0</v>
      </c>
    </row>
    <row r="612" spans="1:25">
      <c r="A612">
        <f>Data!A612</f>
        <v>0</v>
      </c>
      <c r="B612">
        <f>Data!S612</f>
        <v>0</v>
      </c>
      <c r="C612">
        <f>Data!T612</f>
        <v>0</v>
      </c>
      <c r="D612">
        <f>Data!B612</f>
        <v>0</v>
      </c>
      <c r="E612">
        <f>Data!C612</f>
        <v>0</v>
      </c>
      <c r="F612">
        <f>Data!D612</f>
        <v>0</v>
      </c>
      <c r="G612" t="str">
        <f>IFERROR(VLOOKUP(Data!E612,LOV!M:N,2,FALSE),"")</f>
        <v/>
      </c>
      <c r="H612">
        <f>Data!W612</f>
        <v>0</v>
      </c>
      <c r="I612" t="str">
        <f>IFERROR(VLOOKUP(Data!H612,LOV!V:W,2,FALSE),"")</f>
        <v/>
      </c>
      <c r="J612">
        <f>Data!I612</f>
        <v>0</v>
      </c>
      <c r="K612">
        <f>Data!J612</f>
        <v>0</v>
      </c>
      <c r="L612">
        <f>Data!K612</f>
        <v>0</v>
      </c>
      <c r="M612" t="str">
        <f>IF(ISNUMBER(SEARCH("H",Data!$L612)),"OUI","NON")</f>
        <v>NON</v>
      </c>
      <c r="N612" t="str">
        <f>IF(ISNUMBER(SEARCH("P",Data!$L612)),"OUI","NON")</f>
        <v>NON</v>
      </c>
      <c r="O612" t="str">
        <f>IF(ISNUMBER(SEARCH("D",Data!$L612)),"OUI","NON")</f>
        <v>NON</v>
      </c>
      <c r="P612" t="str">
        <f>IF(ISNUMBER(SEARCH("C",Data!$L612)),"OUI","NON")</f>
        <v>NON</v>
      </c>
      <c r="Q612" t="str">
        <f>IF(ISNUMBER(SEARCH("T",Data!$L612)),"OUI","NON")</f>
        <v>NON</v>
      </c>
      <c r="R612" t="str">
        <f>IF(ISNUMBER(SEARCH("F",Data!$L612)),"OUI","NON")</f>
        <v>NON</v>
      </c>
      <c r="S612" t="str">
        <f>IF(ISNUMBER(SEARCH("R",Data!$L612)),"OUI","NON")</f>
        <v>NON</v>
      </c>
      <c r="T612">
        <f>IFERROR(VLOOKUP(Data!M612,LOV!G:H,2,FALSE),"")</f>
        <v>0</v>
      </c>
      <c r="U612">
        <f>IFERROR(VLOOKUP(Data!N612,LOV!J:K,2,FALSE),"")</f>
        <v>0</v>
      </c>
      <c r="V612" t="str">
        <f>IFERROR(VLOOKUP(Data!V612,LOV!P:Q,2,FALSE),"")</f>
        <v/>
      </c>
      <c r="Y612" t="str">
        <f t="shared" si="9"/>
        <v>0_0_0</v>
      </c>
    </row>
    <row r="613" spans="1:25">
      <c r="A613">
        <f>Data!A613</f>
        <v>0</v>
      </c>
      <c r="B613">
        <f>Data!S613</f>
        <v>0</v>
      </c>
      <c r="C613">
        <f>Data!T613</f>
        <v>0</v>
      </c>
      <c r="D613">
        <f>Data!B613</f>
        <v>0</v>
      </c>
      <c r="E613">
        <f>Data!C613</f>
        <v>0</v>
      </c>
      <c r="F613">
        <f>Data!D613</f>
        <v>0</v>
      </c>
      <c r="G613" t="str">
        <f>IFERROR(VLOOKUP(Data!E613,LOV!M:N,2,FALSE),"")</f>
        <v/>
      </c>
      <c r="H613">
        <f>Data!W613</f>
        <v>0</v>
      </c>
      <c r="I613" t="str">
        <f>IFERROR(VLOOKUP(Data!H613,LOV!V:W,2,FALSE),"")</f>
        <v/>
      </c>
      <c r="J613">
        <f>Data!I613</f>
        <v>0</v>
      </c>
      <c r="K613">
        <f>Data!J613</f>
        <v>0</v>
      </c>
      <c r="L613">
        <f>Data!K613</f>
        <v>0</v>
      </c>
      <c r="M613" t="str">
        <f>IF(ISNUMBER(SEARCH("H",Data!$L613)),"OUI","NON")</f>
        <v>NON</v>
      </c>
      <c r="N613" t="str">
        <f>IF(ISNUMBER(SEARCH("P",Data!$L613)),"OUI","NON")</f>
        <v>NON</v>
      </c>
      <c r="O613" t="str">
        <f>IF(ISNUMBER(SEARCH("D",Data!$L613)),"OUI","NON")</f>
        <v>NON</v>
      </c>
      <c r="P613" t="str">
        <f>IF(ISNUMBER(SEARCH("C",Data!$L613)),"OUI","NON")</f>
        <v>NON</v>
      </c>
      <c r="Q613" t="str">
        <f>IF(ISNUMBER(SEARCH("T",Data!$L613)),"OUI","NON")</f>
        <v>NON</v>
      </c>
      <c r="R613" t="str">
        <f>IF(ISNUMBER(SEARCH("F",Data!$L613)),"OUI","NON")</f>
        <v>NON</v>
      </c>
      <c r="S613" t="str">
        <f>IF(ISNUMBER(SEARCH("R",Data!$L613)),"OUI","NON")</f>
        <v>NON</v>
      </c>
      <c r="T613">
        <f>IFERROR(VLOOKUP(Data!M613,LOV!G:H,2,FALSE),"")</f>
        <v>0</v>
      </c>
      <c r="U613">
        <f>IFERROR(VLOOKUP(Data!N613,LOV!J:K,2,FALSE),"")</f>
        <v>0</v>
      </c>
      <c r="V613" t="str">
        <f>IFERROR(VLOOKUP(Data!V613,LOV!P:Q,2,FALSE),"")</f>
        <v/>
      </c>
      <c r="Y613" t="str">
        <f t="shared" si="9"/>
        <v>0_0_0</v>
      </c>
    </row>
    <row r="614" spans="1:25">
      <c r="A614">
        <f>Data!A614</f>
        <v>0</v>
      </c>
      <c r="B614">
        <f>Data!S614</f>
        <v>0</v>
      </c>
      <c r="C614">
        <f>Data!T614</f>
        <v>0</v>
      </c>
      <c r="D614">
        <f>Data!B614</f>
        <v>0</v>
      </c>
      <c r="E614">
        <f>Data!C614</f>
        <v>0</v>
      </c>
      <c r="F614">
        <f>Data!D614</f>
        <v>0</v>
      </c>
      <c r="G614" t="str">
        <f>IFERROR(VLOOKUP(Data!E614,LOV!M:N,2,FALSE),"")</f>
        <v/>
      </c>
      <c r="H614">
        <f>Data!W614</f>
        <v>0</v>
      </c>
      <c r="I614" t="str">
        <f>IFERROR(VLOOKUP(Data!H614,LOV!V:W,2,FALSE),"")</f>
        <v/>
      </c>
      <c r="J614">
        <f>Data!I614</f>
        <v>0</v>
      </c>
      <c r="K614">
        <f>Data!J614</f>
        <v>0</v>
      </c>
      <c r="L614">
        <f>Data!K614</f>
        <v>0</v>
      </c>
      <c r="M614" t="str">
        <f>IF(ISNUMBER(SEARCH("H",Data!$L614)),"OUI","NON")</f>
        <v>NON</v>
      </c>
      <c r="N614" t="str">
        <f>IF(ISNUMBER(SEARCH("P",Data!$L614)),"OUI","NON")</f>
        <v>NON</v>
      </c>
      <c r="O614" t="str">
        <f>IF(ISNUMBER(SEARCH("D",Data!$L614)),"OUI","NON")</f>
        <v>NON</v>
      </c>
      <c r="P614" t="str">
        <f>IF(ISNUMBER(SEARCH("C",Data!$L614)),"OUI","NON")</f>
        <v>NON</v>
      </c>
      <c r="Q614" t="str">
        <f>IF(ISNUMBER(SEARCH("T",Data!$L614)),"OUI","NON")</f>
        <v>NON</v>
      </c>
      <c r="R614" t="str">
        <f>IF(ISNUMBER(SEARCH("F",Data!$L614)),"OUI","NON")</f>
        <v>NON</v>
      </c>
      <c r="S614" t="str">
        <f>IF(ISNUMBER(SEARCH("R",Data!$L614)),"OUI","NON")</f>
        <v>NON</v>
      </c>
      <c r="T614">
        <f>IFERROR(VLOOKUP(Data!M614,LOV!G:H,2,FALSE),"")</f>
        <v>0</v>
      </c>
      <c r="U614">
        <f>IFERROR(VLOOKUP(Data!N614,LOV!J:K,2,FALSE),"")</f>
        <v>0</v>
      </c>
      <c r="V614" t="str">
        <f>IFERROR(VLOOKUP(Data!V614,LOV!P:Q,2,FALSE),"")</f>
        <v/>
      </c>
      <c r="Y614" t="str">
        <f t="shared" si="9"/>
        <v>0_0_0</v>
      </c>
    </row>
    <row r="615" spans="1:25">
      <c r="A615">
        <f>Data!A615</f>
        <v>0</v>
      </c>
      <c r="B615">
        <f>Data!S615</f>
        <v>0</v>
      </c>
      <c r="C615">
        <f>Data!T615</f>
        <v>0</v>
      </c>
      <c r="D615">
        <f>Data!B615</f>
        <v>0</v>
      </c>
      <c r="E615">
        <f>Data!C615</f>
        <v>0</v>
      </c>
      <c r="F615">
        <f>Data!D615</f>
        <v>0</v>
      </c>
      <c r="G615" t="str">
        <f>IFERROR(VLOOKUP(Data!E615,LOV!M:N,2,FALSE),"")</f>
        <v/>
      </c>
      <c r="H615">
        <f>Data!W615</f>
        <v>0</v>
      </c>
      <c r="I615" t="str">
        <f>IFERROR(VLOOKUP(Data!H615,LOV!V:W,2,FALSE),"")</f>
        <v/>
      </c>
      <c r="J615">
        <f>Data!I615</f>
        <v>0</v>
      </c>
      <c r="K615">
        <f>Data!J615</f>
        <v>0</v>
      </c>
      <c r="L615">
        <f>Data!K615</f>
        <v>0</v>
      </c>
      <c r="M615" t="str">
        <f>IF(ISNUMBER(SEARCH("H",Data!$L615)),"OUI","NON")</f>
        <v>NON</v>
      </c>
      <c r="N615" t="str">
        <f>IF(ISNUMBER(SEARCH("P",Data!$L615)),"OUI","NON")</f>
        <v>NON</v>
      </c>
      <c r="O615" t="str">
        <f>IF(ISNUMBER(SEARCH("D",Data!$L615)),"OUI","NON")</f>
        <v>NON</v>
      </c>
      <c r="P615" t="str">
        <f>IF(ISNUMBER(SEARCH("C",Data!$L615)),"OUI","NON")</f>
        <v>NON</v>
      </c>
      <c r="Q615" t="str">
        <f>IF(ISNUMBER(SEARCH("T",Data!$L615)),"OUI","NON")</f>
        <v>NON</v>
      </c>
      <c r="R615" t="str">
        <f>IF(ISNUMBER(SEARCH("F",Data!$L615)),"OUI","NON")</f>
        <v>NON</v>
      </c>
      <c r="S615" t="str">
        <f>IF(ISNUMBER(SEARCH("R",Data!$L615)),"OUI","NON")</f>
        <v>NON</v>
      </c>
      <c r="T615">
        <f>IFERROR(VLOOKUP(Data!M615,LOV!G:H,2,FALSE),"")</f>
        <v>0</v>
      </c>
      <c r="U615">
        <f>IFERROR(VLOOKUP(Data!N615,LOV!J:K,2,FALSE),"")</f>
        <v>0</v>
      </c>
      <c r="V615" t="str">
        <f>IFERROR(VLOOKUP(Data!V615,LOV!P:Q,2,FALSE),"")</f>
        <v/>
      </c>
      <c r="Y615" t="str">
        <f t="shared" si="9"/>
        <v>0_0_0</v>
      </c>
    </row>
    <row r="616" spans="1:25">
      <c r="A616">
        <f>Data!A616</f>
        <v>0</v>
      </c>
      <c r="B616">
        <f>Data!S616</f>
        <v>0</v>
      </c>
      <c r="C616">
        <f>Data!T616</f>
        <v>0</v>
      </c>
      <c r="D616">
        <f>Data!B616</f>
        <v>0</v>
      </c>
      <c r="E616">
        <f>Data!C616</f>
        <v>0</v>
      </c>
      <c r="F616">
        <f>Data!D616</f>
        <v>0</v>
      </c>
      <c r="G616" t="str">
        <f>IFERROR(VLOOKUP(Data!E616,LOV!M:N,2,FALSE),"")</f>
        <v/>
      </c>
      <c r="H616">
        <f>Data!W616</f>
        <v>0</v>
      </c>
      <c r="I616" t="str">
        <f>IFERROR(VLOOKUP(Data!H616,LOV!V:W,2,FALSE),"")</f>
        <v/>
      </c>
      <c r="J616">
        <f>Data!I616</f>
        <v>0</v>
      </c>
      <c r="K616">
        <f>Data!J616</f>
        <v>0</v>
      </c>
      <c r="L616">
        <f>Data!K616</f>
        <v>0</v>
      </c>
      <c r="M616" t="str">
        <f>IF(ISNUMBER(SEARCH("H",Data!$L616)),"OUI","NON")</f>
        <v>NON</v>
      </c>
      <c r="N616" t="str">
        <f>IF(ISNUMBER(SEARCH("P",Data!$L616)),"OUI","NON")</f>
        <v>NON</v>
      </c>
      <c r="O616" t="str">
        <f>IF(ISNUMBER(SEARCH("D",Data!$L616)),"OUI","NON")</f>
        <v>NON</v>
      </c>
      <c r="P616" t="str">
        <f>IF(ISNUMBER(SEARCH("C",Data!$L616)),"OUI","NON")</f>
        <v>NON</v>
      </c>
      <c r="Q616" t="str">
        <f>IF(ISNUMBER(SEARCH("T",Data!$L616)),"OUI","NON")</f>
        <v>NON</v>
      </c>
      <c r="R616" t="str">
        <f>IF(ISNUMBER(SEARCH("F",Data!$L616)),"OUI","NON")</f>
        <v>NON</v>
      </c>
      <c r="S616" t="str">
        <f>IF(ISNUMBER(SEARCH("R",Data!$L616)),"OUI","NON")</f>
        <v>NON</v>
      </c>
      <c r="T616">
        <f>IFERROR(VLOOKUP(Data!M616,LOV!G:H,2,FALSE),"")</f>
        <v>0</v>
      </c>
      <c r="U616">
        <f>IFERROR(VLOOKUP(Data!N616,LOV!J:K,2,FALSE),"")</f>
        <v>0</v>
      </c>
      <c r="V616" t="str">
        <f>IFERROR(VLOOKUP(Data!V616,LOV!P:Q,2,FALSE),"")</f>
        <v/>
      </c>
      <c r="Y616" t="str">
        <f t="shared" si="9"/>
        <v>0_0_0</v>
      </c>
    </row>
    <row r="617" spans="1:25">
      <c r="A617">
        <f>Data!A617</f>
        <v>0</v>
      </c>
      <c r="B617">
        <f>Data!S617</f>
        <v>0</v>
      </c>
      <c r="C617">
        <f>Data!T617</f>
        <v>0</v>
      </c>
      <c r="D617">
        <f>Data!B617</f>
        <v>0</v>
      </c>
      <c r="E617">
        <f>Data!C617</f>
        <v>0</v>
      </c>
      <c r="F617">
        <f>Data!D617</f>
        <v>0</v>
      </c>
      <c r="G617" t="str">
        <f>IFERROR(VLOOKUP(Data!E617,LOV!M:N,2,FALSE),"")</f>
        <v/>
      </c>
      <c r="H617">
        <f>Data!W617</f>
        <v>0</v>
      </c>
      <c r="I617" t="str">
        <f>IFERROR(VLOOKUP(Data!H617,LOV!V:W,2,FALSE),"")</f>
        <v/>
      </c>
      <c r="J617">
        <f>Data!I617</f>
        <v>0</v>
      </c>
      <c r="K617">
        <f>Data!J617</f>
        <v>0</v>
      </c>
      <c r="L617">
        <f>Data!K617</f>
        <v>0</v>
      </c>
      <c r="M617" t="str">
        <f>IF(ISNUMBER(SEARCH("H",Data!$L617)),"OUI","NON")</f>
        <v>NON</v>
      </c>
      <c r="N617" t="str">
        <f>IF(ISNUMBER(SEARCH("P",Data!$L617)),"OUI","NON")</f>
        <v>NON</v>
      </c>
      <c r="O617" t="str">
        <f>IF(ISNUMBER(SEARCH("D",Data!$L617)),"OUI","NON")</f>
        <v>NON</v>
      </c>
      <c r="P617" t="str">
        <f>IF(ISNUMBER(SEARCH("C",Data!$L617)),"OUI","NON")</f>
        <v>NON</v>
      </c>
      <c r="Q617" t="str">
        <f>IF(ISNUMBER(SEARCH("T",Data!$L617)),"OUI","NON")</f>
        <v>NON</v>
      </c>
      <c r="R617" t="str">
        <f>IF(ISNUMBER(SEARCH("F",Data!$L617)),"OUI","NON")</f>
        <v>NON</v>
      </c>
      <c r="S617" t="str">
        <f>IF(ISNUMBER(SEARCH("R",Data!$L617)),"OUI","NON")</f>
        <v>NON</v>
      </c>
      <c r="T617">
        <f>IFERROR(VLOOKUP(Data!M617,LOV!G:H,2,FALSE),"")</f>
        <v>0</v>
      </c>
      <c r="U617">
        <f>IFERROR(VLOOKUP(Data!N617,LOV!J:K,2,FALSE),"")</f>
        <v>0</v>
      </c>
      <c r="V617" t="str">
        <f>IFERROR(VLOOKUP(Data!V617,LOV!P:Q,2,FALSE),"")</f>
        <v/>
      </c>
      <c r="Y617" t="str">
        <f t="shared" si="9"/>
        <v>0_0_0</v>
      </c>
    </row>
    <row r="618" spans="1:25">
      <c r="A618">
        <f>Data!A618</f>
        <v>0</v>
      </c>
      <c r="B618">
        <f>Data!S618</f>
        <v>0</v>
      </c>
      <c r="C618">
        <f>Data!T618</f>
        <v>0</v>
      </c>
      <c r="D618">
        <f>Data!B618</f>
        <v>0</v>
      </c>
      <c r="E618">
        <f>Data!C618</f>
        <v>0</v>
      </c>
      <c r="F618">
        <f>Data!D618</f>
        <v>0</v>
      </c>
      <c r="G618" t="str">
        <f>IFERROR(VLOOKUP(Data!E618,LOV!M:N,2,FALSE),"")</f>
        <v/>
      </c>
      <c r="H618">
        <f>Data!W618</f>
        <v>0</v>
      </c>
      <c r="I618" t="str">
        <f>IFERROR(VLOOKUP(Data!H618,LOV!V:W,2,FALSE),"")</f>
        <v/>
      </c>
      <c r="J618">
        <f>Data!I618</f>
        <v>0</v>
      </c>
      <c r="K618">
        <f>Data!J618</f>
        <v>0</v>
      </c>
      <c r="L618">
        <f>Data!K618</f>
        <v>0</v>
      </c>
      <c r="M618" t="str">
        <f>IF(ISNUMBER(SEARCH("H",Data!$L618)),"OUI","NON")</f>
        <v>NON</v>
      </c>
      <c r="N618" t="str">
        <f>IF(ISNUMBER(SEARCH("P",Data!$L618)),"OUI","NON")</f>
        <v>NON</v>
      </c>
      <c r="O618" t="str">
        <f>IF(ISNUMBER(SEARCH("D",Data!$L618)),"OUI","NON")</f>
        <v>NON</v>
      </c>
      <c r="P618" t="str">
        <f>IF(ISNUMBER(SEARCH("C",Data!$L618)),"OUI","NON")</f>
        <v>NON</v>
      </c>
      <c r="Q618" t="str">
        <f>IF(ISNUMBER(SEARCH("T",Data!$L618)),"OUI","NON")</f>
        <v>NON</v>
      </c>
      <c r="R618" t="str">
        <f>IF(ISNUMBER(SEARCH("F",Data!$L618)),"OUI","NON")</f>
        <v>NON</v>
      </c>
      <c r="S618" t="str">
        <f>IF(ISNUMBER(SEARCH("R",Data!$L618)),"OUI","NON")</f>
        <v>NON</v>
      </c>
      <c r="T618">
        <f>IFERROR(VLOOKUP(Data!M618,LOV!G:H,2,FALSE),"")</f>
        <v>0</v>
      </c>
      <c r="U618">
        <f>IFERROR(VLOOKUP(Data!N618,LOV!J:K,2,FALSE),"")</f>
        <v>0</v>
      </c>
      <c r="V618" t="str">
        <f>IFERROR(VLOOKUP(Data!V618,LOV!P:Q,2,FALSE),"")</f>
        <v/>
      </c>
      <c r="Y618" t="str">
        <f t="shared" si="9"/>
        <v>0_0_0</v>
      </c>
    </row>
    <row r="619" spans="1:25">
      <c r="A619">
        <f>Data!A619</f>
        <v>0</v>
      </c>
      <c r="B619">
        <f>Data!S619</f>
        <v>0</v>
      </c>
      <c r="C619">
        <f>Data!T619</f>
        <v>0</v>
      </c>
      <c r="D619">
        <f>Data!B619</f>
        <v>0</v>
      </c>
      <c r="E619">
        <f>Data!C619</f>
        <v>0</v>
      </c>
      <c r="F619">
        <f>Data!D619</f>
        <v>0</v>
      </c>
      <c r="G619" t="str">
        <f>IFERROR(VLOOKUP(Data!E619,LOV!M:N,2,FALSE),"")</f>
        <v/>
      </c>
      <c r="H619">
        <f>Data!W619</f>
        <v>0</v>
      </c>
      <c r="I619" t="str">
        <f>IFERROR(VLOOKUP(Data!H619,LOV!V:W,2,FALSE),"")</f>
        <v/>
      </c>
      <c r="J619">
        <f>Data!I619</f>
        <v>0</v>
      </c>
      <c r="K619">
        <f>Data!J619</f>
        <v>0</v>
      </c>
      <c r="L619">
        <f>Data!K619</f>
        <v>0</v>
      </c>
      <c r="M619" t="str">
        <f>IF(ISNUMBER(SEARCH("H",Data!$L619)),"OUI","NON")</f>
        <v>NON</v>
      </c>
      <c r="N619" t="str">
        <f>IF(ISNUMBER(SEARCH("P",Data!$L619)),"OUI","NON")</f>
        <v>NON</v>
      </c>
      <c r="O619" t="str">
        <f>IF(ISNUMBER(SEARCH("D",Data!$L619)),"OUI","NON")</f>
        <v>NON</v>
      </c>
      <c r="P619" t="str">
        <f>IF(ISNUMBER(SEARCH("C",Data!$L619)),"OUI","NON")</f>
        <v>NON</v>
      </c>
      <c r="Q619" t="str">
        <f>IF(ISNUMBER(SEARCH("T",Data!$L619)),"OUI","NON")</f>
        <v>NON</v>
      </c>
      <c r="R619" t="str">
        <f>IF(ISNUMBER(SEARCH("F",Data!$L619)),"OUI","NON")</f>
        <v>NON</v>
      </c>
      <c r="S619" t="str">
        <f>IF(ISNUMBER(SEARCH("R",Data!$L619)),"OUI","NON")</f>
        <v>NON</v>
      </c>
      <c r="T619">
        <f>IFERROR(VLOOKUP(Data!M619,LOV!G:H,2,FALSE),"")</f>
        <v>0</v>
      </c>
      <c r="U619">
        <f>IFERROR(VLOOKUP(Data!N619,LOV!J:K,2,FALSE),"")</f>
        <v>0</v>
      </c>
      <c r="V619" t="str">
        <f>IFERROR(VLOOKUP(Data!V619,LOV!P:Q,2,FALSE),"")</f>
        <v/>
      </c>
      <c r="Y619" t="str">
        <f t="shared" si="9"/>
        <v>0_0_0</v>
      </c>
    </row>
    <row r="620" spans="1:25">
      <c r="A620">
        <f>Data!A620</f>
        <v>0</v>
      </c>
      <c r="B620">
        <f>Data!S620</f>
        <v>0</v>
      </c>
      <c r="C620">
        <f>Data!T620</f>
        <v>0</v>
      </c>
      <c r="D620">
        <f>Data!B620</f>
        <v>0</v>
      </c>
      <c r="E620">
        <f>Data!C620</f>
        <v>0</v>
      </c>
      <c r="F620">
        <f>Data!D620</f>
        <v>0</v>
      </c>
      <c r="G620" t="str">
        <f>IFERROR(VLOOKUP(Data!E620,LOV!M:N,2,FALSE),"")</f>
        <v/>
      </c>
      <c r="H620">
        <f>Data!W620</f>
        <v>0</v>
      </c>
      <c r="I620" t="str">
        <f>IFERROR(VLOOKUP(Data!H620,LOV!V:W,2,FALSE),"")</f>
        <v/>
      </c>
      <c r="J620">
        <f>Data!I620</f>
        <v>0</v>
      </c>
      <c r="K620">
        <f>Data!J620</f>
        <v>0</v>
      </c>
      <c r="L620">
        <f>Data!K620</f>
        <v>0</v>
      </c>
      <c r="M620" t="str">
        <f>IF(ISNUMBER(SEARCH("H",Data!$L620)),"OUI","NON")</f>
        <v>NON</v>
      </c>
      <c r="N620" t="str">
        <f>IF(ISNUMBER(SEARCH("P",Data!$L620)),"OUI","NON")</f>
        <v>NON</v>
      </c>
      <c r="O620" t="str">
        <f>IF(ISNUMBER(SEARCH("D",Data!$L620)),"OUI","NON")</f>
        <v>NON</v>
      </c>
      <c r="P620" t="str">
        <f>IF(ISNUMBER(SEARCH("C",Data!$L620)),"OUI","NON")</f>
        <v>NON</v>
      </c>
      <c r="Q620" t="str">
        <f>IF(ISNUMBER(SEARCH("T",Data!$L620)),"OUI","NON")</f>
        <v>NON</v>
      </c>
      <c r="R620" t="str">
        <f>IF(ISNUMBER(SEARCH("F",Data!$L620)),"OUI","NON")</f>
        <v>NON</v>
      </c>
      <c r="S620" t="str">
        <f>IF(ISNUMBER(SEARCH("R",Data!$L620)),"OUI","NON")</f>
        <v>NON</v>
      </c>
      <c r="T620">
        <f>IFERROR(VLOOKUP(Data!M620,LOV!G:H,2,FALSE),"")</f>
        <v>0</v>
      </c>
      <c r="U620">
        <f>IFERROR(VLOOKUP(Data!N620,LOV!J:K,2,FALSE),"")</f>
        <v>0</v>
      </c>
      <c r="V620" t="str">
        <f>IFERROR(VLOOKUP(Data!V620,LOV!P:Q,2,FALSE),"")</f>
        <v/>
      </c>
      <c r="Y620" t="str">
        <f t="shared" si="9"/>
        <v>0_0_0</v>
      </c>
    </row>
    <row r="621" spans="1:25">
      <c r="A621">
        <f>Data!A621</f>
        <v>0</v>
      </c>
      <c r="B621">
        <f>Data!S621</f>
        <v>0</v>
      </c>
      <c r="C621">
        <f>Data!T621</f>
        <v>0</v>
      </c>
      <c r="D621">
        <f>Data!B621</f>
        <v>0</v>
      </c>
      <c r="E621">
        <f>Data!C621</f>
        <v>0</v>
      </c>
      <c r="F621">
        <f>Data!D621</f>
        <v>0</v>
      </c>
      <c r="G621" t="str">
        <f>IFERROR(VLOOKUP(Data!E621,LOV!M:N,2,FALSE),"")</f>
        <v/>
      </c>
      <c r="H621">
        <f>Data!W621</f>
        <v>0</v>
      </c>
      <c r="I621" t="str">
        <f>IFERROR(VLOOKUP(Data!H621,LOV!V:W,2,FALSE),"")</f>
        <v/>
      </c>
      <c r="J621">
        <f>Data!I621</f>
        <v>0</v>
      </c>
      <c r="K621">
        <f>Data!J621</f>
        <v>0</v>
      </c>
      <c r="L621">
        <f>Data!K621</f>
        <v>0</v>
      </c>
      <c r="M621" t="str">
        <f>IF(ISNUMBER(SEARCH("H",Data!$L621)),"OUI","NON")</f>
        <v>NON</v>
      </c>
      <c r="N621" t="str">
        <f>IF(ISNUMBER(SEARCH("P",Data!$L621)),"OUI","NON")</f>
        <v>NON</v>
      </c>
      <c r="O621" t="str">
        <f>IF(ISNUMBER(SEARCH("D",Data!$L621)),"OUI","NON")</f>
        <v>NON</v>
      </c>
      <c r="P621" t="str">
        <f>IF(ISNUMBER(SEARCH("C",Data!$L621)),"OUI","NON")</f>
        <v>NON</v>
      </c>
      <c r="Q621" t="str">
        <f>IF(ISNUMBER(SEARCH("T",Data!$L621)),"OUI","NON")</f>
        <v>NON</v>
      </c>
      <c r="R621" t="str">
        <f>IF(ISNUMBER(SEARCH("F",Data!$L621)),"OUI","NON")</f>
        <v>NON</v>
      </c>
      <c r="S621" t="str">
        <f>IF(ISNUMBER(SEARCH("R",Data!$L621)),"OUI","NON")</f>
        <v>NON</v>
      </c>
      <c r="T621">
        <f>IFERROR(VLOOKUP(Data!M621,LOV!G:H,2,FALSE),"")</f>
        <v>0</v>
      </c>
      <c r="U621">
        <f>IFERROR(VLOOKUP(Data!N621,LOV!J:K,2,FALSE),"")</f>
        <v>0</v>
      </c>
      <c r="V621" t="str">
        <f>IFERROR(VLOOKUP(Data!V621,LOV!P:Q,2,FALSE),"")</f>
        <v/>
      </c>
      <c r="Y621" t="str">
        <f t="shared" si="9"/>
        <v>0_0_0</v>
      </c>
    </row>
    <row r="622" spans="1:25">
      <c r="A622">
        <f>Data!A622</f>
        <v>0</v>
      </c>
      <c r="B622">
        <f>Data!S622</f>
        <v>0</v>
      </c>
      <c r="C622">
        <f>Data!T622</f>
        <v>0</v>
      </c>
      <c r="D622">
        <f>Data!B622</f>
        <v>0</v>
      </c>
      <c r="E622">
        <f>Data!C622</f>
        <v>0</v>
      </c>
      <c r="F622">
        <f>Data!D622</f>
        <v>0</v>
      </c>
      <c r="G622" t="str">
        <f>IFERROR(VLOOKUP(Data!E622,LOV!M:N,2,FALSE),"")</f>
        <v/>
      </c>
      <c r="H622">
        <f>Data!W622</f>
        <v>0</v>
      </c>
      <c r="I622" t="str">
        <f>IFERROR(VLOOKUP(Data!H622,LOV!V:W,2,FALSE),"")</f>
        <v/>
      </c>
      <c r="J622">
        <f>Data!I622</f>
        <v>0</v>
      </c>
      <c r="K622">
        <f>Data!J622</f>
        <v>0</v>
      </c>
      <c r="L622">
        <f>Data!K622</f>
        <v>0</v>
      </c>
      <c r="M622" t="str">
        <f>IF(ISNUMBER(SEARCH("H",Data!$L622)),"OUI","NON")</f>
        <v>NON</v>
      </c>
      <c r="N622" t="str">
        <f>IF(ISNUMBER(SEARCH("P",Data!$L622)),"OUI","NON")</f>
        <v>NON</v>
      </c>
      <c r="O622" t="str">
        <f>IF(ISNUMBER(SEARCH("D",Data!$L622)),"OUI","NON")</f>
        <v>NON</v>
      </c>
      <c r="P622" t="str">
        <f>IF(ISNUMBER(SEARCH("C",Data!$L622)),"OUI","NON")</f>
        <v>NON</v>
      </c>
      <c r="Q622" t="str">
        <f>IF(ISNUMBER(SEARCH("T",Data!$L622)),"OUI","NON")</f>
        <v>NON</v>
      </c>
      <c r="R622" t="str">
        <f>IF(ISNUMBER(SEARCH("F",Data!$L622)),"OUI","NON")</f>
        <v>NON</v>
      </c>
      <c r="S622" t="str">
        <f>IF(ISNUMBER(SEARCH("R",Data!$L622)),"OUI","NON")</f>
        <v>NON</v>
      </c>
      <c r="T622">
        <f>IFERROR(VLOOKUP(Data!M622,LOV!G:H,2,FALSE),"")</f>
        <v>0</v>
      </c>
      <c r="U622">
        <f>IFERROR(VLOOKUP(Data!N622,LOV!J:K,2,FALSE),"")</f>
        <v>0</v>
      </c>
      <c r="V622" t="str">
        <f>IFERROR(VLOOKUP(Data!V622,LOV!P:Q,2,FALSE),"")</f>
        <v/>
      </c>
      <c r="Y622" t="str">
        <f t="shared" si="9"/>
        <v>0_0_0</v>
      </c>
    </row>
    <row r="623" spans="1:25">
      <c r="A623">
        <f>Data!A623</f>
        <v>0</v>
      </c>
      <c r="B623">
        <f>Data!S623</f>
        <v>0</v>
      </c>
      <c r="C623">
        <f>Data!T623</f>
        <v>0</v>
      </c>
      <c r="D623">
        <f>Data!B623</f>
        <v>0</v>
      </c>
      <c r="E623">
        <f>Data!C623</f>
        <v>0</v>
      </c>
      <c r="F623">
        <f>Data!D623</f>
        <v>0</v>
      </c>
      <c r="G623" t="str">
        <f>IFERROR(VLOOKUP(Data!E623,LOV!M:N,2,FALSE),"")</f>
        <v/>
      </c>
      <c r="H623">
        <f>Data!W623</f>
        <v>0</v>
      </c>
      <c r="I623" t="str">
        <f>IFERROR(VLOOKUP(Data!H623,LOV!V:W,2,FALSE),"")</f>
        <v/>
      </c>
      <c r="J623">
        <f>Data!I623</f>
        <v>0</v>
      </c>
      <c r="K623">
        <f>Data!J623</f>
        <v>0</v>
      </c>
      <c r="L623">
        <f>Data!K623</f>
        <v>0</v>
      </c>
      <c r="M623" t="str">
        <f>IF(ISNUMBER(SEARCH("H",Data!$L623)),"OUI","NON")</f>
        <v>NON</v>
      </c>
      <c r="N623" t="str">
        <f>IF(ISNUMBER(SEARCH("P",Data!$L623)),"OUI","NON")</f>
        <v>NON</v>
      </c>
      <c r="O623" t="str">
        <f>IF(ISNUMBER(SEARCH("D",Data!$L623)),"OUI","NON")</f>
        <v>NON</v>
      </c>
      <c r="P623" t="str">
        <f>IF(ISNUMBER(SEARCH("C",Data!$L623)),"OUI","NON")</f>
        <v>NON</v>
      </c>
      <c r="Q623" t="str">
        <f>IF(ISNUMBER(SEARCH("T",Data!$L623)),"OUI","NON")</f>
        <v>NON</v>
      </c>
      <c r="R623" t="str">
        <f>IF(ISNUMBER(SEARCH("F",Data!$L623)),"OUI","NON")</f>
        <v>NON</v>
      </c>
      <c r="S623" t="str">
        <f>IF(ISNUMBER(SEARCH("R",Data!$L623)),"OUI","NON")</f>
        <v>NON</v>
      </c>
      <c r="T623">
        <f>IFERROR(VLOOKUP(Data!M623,LOV!G:H,2,FALSE),"")</f>
        <v>0</v>
      </c>
      <c r="U623">
        <f>IFERROR(VLOOKUP(Data!N623,LOV!J:K,2,FALSE),"")</f>
        <v>0</v>
      </c>
      <c r="V623" t="str">
        <f>IFERROR(VLOOKUP(Data!V623,LOV!P:Q,2,FALSE),"")</f>
        <v/>
      </c>
      <c r="Y623" t="str">
        <f t="shared" si="9"/>
        <v>0_0_0</v>
      </c>
    </row>
    <row r="624" spans="1:25">
      <c r="A624">
        <f>Data!A624</f>
        <v>0</v>
      </c>
      <c r="B624">
        <f>Data!S624</f>
        <v>0</v>
      </c>
      <c r="C624">
        <f>Data!T624</f>
        <v>0</v>
      </c>
      <c r="D624">
        <f>Data!B624</f>
        <v>0</v>
      </c>
      <c r="E624">
        <f>Data!C624</f>
        <v>0</v>
      </c>
      <c r="F624">
        <f>Data!D624</f>
        <v>0</v>
      </c>
      <c r="G624" t="str">
        <f>IFERROR(VLOOKUP(Data!E624,LOV!M:N,2,FALSE),"")</f>
        <v/>
      </c>
      <c r="H624">
        <f>Data!W624</f>
        <v>0</v>
      </c>
      <c r="I624" t="str">
        <f>IFERROR(VLOOKUP(Data!H624,LOV!V:W,2,FALSE),"")</f>
        <v/>
      </c>
      <c r="J624">
        <f>Data!I624</f>
        <v>0</v>
      </c>
      <c r="K624">
        <f>Data!J624</f>
        <v>0</v>
      </c>
      <c r="L624">
        <f>Data!K624</f>
        <v>0</v>
      </c>
      <c r="M624" t="str">
        <f>IF(ISNUMBER(SEARCH("H",Data!$L624)),"OUI","NON")</f>
        <v>NON</v>
      </c>
      <c r="N624" t="str">
        <f>IF(ISNUMBER(SEARCH("P",Data!$L624)),"OUI","NON")</f>
        <v>NON</v>
      </c>
      <c r="O624" t="str">
        <f>IF(ISNUMBER(SEARCH("D",Data!$L624)),"OUI","NON")</f>
        <v>NON</v>
      </c>
      <c r="P624" t="str">
        <f>IF(ISNUMBER(SEARCH("C",Data!$L624)),"OUI","NON")</f>
        <v>NON</v>
      </c>
      <c r="Q624" t="str">
        <f>IF(ISNUMBER(SEARCH("T",Data!$L624)),"OUI","NON")</f>
        <v>NON</v>
      </c>
      <c r="R624" t="str">
        <f>IF(ISNUMBER(SEARCH("F",Data!$L624)),"OUI","NON")</f>
        <v>NON</v>
      </c>
      <c r="S624" t="str">
        <f>IF(ISNUMBER(SEARCH("R",Data!$L624)),"OUI","NON")</f>
        <v>NON</v>
      </c>
      <c r="T624">
        <f>IFERROR(VLOOKUP(Data!M624,LOV!G:H,2,FALSE),"")</f>
        <v>0</v>
      </c>
      <c r="U624">
        <f>IFERROR(VLOOKUP(Data!N624,LOV!J:K,2,FALSE),"")</f>
        <v>0</v>
      </c>
      <c r="V624" t="str">
        <f>IFERROR(VLOOKUP(Data!V624,LOV!P:Q,2,FALSE),"")</f>
        <v/>
      </c>
      <c r="Y624" t="str">
        <f t="shared" si="9"/>
        <v>0_0_0</v>
      </c>
    </row>
    <row r="625" spans="1:25">
      <c r="A625">
        <f>Data!A625</f>
        <v>0</v>
      </c>
      <c r="B625">
        <f>Data!S625</f>
        <v>0</v>
      </c>
      <c r="C625">
        <f>Data!T625</f>
        <v>0</v>
      </c>
      <c r="D625">
        <f>Data!B625</f>
        <v>0</v>
      </c>
      <c r="E625">
        <f>Data!C625</f>
        <v>0</v>
      </c>
      <c r="F625">
        <f>Data!D625</f>
        <v>0</v>
      </c>
      <c r="G625" t="str">
        <f>IFERROR(VLOOKUP(Data!E625,LOV!M:N,2,FALSE),"")</f>
        <v/>
      </c>
      <c r="H625">
        <f>Data!W625</f>
        <v>0</v>
      </c>
      <c r="I625" t="str">
        <f>IFERROR(VLOOKUP(Data!H625,LOV!V:W,2,FALSE),"")</f>
        <v/>
      </c>
      <c r="J625">
        <f>Data!I625</f>
        <v>0</v>
      </c>
      <c r="K625">
        <f>Data!J625</f>
        <v>0</v>
      </c>
      <c r="L625">
        <f>Data!K625</f>
        <v>0</v>
      </c>
      <c r="M625" t="str">
        <f>IF(ISNUMBER(SEARCH("H",Data!$L625)),"OUI","NON")</f>
        <v>NON</v>
      </c>
      <c r="N625" t="str">
        <f>IF(ISNUMBER(SEARCH("P",Data!$L625)),"OUI","NON")</f>
        <v>NON</v>
      </c>
      <c r="O625" t="str">
        <f>IF(ISNUMBER(SEARCH("D",Data!$L625)),"OUI","NON")</f>
        <v>NON</v>
      </c>
      <c r="P625" t="str">
        <f>IF(ISNUMBER(SEARCH("C",Data!$L625)),"OUI","NON")</f>
        <v>NON</v>
      </c>
      <c r="Q625" t="str">
        <f>IF(ISNUMBER(SEARCH("T",Data!$L625)),"OUI","NON")</f>
        <v>NON</v>
      </c>
      <c r="R625" t="str">
        <f>IF(ISNUMBER(SEARCH("F",Data!$L625)),"OUI","NON")</f>
        <v>NON</v>
      </c>
      <c r="S625" t="str">
        <f>IF(ISNUMBER(SEARCH("R",Data!$L625)),"OUI","NON")</f>
        <v>NON</v>
      </c>
      <c r="T625">
        <f>IFERROR(VLOOKUP(Data!M625,LOV!G:H,2,FALSE),"")</f>
        <v>0</v>
      </c>
      <c r="U625">
        <f>IFERROR(VLOOKUP(Data!N625,LOV!J:K,2,FALSE),"")</f>
        <v>0</v>
      </c>
      <c r="V625" t="str">
        <f>IFERROR(VLOOKUP(Data!V625,LOV!P:Q,2,FALSE),"")</f>
        <v/>
      </c>
      <c r="Y625" t="str">
        <f t="shared" si="9"/>
        <v>0_0_0</v>
      </c>
    </row>
    <row r="626" spans="1:25">
      <c r="A626">
        <f>Data!A626</f>
        <v>0</v>
      </c>
      <c r="B626">
        <f>Data!S626</f>
        <v>0</v>
      </c>
      <c r="C626">
        <f>Data!T626</f>
        <v>0</v>
      </c>
      <c r="D626">
        <f>Data!B626</f>
        <v>0</v>
      </c>
      <c r="E626">
        <f>Data!C626</f>
        <v>0</v>
      </c>
      <c r="F626">
        <f>Data!D626</f>
        <v>0</v>
      </c>
      <c r="G626" t="str">
        <f>IFERROR(VLOOKUP(Data!E626,LOV!M:N,2,FALSE),"")</f>
        <v/>
      </c>
      <c r="H626">
        <f>Data!W626</f>
        <v>0</v>
      </c>
      <c r="I626" t="str">
        <f>IFERROR(VLOOKUP(Data!H626,LOV!V:W,2,FALSE),"")</f>
        <v/>
      </c>
      <c r="J626">
        <f>Data!I626</f>
        <v>0</v>
      </c>
      <c r="K626">
        <f>Data!J626</f>
        <v>0</v>
      </c>
      <c r="L626">
        <f>Data!K626</f>
        <v>0</v>
      </c>
      <c r="M626" t="str">
        <f>IF(ISNUMBER(SEARCH("H",Data!$L626)),"OUI","NON")</f>
        <v>NON</v>
      </c>
      <c r="N626" t="str">
        <f>IF(ISNUMBER(SEARCH("P",Data!$L626)),"OUI","NON")</f>
        <v>NON</v>
      </c>
      <c r="O626" t="str">
        <f>IF(ISNUMBER(SEARCH("D",Data!$L626)),"OUI","NON")</f>
        <v>NON</v>
      </c>
      <c r="P626" t="str">
        <f>IF(ISNUMBER(SEARCH("C",Data!$L626)),"OUI","NON")</f>
        <v>NON</v>
      </c>
      <c r="Q626" t="str">
        <f>IF(ISNUMBER(SEARCH("T",Data!$L626)),"OUI","NON")</f>
        <v>NON</v>
      </c>
      <c r="R626" t="str">
        <f>IF(ISNUMBER(SEARCH("F",Data!$L626)),"OUI","NON")</f>
        <v>NON</v>
      </c>
      <c r="S626" t="str">
        <f>IF(ISNUMBER(SEARCH("R",Data!$L626)),"OUI","NON")</f>
        <v>NON</v>
      </c>
      <c r="T626">
        <f>IFERROR(VLOOKUP(Data!M626,LOV!G:H,2,FALSE),"")</f>
        <v>0</v>
      </c>
      <c r="U626">
        <f>IFERROR(VLOOKUP(Data!N626,LOV!J:K,2,FALSE),"")</f>
        <v>0</v>
      </c>
      <c r="V626" t="str">
        <f>IFERROR(VLOOKUP(Data!V626,LOV!P:Q,2,FALSE),"")</f>
        <v/>
      </c>
      <c r="Y626" t="str">
        <f t="shared" si="9"/>
        <v>0_0_0</v>
      </c>
    </row>
    <row r="627" spans="1:25">
      <c r="A627">
        <f>Data!A627</f>
        <v>0</v>
      </c>
      <c r="B627">
        <f>Data!S627</f>
        <v>0</v>
      </c>
      <c r="C627">
        <f>Data!T627</f>
        <v>0</v>
      </c>
      <c r="D627">
        <f>Data!B627</f>
        <v>0</v>
      </c>
      <c r="E627">
        <f>Data!C627</f>
        <v>0</v>
      </c>
      <c r="F627">
        <f>Data!D627</f>
        <v>0</v>
      </c>
      <c r="G627" t="str">
        <f>IFERROR(VLOOKUP(Data!E627,LOV!M:N,2,FALSE),"")</f>
        <v/>
      </c>
      <c r="H627">
        <f>Data!W627</f>
        <v>0</v>
      </c>
      <c r="I627" t="str">
        <f>IFERROR(VLOOKUP(Data!H627,LOV!V:W,2,FALSE),"")</f>
        <v/>
      </c>
      <c r="J627">
        <f>Data!I627</f>
        <v>0</v>
      </c>
      <c r="K627">
        <f>Data!J627</f>
        <v>0</v>
      </c>
      <c r="L627">
        <f>Data!K627</f>
        <v>0</v>
      </c>
      <c r="M627" t="str">
        <f>IF(ISNUMBER(SEARCH("H",Data!$L627)),"OUI","NON")</f>
        <v>NON</v>
      </c>
      <c r="N627" t="str">
        <f>IF(ISNUMBER(SEARCH("P",Data!$L627)),"OUI","NON")</f>
        <v>NON</v>
      </c>
      <c r="O627" t="str">
        <f>IF(ISNUMBER(SEARCH("D",Data!$L627)),"OUI","NON")</f>
        <v>NON</v>
      </c>
      <c r="P627" t="str">
        <f>IF(ISNUMBER(SEARCH("C",Data!$L627)),"OUI","NON")</f>
        <v>NON</v>
      </c>
      <c r="Q627" t="str">
        <f>IF(ISNUMBER(SEARCH("T",Data!$L627)),"OUI","NON")</f>
        <v>NON</v>
      </c>
      <c r="R627" t="str">
        <f>IF(ISNUMBER(SEARCH("F",Data!$L627)),"OUI","NON")</f>
        <v>NON</v>
      </c>
      <c r="S627" t="str">
        <f>IF(ISNUMBER(SEARCH("R",Data!$L627)),"OUI","NON")</f>
        <v>NON</v>
      </c>
      <c r="T627">
        <f>IFERROR(VLOOKUP(Data!M627,LOV!G:H,2,FALSE),"")</f>
        <v>0</v>
      </c>
      <c r="U627">
        <f>IFERROR(VLOOKUP(Data!N627,LOV!J:K,2,FALSE),"")</f>
        <v>0</v>
      </c>
      <c r="V627" t="str">
        <f>IFERROR(VLOOKUP(Data!V627,LOV!P:Q,2,FALSE),"")</f>
        <v/>
      </c>
      <c r="Y627" t="str">
        <f t="shared" si="9"/>
        <v>0_0_0</v>
      </c>
    </row>
    <row r="628" spans="1:25">
      <c r="A628">
        <f>Data!A628</f>
        <v>0</v>
      </c>
      <c r="B628">
        <f>Data!S628</f>
        <v>0</v>
      </c>
      <c r="C628">
        <f>Data!T628</f>
        <v>0</v>
      </c>
      <c r="D628">
        <f>Data!B628</f>
        <v>0</v>
      </c>
      <c r="E628">
        <f>Data!C628</f>
        <v>0</v>
      </c>
      <c r="F628">
        <f>Data!D628</f>
        <v>0</v>
      </c>
      <c r="G628" t="str">
        <f>IFERROR(VLOOKUP(Data!E628,LOV!M:N,2,FALSE),"")</f>
        <v/>
      </c>
      <c r="H628">
        <f>Data!W628</f>
        <v>0</v>
      </c>
      <c r="I628" t="str">
        <f>IFERROR(VLOOKUP(Data!H628,LOV!V:W,2,FALSE),"")</f>
        <v/>
      </c>
      <c r="J628">
        <f>Data!I628</f>
        <v>0</v>
      </c>
      <c r="K628">
        <f>Data!J628</f>
        <v>0</v>
      </c>
      <c r="L628">
        <f>Data!K628</f>
        <v>0</v>
      </c>
      <c r="M628" t="str">
        <f>IF(ISNUMBER(SEARCH("H",Data!$L628)),"OUI","NON")</f>
        <v>NON</v>
      </c>
      <c r="N628" t="str">
        <f>IF(ISNUMBER(SEARCH("P",Data!$L628)),"OUI","NON")</f>
        <v>NON</v>
      </c>
      <c r="O628" t="str">
        <f>IF(ISNUMBER(SEARCH("D",Data!$L628)),"OUI","NON")</f>
        <v>NON</v>
      </c>
      <c r="P628" t="str">
        <f>IF(ISNUMBER(SEARCH("C",Data!$L628)),"OUI","NON")</f>
        <v>NON</v>
      </c>
      <c r="Q628" t="str">
        <f>IF(ISNUMBER(SEARCH("T",Data!$L628)),"OUI","NON")</f>
        <v>NON</v>
      </c>
      <c r="R628" t="str">
        <f>IF(ISNUMBER(SEARCH("F",Data!$L628)),"OUI","NON")</f>
        <v>NON</v>
      </c>
      <c r="S628" t="str">
        <f>IF(ISNUMBER(SEARCH("R",Data!$L628)),"OUI","NON")</f>
        <v>NON</v>
      </c>
      <c r="T628">
        <f>IFERROR(VLOOKUP(Data!M628,LOV!G:H,2,FALSE),"")</f>
        <v>0</v>
      </c>
      <c r="U628">
        <f>IFERROR(VLOOKUP(Data!N628,LOV!J:K,2,FALSE),"")</f>
        <v>0</v>
      </c>
      <c r="V628" t="str">
        <f>IFERROR(VLOOKUP(Data!V628,LOV!P:Q,2,FALSE),"")</f>
        <v/>
      </c>
      <c r="Y628" t="str">
        <f t="shared" si="9"/>
        <v>0_0_0</v>
      </c>
    </row>
    <row r="629" spans="1:25">
      <c r="A629">
        <f>Data!A629</f>
        <v>0</v>
      </c>
      <c r="B629">
        <f>Data!S629</f>
        <v>0</v>
      </c>
      <c r="C629">
        <f>Data!T629</f>
        <v>0</v>
      </c>
      <c r="D629">
        <f>Data!B629</f>
        <v>0</v>
      </c>
      <c r="E629">
        <f>Data!C629</f>
        <v>0</v>
      </c>
      <c r="F629">
        <f>Data!D629</f>
        <v>0</v>
      </c>
      <c r="G629" t="str">
        <f>IFERROR(VLOOKUP(Data!E629,LOV!M:N,2,FALSE),"")</f>
        <v/>
      </c>
      <c r="H629">
        <f>Data!W629</f>
        <v>0</v>
      </c>
      <c r="I629" t="str">
        <f>IFERROR(VLOOKUP(Data!H629,LOV!V:W,2,FALSE),"")</f>
        <v/>
      </c>
      <c r="J629">
        <f>Data!I629</f>
        <v>0</v>
      </c>
      <c r="K629">
        <f>Data!J629</f>
        <v>0</v>
      </c>
      <c r="L629">
        <f>Data!K629</f>
        <v>0</v>
      </c>
      <c r="M629" t="str">
        <f>IF(ISNUMBER(SEARCH("H",Data!$L629)),"OUI","NON")</f>
        <v>NON</v>
      </c>
      <c r="N629" t="str">
        <f>IF(ISNUMBER(SEARCH("P",Data!$L629)),"OUI","NON")</f>
        <v>NON</v>
      </c>
      <c r="O629" t="str">
        <f>IF(ISNUMBER(SEARCH("D",Data!$L629)),"OUI","NON")</f>
        <v>NON</v>
      </c>
      <c r="P629" t="str">
        <f>IF(ISNUMBER(SEARCH("C",Data!$L629)),"OUI","NON")</f>
        <v>NON</v>
      </c>
      <c r="Q629" t="str">
        <f>IF(ISNUMBER(SEARCH("T",Data!$L629)),"OUI","NON")</f>
        <v>NON</v>
      </c>
      <c r="R629" t="str">
        <f>IF(ISNUMBER(SEARCH("F",Data!$L629)),"OUI","NON")</f>
        <v>NON</v>
      </c>
      <c r="S629" t="str">
        <f>IF(ISNUMBER(SEARCH("R",Data!$L629)),"OUI","NON")</f>
        <v>NON</v>
      </c>
      <c r="T629">
        <f>IFERROR(VLOOKUP(Data!M629,LOV!G:H,2,FALSE),"")</f>
        <v>0</v>
      </c>
      <c r="U629">
        <f>IFERROR(VLOOKUP(Data!N629,LOV!J:K,2,FALSE),"")</f>
        <v>0</v>
      </c>
      <c r="V629" t="str">
        <f>IFERROR(VLOOKUP(Data!V629,LOV!P:Q,2,FALSE),"")</f>
        <v/>
      </c>
      <c r="Y629" t="str">
        <f t="shared" si="9"/>
        <v>0_0_0</v>
      </c>
    </row>
    <row r="630" spans="1:25">
      <c r="A630">
        <f>Data!A630</f>
        <v>0</v>
      </c>
      <c r="B630">
        <f>Data!S630</f>
        <v>0</v>
      </c>
      <c r="C630">
        <f>Data!T630</f>
        <v>0</v>
      </c>
      <c r="D630">
        <f>Data!B630</f>
        <v>0</v>
      </c>
      <c r="E630">
        <f>Data!C630</f>
        <v>0</v>
      </c>
      <c r="F630">
        <f>Data!D630</f>
        <v>0</v>
      </c>
      <c r="G630" t="str">
        <f>IFERROR(VLOOKUP(Data!E630,LOV!M:N,2,FALSE),"")</f>
        <v/>
      </c>
      <c r="H630">
        <f>Data!W630</f>
        <v>0</v>
      </c>
      <c r="I630" t="str">
        <f>IFERROR(VLOOKUP(Data!H630,LOV!V:W,2,FALSE),"")</f>
        <v/>
      </c>
      <c r="J630">
        <f>Data!I630</f>
        <v>0</v>
      </c>
      <c r="K630">
        <f>Data!J630</f>
        <v>0</v>
      </c>
      <c r="L630">
        <f>Data!K630</f>
        <v>0</v>
      </c>
      <c r="M630" t="str">
        <f>IF(ISNUMBER(SEARCH("H",Data!$L630)),"OUI","NON")</f>
        <v>NON</v>
      </c>
      <c r="N630" t="str">
        <f>IF(ISNUMBER(SEARCH("P",Data!$L630)),"OUI","NON")</f>
        <v>NON</v>
      </c>
      <c r="O630" t="str">
        <f>IF(ISNUMBER(SEARCH("D",Data!$L630)),"OUI","NON")</f>
        <v>NON</v>
      </c>
      <c r="P630" t="str">
        <f>IF(ISNUMBER(SEARCH("C",Data!$L630)),"OUI","NON")</f>
        <v>NON</v>
      </c>
      <c r="Q630" t="str">
        <f>IF(ISNUMBER(SEARCH("T",Data!$L630)),"OUI","NON")</f>
        <v>NON</v>
      </c>
      <c r="R630" t="str">
        <f>IF(ISNUMBER(SEARCH("F",Data!$L630)),"OUI","NON")</f>
        <v>NON</v>
      </c>
      <c r="S630" t="str">
        <f>IF(ISNUMBER(SEARCH("R",Data!$L630)),"OUI","NON")</f>
        <v>NON</v>
      </c>
      <c r="T630">
        <f>IFERROR(VLOOKUP(Data!M630,LOV!G:H,2,FALSE),"")</f>
        <v>0</v>
      </c>
      <c r="U630">
        <f>IFERROR(VLOOKUP(Data!N630,LOV!J:K,2,FALSE),"")</f>
        <v>0</v>
      </c>
      <c r="V630" t="str">
        <f>IFERROR(VLOOKUP(Data!V630,LOV!P:Q,2,FALSE),"")</f>
        <v/>
      </c>
      <c r="Y630" t="str">
        <f t="shared" si="9"/>
        <v>0_0_0</v>
      </c>
    </row>
    <row r="631" spans="1:25">
      <c r="A631">
        <f>Data!A631</f>
        <v>0</v>
      </c>
      <c r="B631">
        <f>Data!S631</f>
        <v>0</v>
      </c>
      <c r="C631">
        <f>Data!T631</f>
        <v>0</v>
      </c>
      <c r="D631">
        <f>Data!B631</f>
        <v>0</v>
      </c>
      <c r="E631">
        <f>Data!C631</f>
        <v>0</v>
      </c>
      <c r="F631">
        <f>Data!D631</f>
        <v>0</v>
      </c>
      <c r="G631" t="str">
        <f>IFERROR(VLOOKUP(Data!E631,LOV!M:N,2,FALSE),"")</f>
        <v/>
      </c>
      <c r="H631">
        <f>Data!W631</f>
        <v>0</v>
      </c>
      <c r="I631" t="str">
        <f>IFERROR(VLOOKUP(Data!H631,LOV!V:W,2,FALSE),"")</f>
        <v/>
      </c>
      <c r="J631">
        <f>Data!I631</f>
        <v>0</v>
      </c>
      <c r="K631">
        <f>Data!J631</f>
        <v>0</v>
      </c>
      <c r="L631">
        <f>Data!K631</f>
        <v>0</v>
      </c>
      <c r="M631" t="str">
        <f>IF(ISNUMBER(SEARCH("H",Data!$L631)),"OUI","NON")</f>
        <v>NON</v>
      </c>
      <c r="N631" t="str">
        <f>IF(ISNUMBER(SEARCH("P",Data!$L631)),"OUI","NON")</f>
        <v>NON</v>
      </c>
      <c r="O631" t="str">
        <f>IF(ISNUMBER(SEARCH("D",Data!$L631)),"OUI","NON")</f>
        <v>NON</v>
      </c>
      <c r="P631" t="str">
        <f>IF(ISNUMBER(SEARCH("C",Data!$L631)),"OUI","NON")</f>
        <v>NON</v>
      </c>
      <c r="Q631" t="str">
        <f>IF(ISNUMBER(SEARCH("T",Data!$L631)),"OUI","NON")</f>
        <v>NON</v>
      </c>
      <c r="R631" t="str">
        <f>IF(ISNUMBER(SEARCH("F",Data!$L631)),"OUI","NON")</f>
        <v>NON</v>
      </c>
      <c r="S631" t="str">
        <f>IF(ISNUMBER(SEARCH("R",Data!$L631)),"OUI","NON")</f>
        <v>NON</v>
      </c>
      <c r="T631">
        <f>IFERROR(VLOOKUP(Data!M631,LOV!G:H,2,FALSE),"")</f>
        <v>0</v>
      </c>
      <c r="U631">
        <f>IFERROR(VLOOKUP(Data!N631,LOV!J:K,2,FALSE),"")</f>
        <v>0</v>
      </c>
      <c r="V631" t="str">
        <f>IFERROR(VLOOKUP(Data!V631,LOV!P:Q,2,FALSE),"")</f>
        <v/>
      </c>
      <c r="Y631" t="str">
        <f t="shared" si="9"/>
        <v>0_0_0</v>
      </c>
    </row>
    <row r="632" spans="1:25">
      <c r="A632">
        <f>Data!A632</f>
        <v>0</v>
      </c>
      <c r="B632">
        <f>Data!S632</f>
        <v>0</v>
      </c>
      <c r="C632">
        <f>Data!T632</f>
        <v>0</v>
      </c>
      <c r="D632">
        <f>Data!B632</f>
        <v>0</v>
      </c>
      <c r="E632">
        <f>Data!C632</f>
        <v>0</v>
      </c>
      <c r="F632">
        <f>Data!D632</f>
        <v>0</v>
      </c>
      <c r="G632" t="str">
        <f>IFERROR(VLOOKUP(Data!E632,LOV!M:N,2,FALSE),"")</f>
        <v/>
      </c>
      <c r="H632">
        <f>Data!W632</f>
        <v>0</v>
      </c>
      <c r="I632" t="str">
        <f>IFERROR(VLOOKUP(Data!H632,LOV!V:W,2,FALSE),"")</f>
        <v/>
      </c>
      <c r="J632">
        <f>Data!I632</f>
        <v>0</v>
      </c>
      <c r="K632">
        <f>Data!J632</f>
        <v>0</v>
      </c>
      <c r="L632">
        <f>Data!K632</f>
        <v>0</v>
      </c>
      <c r="M632" t="str">
        <f>IF(ISNUMBER(SEARCH("H",Data!$L632)),"OUI","NON")</f>
        <v>NON</v>
      </c>
      <c r="N632" t="str">
        <f>IF(ISNUMBER(SEARCH("P",Data!$L632)),"OUI","NON")</f>
        <v>NON</v>
      </c>
      <c r="O632" t="str">
        <f>IF(ISNUMBER(SEARCH("D",Data!$L632)),"OUI","NON")</f>
        <v>NON</v>
      </c>
      <c r="P632" t="str">
        <f>IF(ISNUMBER(SEARCH("C",Data!$L632)),"OUI","NON")</f>
        <v>NON</v>
      </c>
      <c r="Q632" t="str">
        <f>IF(ISNUMBER(SEARCH("T",Data!$L632)),"OUI","NON")</f>
        <v>NON</v>
      </c>
      <c r="R632" t="str">
        <f>IF(ISNUMBER(SEARCH("F",Data!$L632)),"OUI","NON")</f>
        <v>NON</v>
      </c>
      <c r="S632" t="str">
        <f>IF(ISNUMBER(SEARCH("R",Data!$L632)),"OUI","NON")</f>
        <v>NON</v>
      </c>
      <c r="T632">
        <f>IFERROR(VLOOKUP(Data!M632,LOV!G:H,2,FALSE),"")</f>
        <v>0</v>
      </c>
      <c r="U632">
        <f>IFERROR(VLOOKUP(Data!N632,LOV!J:K,2,FALSE),"")</f>
        <v>0</v>
      </c>
      <c r="V632" t="str">
        <f>IFERROR(VLOOKUP(Data!V632,LOV!P:Q,2,FALSE),"")</f>
        <v/>
      </c>
      <c r="Y632" t="str">
        <f t="shared" si="9"/>
        <v>0_0_0</v>
      </c>
    </row>
    <row r="633" spans="1:25">
      <c r="A633">
        <f>Data!A633</f>
        <v>0</v>
      </c>
      <c r="B633">
        <f>Data!S633</f>
        <v>0</v>
      </c>
      <c r="C633">
        <f>Data!T633</f>
        <v>0</v>
      </c>
      <c r="D633">
        <f>Data!B633</f>
        <v>0</v>
      </c>
      <c r="E633">
        <f>Data!C633</f>
        <v>0</v>
      </c>
      <c r="F633">
        <f>Data!D633</f>
        <v>0</v>
      </c>
      <c r="G633" t="str">
        <f>IFERROR(VLOOKUP(Data!E633,LOV!M:N,2,FALSE),"")</f>
        <v/>
      </c>
      <c r="H633">
        <f>Data!W633</f>
        <v>0</v>
      </c>
      <c r="I633" t="str">
        <f>IFERROR(VLOOKUP(Data!H633,LOV!V:W,2,FALSE),"")</f>
        <v/>
      </c>
      <c r="J633">
        <f>Data!I633</f>
        <v>0</v>
      </c>
      <c r="K633">
        <f>Data!J633</f>
        <v>0</v>
      </c>
      <c r="L633">
        <f>Data!K633</f>
        <v>0</v>
      </c>
      <c r="M633" t="str">
        <f>IF(ISNUMBER(SEARCH("H",Data!$L633)),"OUI","NON")</f>
        <v>NON</v>
      </c>
      <c r="N633" t="str">
        <f>IF(ISNUMBER(SEARCH("P",Data!$L633)),"OUI","NON")</f>
        <v>NON</v>
      </c>
      <c r="O633" t="str">
        <f>IF(ISNUMBER(SEARCH("D",Data!$L633)),"OUI","NON")</f>
        <v>NON</v>
      </c>
      <c r="P633" t="str">
        <f>IF(ISNUMBER(SEARCH("C",Data!$L633)),"OUI","NON")</f>
        <v>NON</v>
      </c>
      <c r="Q633" t="str">
        <f>IF(ISNUMBER(SEARCH("T",Data!$L633)),"OUI","NON")</f>
        <v>NON</v>
      </c>
      <c r="R633" t="str">
        <f>IF(ISNUMBER(SEARCH("F",Data!$L633)),"OUI","NON")</f>
        <v>NON</v>
      </c>
      <c r="S633" t="str">
        <f>IF(ISNUMBER(SEARCH("R",Data!$L633)),"OUI","NON")</f>
        <v>NON</v>
      </c>
      <c r="T633">
        <f>IFERROR(VLOOKUP(Data!M633,LOV!G:H,2,FALSE),"")</f>
        <v>0</v>
      </c>
      <c r="U633">
        <f>IFERROR(VLOOKUP(Data!N633,LOV!J:K,2,FALSE),"")</f>
        <v>0</v>
      </c>
      <c r="V633" t="str">
        <f>IFERROR(VLOOKUP(Data!V633,LOV!P:Q,2,FALSE),"")</f>
        <v/>
      </c>
      <c r="Y633" t="str">
        <f t="shared" si="9"/>
        <v>0_0_0</v>
      </c>
    </row>
    <row r="634" spans="1:25">
      <c r="A634">
        <f>Data!A634</f>
        <v>0</v>
      </c>
      <c r="B634">
        <f>Data!S634</f>
        <v>0</v>
      </c>
      <c r="C634">
        <f>Data!T634</f>
        <v>0</v>
      </c>
      <c r="D634">
        <f>Data!B634</f>
        <v>0</v>
      </c>
      <c r="E634">
        <f>Data!C634</f>
        <v>0</v>
      </c>
      <c r="F634">
        <f>Data!D634</f>
        <v>0</v>
      </c>
      <c r="G634" t="str">
        <f>IFERROR(VLOOKUP(Data!E634,LOV!M:N,2,FALSE),"")</f>
        <v/>
      </c>
      <c r="H634">
        <f>Data!W634</f>
        <v>0</v>
      </c>
      <c r="I634" t="str">
        <f>IFERROR(VLOOKUP(Data!H634,LOV!V:W,2,FALSE),"")</f>
        <v/>
      </c>
      <c r="J634">
        <f>Data!I634</f>
        <v>0</v>
      </c>
      <c r="K634">
        <f>Data!J634</f>
        <v>0</v>
      </c>
      <c r="L634">
        <f>Data!K634</f>
        <v>0</v>
      </c>
      <c r="M634" t="str">
        <f>IF(ISNUMBER(SEARCH("H",Data!$L634)),"OUI","NON")</f>
        <v>NON</v>
      </c>
      <c r="N634" t="str">
        <f>IF(ISNUMBER(SEARCH("P",Data!$L634)),"OUI","NON")</f>
        <v>NON</v>
      </c>
      <c r="O634" t="str">
        <f>IF(ISNUMBER(SEARCH("D",Data!$L634)),"OUI","NON")</f>
        <v>NON</v>
      </c>
      <c r="P634" t="str">
        <f>IF(ISNUMBER(SEARCH("C",Data!$L634)),"OUI","NON")</f>
        <v>NON</v>
      </c>
      <c r="Q634" t="str">
        <f>IF(ISNUMBER(SEARCH("T",Data!$L634)),"OUI","NON")</f>
        <v>NON</v>
      </c>
      <c r="R634" t="str">
        <f>IF(ISNUMBER(SEARCH("F",Data!$L634)),"OUI","NON")</f>
        <v>NON</v>
      </c>
      <c r="S634" t="str">
        <f>IF(ISNUMBER(SEARCH("R",Data!$L634)),"OUI","NON")</f>
        <v>NON</v>
      </c>
      <c r="T634">
        <f>IFERROR(VLOOKUP(Data!M634,LOV!G:H,2,FALSE),"")</f>
        <v>0</v>
      </c>
      <c r="U634">
        <f>IFERROR(VLOOKUP(Data!N634,LOV!J:K,2,FALSE),"")</f>
        <v>0</v>
      </c>
      <c r="V634" t="str">
        <f>IFERROR(VLOOKUP(Data!V634,LOV!P:Q,2,FALSE),"")</f>
        <v/>
      </c>
      <c r="Y634" t="str">
        <f t="shared" si="9"/>
        <v>0_0_0</v>
      </c>
    </row>
    <row r="635" spans="1:25">
      <c r="A635">
        <f>Data!A635</f>
        <v>0</v>
      </c>
      <c r="B635">
        <f>Data!S635</f>
        <v>0</v>
      </c>
      <c r="C635">
        <f>Data!T635</f>
        <v>0</v>
      </c>
      <c r="D635">
        <f>Data!B635</f>
        <v>0</v>
      </c>
      <c r="E635">
        <f>Data!C635</f>
        <v>0</v>
      </c>
      <c r="F635">
        <f>Data!D635</f>
        <v>0</v>
      </c>
      <c r="G635" t="str">
        <f>IFERROR(VLOOKUP(Data!E635,LOV!M:N,2,FALSE),"")</f>
        <v/>
      </c>
      <c r="H635">
        <f>Data!W635</f>
        <v>0</v>
      </c>
      <c r="I635" t="str">
        <f>IFERROR(VLOOKUP(Data!H635,LOV!V:W,2,FALSE),"")</f>
        <v/>
      </c>
      <c r="J635">
        <f>Data!I635</f>
        <v>0</v>
      </c>
      <c r="K635">
        <f>Data!J635</f>
        <v>0</v>
      </c>
      <c r="L635">
        <f>Data!K635</f>
        <v>0</v>
      </c>
      <c r="M635" t="str">
        <f>IF(ISNUMBER(SEARCH("H",Data!$L635)),"OUI","NON")</f>
        <v>NON</v>
      </c>
      <c r="N635" t="str">
        <f>IF(ISNUMBER(SEARCH("P",Data!$L635)),"OUI","NON")</f>
        <v>NON</v>
      </c>
      <c r="O635" t="str">
        <f>IF(ISNUMBER(SEARCH("D",Data!$L635)),"OUI","NON")</f>
        <v>NON</v>
      </c>
      <c r="P635" t="str">
        <f>IF(ISNUMBER(SEARCH("C",Data!$L635)),"OUI","NON")</f>
        <v>NON</v>
      </c>
      <c r="Q635" t="str">
        <f>IF(ISNUMBER(SEARCH("T",Data!$L635)),"OUI","NON")</f>
        <v>NON</v>
      </c>
      <c r="R635" t="str">
        <f>IF(ISNUMBER(SEARCH("F",Data!$L635)),"OUI","NON")</f>
        <v>NON</v>
      </c>
      <c r="S635" t="str">
        <f>IF(ISNUMBER(SEARCH("R",Data!$L635)),"OUI","NON")</f>
        <v>NON</v>
      </c>
      <c r="T635">
        <f>IFERROR(VLOOKUP(Data!M635,LOV!G:H,2,FALSE),"")</f>
        <v>0</v>
      </c>
      <c r="U635">
        <f>IFERROR(VLOOKUP(Data!N635,LOV!J:K,2,FALSE),"")</f>
        <v>0</v>
      </c>
      <c r="V635" t="str">
        <f>IFERROR(VLOOKUP(Data!V635,LOV!P:Q,2,FALSE),"")</f>
        <v/>
      </c>
      <c r="Y635" t="str">
        <f t="shared" si="9"/>
        <v>0_0_0</v>
      </c>
    </row>
    <row r="636" spans="1:25">
      <c r="A636">
        <f>Data!A636</f>
        <v>0</v>
      </c>
      <c r="B636">
        <f>Data!S636</f>
        <v>0</v>
      </c>
      <c r="C636">
        <f>Data!T636</f>
        <v>0</v>
      </c>
      <c r="D636">
        <f>Data!B636</f>
        <v>0</v>
      </c>
      <c r="E636">
        <f>Data!C636</f>
        <v>0</v>
      </c>
      <c r="F636">
        <f>Data!D636</f>
        <v>0</v>
      </c>
      <c r="G636" t="str">
        <f>IFERROR(VLOOKUP(Data!E636,LOV!M:N,2,FALSE),"")</f>
        <v/>
      </c>
      <c r="H636">
        <f>Data!W636</f>
        <v>0</v>
      </c>
      <c r="I636" t="str">
        <f>IFERROR(VLOOKUP(Data!H636,LOV!V:W,2,FALSE),"")</f>
        <v/>
      </c>
      <c r="J636">
        <f>Data!I636</f>
        <v>0</v>
      </c>
      <c r="K636">
        <f>Data!J636</f>
        <v>0</v>
      </c>
      <c r="L636">
        <f>Data!K636</f>
        <v>0</v>
      </c>
      <c r="M636" t="str">
        <f>IF(ISNUMBER(SEARCH("H",Data!$L636)),"OUI","NON")</f>
        <v>NON</v>
      </c>
      <c r="N636" t="str">
        <f>IF(ISNUMBER(SEARCH("P",Data!$L636)),"OUI","NON")</f>
        <v>NON</v>
      </c>
      <c r="O636" t="str">
        <f>IF(ISNUMBER(SEARCH("D",Data!$L636)),"OUI","NON")</f>
        <v>NON</v>
      </c>
      <c r="P636" t="str">
        <f>IF(ISNUMBER(SEARCH("C",Data!$L636)),"OUI","NON")</f>
        <v>NON</v>
      </c>
      <c r="Q636" t="str">
        <f>IF(ISNUMBER(SEARCH("T",Data!$L636)),"OUI","NON")</f>
        <v>NON</v>
      </c>
      <c r="R636" t="str">
        <f>IF(ISNUMBER(SEARCH("F",Data!$L636)),"OUI","NON")</f>
        <v>NON</v>
      </c>
      <c r="S636" t="str">
        <f>IF(ISNUMBER(SEARCH("R",Data!$L636)),"OUI","NON")</f>
        <v>NON</v>
      </c>
      <c r="T636">
        <f>IFERROR(VLOOKUP(Data!M636,LOV!G:H,2,FALSE),"")</f>
        <v>0</v>
      </c>
      <c r="U636">
        <f>IFERROR(VLOOKUP(Data!N636,LOV!J:K,2,FALSE),"")</f>
        <v>0</v>
      </c>
      <c r="V636" t="str">
        <f>IFERROR(VLOOKUP(Data!V636,LOV!P:Q,2,FALSE),"")</f>
        <v/>
      </c>
      <c r="Y636" t="str">
        <f t="shared" si="9"/>
        <v>0_0_0</v>
      </c>
    </row>
    <row r="637" spans="1:25">
      <c r="A637">
        <f>Data!A637</f>
        <v>0</v>
      </c>
      <c r="B637">
        <f>Data!S637</f>
        <v>0</v>
      </c>
      <c r="C637">
        <f>Data!T637</f>
        <v>0</v>
      </c>
      <c r="D637">
        <f>Data!B637</f>
        <v>0</v>
      </c>
      <c r="E637">
        <f>Data!C637</f>
        <v>0</v>
      </c>
      <c r="F637">
        <f>Data!D637</f>
        <v>0</v>
      </c>
      <c r="G637" t="str">
        <f>IFERROR(VLOOKUP(Data!E637,LOV!M:N,2,FALSE),"")</f>
        <v/>
      </c>
      <c r="H637">
        <f>Data!W637</f>
        <v>0</v>
      </c>
      <c r="I637" t="str">
        <f>IFERROR(VLOOKUP(Data!H637,LOV!V:W,2,FALSE),"")</f>
        <v/>
      </c>
      <c r="J637">
        <f>Data!I637</f>
        <v>0</v>
      </c>
      <c r="K637">
        <f>Data!J637</f>
        <v>0</v>
      </c>
      <c r="L637">
        <f>Data!K637</f>
        <v>0</v>
      </c>
      <c r="M637" t="str">
        <f>IF(ISNUMBER(SEARCH("H",Data!$L637)),"OUI","NON")</f>
        <v>NON</v>
      </c>
      <c r="N637" t="str">
        <f>IF(ISNUMBER(SEARCH("P",Data!$L637)),"OUI","NON")</f>
        <v>NON</v>
      </c>
      <c r="O637" t="str">
        <f>IF(ISNUMBER(SEARCH("D",Data!$L637)),"OUI","NON")</f>
        <v>NON</v>
      </c>
      <c r="P637" t="str">
        <f>IF(ISNUMBER(SEARCH("C",Data!$L637)),"OUI","NON")</f>
        <v>NON</v>
      </c>
      <c r="Q637" t="str">
        <f>IF(ISNUMBER(SEARCH("T",Data!$L637)),"OUI","NON")</f>
        <v>NON</v>
      </c>
      <c r="R637" t="str">
        <f>IF(ISNUMBER(SEARCH("F",Data!$L637)),"OUI","NON")</f>
        <v>NON</v>
      </c>
      <c r="S637" t="str">
        <f>IF(ISNUMBER(SEARCH("R",Data!$L637)),"OUI","NON")</f>
        <v>NON</v>
      </c>
      <c r="T637">
        <f>IFERROR(VLOOKUP(Data!M637,LOV!G:H,2,FALSE),"")</f>
        <v>0</v>
      </c>
      <c r="U637">
        <f>IFERROR(VLOOKUP(Data!N637,LOV!J:K,2,FALSE),"")</f>
        <v>0</v>
      </c>
      <c r="V637" t="str">
        <f>IFERROR(VLOOKUP(Data!V637,LOV!P:Q,2,FALSE),"")</f>
        <v/>
      </c>
      <c r="Y637" t="str">
        <f t="shared" si="9"/>
        <v>0_0_0</v>
      </c>
    </row>
    <row r="638" spans="1:25">
      <c r="A638">
        <f>Data!A638</f>
        <v>0</v>
      </c>
      <c r="B638">
        <f>Data!S638</f>
        <v>0</v>
      </c>
      <c r="C638">
        <f>Data!T638</f>
        <v>0</v>
      </c>
      <c r="D638">
        <f>Data!B638</f>
        <v>0</v>
      </c>
      <c r="E638">
        <f>Data!C638</f>
        <v>0</v>
      </c>
      <c r="F638">
        <f>Data!D638</f>
        <v>0</v>
      </c>
      <c r="G638" t="str">
        <f>IFERROR(VLOOKUP(Data!E638,LOV!M:N,2,FALSE),"")</f>
        <v/>
      </c>
      <c r="H638">
        <f>Data!W638</f>
        <v>0</v>
      </c>
      <c r="I638" t="str">
        <f>IFERROR(VLOOKUP(Data!H638,LOV!V:W,2,FALSE),"")</f>
        <v/>
      </c>
      <c r="J638">
        <f>Data!I638</f>
        <v>0</v>
      </c>
      <c r="K638">
        <f>Data!J638</f>
        <v>0</v>
      </c>
      <c r="L638">
        <f>Data!K638</f>
        <v>0</v>
      </c>
      <c r="M638" t="str">
        <f>IF(ISNUMBER(SEARCH("H",Data!$L638)),"OUI","NON")</f>
        <v>NON</v>
      </c>
      <c r="N638" t="str">
        <f>IF(ISNUMBER(SEARCH("P",Data!$L638)),"OUI","NON")</f>
        <v>NON</v>
      </c>
      <c r="O638" t="str">
        <f>IF(ISNUMBER(SEARCH("D",Data!$L638)),"OUI","NON")</f>
        <v>NON</v>
      </c>
      <c r="P638" t="str">
        <f>IF(ISNUMBER(SEARCH("C",Data!$L638)),"OUI","NON")</f>
        <v>NON</v>
      </c>
      <c r="Q638" t="str">
        <f>IF(ISNUMBER(SEARCH("T",Data!$L638)),"OUI","NON")</f>
        <v>NON</v>
      </c>
      <c r="R638" t="str">
        <f>IF(ISNUMBER(SEARCH("F",Data!$L638)),"OUI","NON")</f>
        <v>NON</v>
      </c>
      <c r="S638" t="str">
        <f>IF(ISNUMBER(SEARCH("R",Data!$L638)),"OUI","NON")</f>
        <v>NON</v>
      </c>
      <c r="T638">
        <f>IFERROR(VLOOKUP(Data!M638,LOV!G:H,2,FALSE),"")</f>
        <v>0</v>
      </c>
      <c r="U638">
        <f>IFERROR(VLOOKUP(Data!N638,LOV!J:K,2,FALSE),"")</f>
        <v>0</v>
      </c>
      <c r="V638" t="str">
        <f>IFERROR(VLOOKUP(Data!V638,LOV!P:Q,2,FALSE),"")</f>
        <v/>
      </c>
      <c r="Y638" t="str">
        <f t="shared" si="9"/>
        <v>0_0_0</v>
      </c>
    </row>
    <row r="639" spans="1:25">
      <c r="A639">
        <f>Data!A639</f>
        <v>0</v>
      </c>
      <c r="B639">
        <f>Data!S639</f>
        <v>0</v>
      </c>
      <c r="C639">
        <f>Data!T639</f>
        <v>0</v>
      </c>
      <c r="D639">
        <f>Data!B639</f>
        <v>0</v>
      </c>
      <c r="E639">
        <f>Data!C639</f>
        <v>0</v>
      </c>
      <c r="F639">
        <f>Data!D639</f>
        <v>0</v>
      </c>
      <c r="G639" t="str">
        <f>IFERROR(VLOOKUP(Data!E639,LOV!M:N,2,FALSE),"")</f>
        <v/>
      </c>
      <c r="H639">
        <f>Data!W639</f>
        <v>0</v>
      </c>
      <c r="I639" t="str">
        <f>IFERROR(VLOOKUP(Data!H639,LOV!V:W,2,FALSE),"")</f>
        <v/>
      </c>
      <c r="J639">
        <f>Data!I639</f>
        <v>0</v>
      </c>
      <c r="K639">
        <f>Data!J639</f>
        <v>0</v>
      </c>
      <c r="L639">
        <f>Data!K639</f>
        <v>0</v>
      </c>
      <c r="M639" t="str">
        <f>IF(ISNUMBER(SEARCH("H",Data!$L639)),"OUI","NON")</f>
        <v>NON</v>
      </c>
      <c r="N639" t="str">
        <f>IF(ISNUMBER(SEARCH("P",Data!$L639)),"OUI","NON")</f>
        <v>NON</v>
      </c>
      <c r="O639" t="str">
        <f>IF(ISNUMBER(SEARCH("D",Data!$L639)),"OUI","NON")</f>
        <v>NON</v>
      </c>
      <c r="P639" t="str">
        <f>IF(ISNUMBER(SEARCH("C",Data!$L639)),"OUI","NON")</f>
        <v>NON</v>
      </c>
      <c r="Q639" t="str">
        <f>IF(ISNUMBER(SEARCH("T",Data!$L639)),"OUI","NON")</f>
        <v>NON</v>
      </c>
      <c r="R639" t="str">
        <f>IF(ISNUMBER(SEARCH("F",Data!$L639)),"OUI","NON")</f>
        <v>NON</v>
      </c>
      <c r="S639" t="str">
        <f>IF(ISNUMBER(SEARCH("R",Data!$L639)),"OUI","NON")</f>
        <v>NON</v>
      </c>
      <c r="T639">
        <f>IFERROR(VLOOKUP(Data!M639,LOV!G:H,2,FALSE),"")</f>
        <v>0</v>
      </c>
      <c r="U639">
        <f>IFERROR(VLOOKUP(Data!N639,LOV!J:K,2,FALSE),"")</f>
        <v>0</v>
      </c>
      <c r="V639" t="str">
        <f>IFERROR(VLOOKUP(Data!V639,LOV!P:Q,2,FALSE),"")</f>
        <v/>
      </c>
      <c r="Y639" t="str">
        <f t="shared" si="9"/>
        <v>0_0_0</v>
      </c>
    </row>
    <row r="640" spans="1:25">
      <c r="A640">
        <f>Data!A640</f>
        <v>0</v>
      </c>
      <c r="B640">
        <f>Data!S640</f>
        <v>0</v>
      </c>
      <c r="C640">
        <f>Data!T640</f>
        <v>0</v>
      </c>
      <c r="D640">
        <f>Data!B640</f>
        <v>0</v>
      </c>
      <c r="E640">
        <f>Data!C640</f>
        <v>0</v>
      </c>
      <c r="F640">
        <f>Data!D640</f>
        <v>0</v>
      </c>
      <c r="G640" t="str">
        <f>IFERROR(VLOOKUP(Data!E640,LOV!M:N,2,FALSE),"")</f>
        <v/>
      </c>
      <c r="H640">
        <f>Data!W640</f>
        <v>0</v>
      </c>
      <c r="I640" t="str">
        <f>IFERROR(VLOOKUP(Data!H640,LOV!V:W,2,FALSE),"")</f>
        <v/>
      </c>
      <c r="J640">
        <f>Data!I640</f>
        <v>0</v>
      </c>
      <c r="K640">
        <f>Data!J640</f>
        <v>0</v>
      </c>
      <c r="L640">
        <f>Data!K640</f>
        <v>0</v>
      </c>
      <c r="M640" t="str">
        <f>IF(ISNUMBER(SEARCH("H",Data!$L640)),"OUI","NON")</f>
        <v>NON</v>
      </c>
      <c r="N640" t="str">
        <f>IF(ISNUMBER(SEARCH("P",Data!$L640)),"OUI","NON")</f>
        <v>NON</v>
      </c>
      <c r="O640" t="str">
        <f>IF(ISNUMBER(SEARCH("D",Data!$L640)),"OUI","NON")</f>
        <v>NON</v>
      </c>
      <c r="P640" t="str">
        <f>IF(ISNUMBER(SEARCH("C",Data!$L640)),"OUI","NON")</f>
        <v>NON</v>
      </c>
      <c r="Q640" t="str">
        <f>IF(ISNUMBER(SEARCH("T",Data!$L640)),"OUI","NON")</f>
        <v>NON</v>
      </c>
      <c r="R640" t="str">
        <f>IF(ISNUMBER(SEARCH("F",Data!$L640)),"OUI","NON")</f>
        <v>NON</v>
      </c>
      <c r="S640" t="str">
        <f>IF(ISNUMBER(SEARCH("R",Data!$L640)),"OUI","NON")</f>
        <v>NON</v>
      </c>
      <c r="T640">
        <f>IFERROR(VLOOKUP(Data!M640,LOV!G:H,2,FALSE),"")</f>
        <v>0</v>
      </c>
      <c r="U640">
        <f>IFERROR(VLOOKUP(Data!N640,LOV!J:K,2,FALSE),"")</f>
        <v>0</v>
      </c>
      <c r="V640" t="str">
        <f>IFERROR(VLOOKUP(Data!V640,LOV!P:Q,2,FALSE),"")</f>
        <v/>
      </c>
      <c r="Y640" t="str">
        <f t="shared" si="9"/>
        <v>0_0_0</v>
      </c>
    </row>
    <row r="641" spans="1:25">
      <c r="A641">
        <f>Data!A641</f>
        <v>0</v>
      </c>
      <c r="B641">
        <f>Data!S641</f>
        <v>0</v>
      </c>
      <c r="C641">
        <f>Data!T641</f>
        <v>0</v>
      </c>
      <c r="D641">
        <f>Data!B641</f>
        <v>0</v>
      </c>
      <c r="E641">
        <f>Data!C641</f>
        <v>0</v>
      </c>
      <c r="F641">
        <f>Data!D641</f>
        <v>0</v>
      </c>
      <c r="G641" t="str">
        <f>IFERROR(VLOOKUP(Data!E641,LOV!M:N,2,FALSE),"")</f>
        <v/>
      </c>
      <c r="H641">
        <f>Data!W641</f>
        <v>0</v>
      </c>
      <c r="I641" t="str">
        <f>IFERROR(VLOOKUP(Data!H641,LOV!V:W,2,FALSE),"")</f>
        <v/>
      </c>
      <c r="J641">
        <f>Data!I641</f>
        <v>0</v>
      </c>
      <c r="K641">
        <f>Data!J641</f>
        <v>0</v>
      </c>
      <c r="L641">
        <f>Data!K641</f>
        <v>0</v>
      </c>
      <c r="M641" t="str">
        <f>IF(ISNUMBER(SEARCH("H",Data!$L641)),"OUI","NON")</f>
        <v>NON</v>
      </c>
      <c r="N641" t="str">
        <f>IF(ISNUMBER(SEARCH("P",Data!$L641)),"OUI","NON")</f>
        <v>NON</v>
      </c>
      <c r="O641" t="str">
        <f>IF(ISNUMBER(SEARCH("D",Data!$L641)),"OUI","NON")</f>
        <v>NON</v>
      </c>
      <c r="P641" t="str">
        <f>IF(ISNUMBER(SEARCH("C",Data!$L641)),"OUI","NON")</f>
        <v>NON</v>
      </c>
      <c r="Q641" t="str">
        <f>IF(ISNUMBER(SEARCH("T",Data!$L641)),"OUI","NON")</f>
        <v>NON</v>
      </c>
      <c r="R641" t="str">
        <f>IF(ISNUMBER(SEARCH("F",Data!$L641)),"OUI","NON")</f>
        <v>NON</v>
      </c>
      <c r="S641" t="str">
        <f>IF(ISNUMBER(SEARCH("R",Data!$L641)),"OUI","NON")</f>
        <v>NON</v>
      </c>
      <c r="T641">
        <f>IFERROR(VLOOKUP(Data!M641,LOV!G:H,2,FALSE),"")</f>
        <v>0</v>
      </c>
      <c r="U641">
        <f>IFERROR(VLOOKUP(Data!N641,LOV!J:K,2,FALSE),"")</f>
        <v>0</v>
      </c>
      <c r="V641" t="str">
        <f>IFERROR(VLOOKUP(Data!V641,LOV!P:Q,2,FALSE),"")</f>
        <v/>
      </c>
      <c r="Y641" t="str">
        <f t="shared" si="9"/>
        <v>0_0_0</v>
      </c>
    </row>
    <row r="642" spans="1:25">
      <c r="A642">
        <f>Data!A642</f>
        <v>0</v>
      </c>
      <c r="B642">
        <f>Data!S642</f>
        <v>0</v>
      </c>
      <c r="C642">
        <f>Data!T642</f>
        <v>0</v>
      </c>
      <c r="D642">
        <f>Data!B642</f>
        <v>0</v>
      </c>
      <c r="E642">
        <f>Data!C642</f>
        <v>0</v>
      </c>
      <c r="F642">
        <f>Data!D642</f>
        <v>0</v>
      </c>
      <c r="G642" t="str">
        <f>IFERROR(VLOOKUP(Data!E642,LOV!M:N,2,FALSE),"")</f>
        <v/>
      </c>
      <c r="H642">
        <f>Data!W642</f>
        <v>0</v>
      </c>
      <c r="I642" t="str">
        <f>IFERROR(VLOOKUP(Data!H642,LOV!V:W,2,FALSE),"")</f>
        <v/>
      </c>
      <c r="J642">
        <f>Data!I642</f>
        <v>0</v>
      </c>
      <c r="K642">
        <f>Data!J642</f>
        <v>0</v>
      </c>
      <c r="L642">
        <f>Data!K642</f>
        <v>0</v>
      </c>
      <c r="M642" t="str">
        <f>IF(ISNUMBER(SEARCH("H",Data!$L642)),"OUI","NON")</f>
        <v>NON</v>
      </c>
      <c r="N642" t="str">
        <f>IF(ISNUMBER(SEARCH("P",Data!$L642)),"OUI","NON")</f>
        <v>NON</v>
      </c>
      <c r="O642" t="str">
        <f>IF(ISNUMBER(SEARCH("D",Data!$L642)),"OUI","NON")</f>
        <v>NON</v>
      </c>
      <c r="P642" t="str">
        <f>IF(ISNUMBER(SEARCH("C",Data!$L642)),"OUI","NON")</f>
        <v>NON</v>
      </c>
      <c r="Q642" t="str">
        <f>IF(ISNUMBER(SEARCH("T",Data!$L642)),"OUI","NON")</f>
        <v>NON</v>
      </c>
      <c r="R642" t="str">
        <f>IF(ISNUMBER(SEARCH("F",Data!$L642)),"OUI","NON")</f>
        <v>NON</v>
      </c>
      <c r="S642" t="str">
        <f>IF(ISNUMBER(SEARCH("R",Data!$L642)),"OUI","NON")</f>
        <v>NON</v>
      </c>
      <c r="T642">
        <f>IFERROR(VLOOKUP(Data!M642,LOV!G:H,2,FALSE),"")</f>
        <v>0</v>
      </c>
      <c r="U642">
        <f>IFERROR(VLOOKUP(Data!N642,LOV!J:K,2,FALSE),"")</f>
        <v>0</v>
      </c>
      <c r="V642" t="str">
        <f>IFERROR(VLOOKUP(Data!V642,LOV!P:Q,2,FALSE),"")</f>
        <v/>
      </c>
      <c r="Y642" t="str">
        <f t="shared" si="9"/>
        <v>0_0_0</v>
      </c>
    </row>
    <row r="643" spans="1:25">
      <c r="A643">
        <f>Data!A643</f>
        <v>0</v>
      </c>
      <c r="B643">
        <f>Data!S643</f>
        <v>0</v>
      </c>
      <c r="C643">
        <f>Data!T643</f>
        <v>0</v>
      </c>
      <c r="D643">
        <f>Data!B643</f>
        <v>0</v>
      </c>
      <c r="E643">
        <f>Data!C643</f>
        <v>0</v>
      </c>
      <c r="F643">
        <f>Data!D643</f>
        <v>0</v>
      </c>
      <c r="G643" t="str">
        <f>IFERROR(VLOOKUP(Data!E643,LOV!M:N,2,FALSE),"")</f>
        <v/>
      </c>
      <c r="H643">
        <f>Data!W643</f>
        <v>0</v>
      </c>
      <c r="I643" t="str">
        <f>IFERROR(VLOOKUP(Data!H643,LOV!V:W,2,FALSE),"")</f>
        <v/>
      </c>
      <c r="J643">
        <f>Data!I643</f>
        <v>0</v>
      </c>
      <c r="K643">
        <f>Data!J643</f>
        <v>0</v>
      </c>
      <c r="L643">
        <f>Data!K643</f>
        <v>0</v>
      </c>
      <c r="M643" t="str">
        <f>IF(ISNUMBER(SEARCH("H",Data!$L643)),"OUI","NON")</f>
        <v>NON</v>
      </c>
      <c r="N643" t="str">
        <f>IF(ISNUMBER(SEARCH("P",Data!$L643)),"OUI","NON")</f>
        <v>NON</v>
      </c>
      <c r="O643" t="str">
        <f>IF(ISNUMBER(SEARCH("D",Data!$L643)),"OUI","NON")</f>
        <v>NON</v>
      </c>
      <c r="P643" t="str">
        <f>IF(ISNUMBER(SEARCH("C",Data!$L643)),"OUI","NON")</f>
        <v>NON</v>
      </c>
      <c r="Q643" t="str">
        <f>IF(ISNUMBER(SEARCH("T",Data!$L643)),"OUI","NON")</f>
        <v>NON</v>
      </c>
      <c r="R643" t="str">
        <f>IF(ISNUMBER(SEARCH("F",Data!$L643)),"OUI","NON")</f>
        <v>NON</v>
      </c>
      <c r="S643" t="str">
        <f>IF(ISNUMBER(SEARCH("R",Data!$L643)),"OUI","NON")</f>
        <v>NON</v>
      </c>
      <c r="T643">
        <f>IFERROR(VLOOKUP(Data!M643,LOV!G:H,2,FALSE),"")</f>
        <v>0</v>
      </c>
      <c r="U643">
        <f>IFERROR(VLOOKUP(Data!N643,LOV!J:K,2,FALSE),"")</f>
        <v>0</v>
      </c>
      <c r="V643" t="str">
        <f>IFERROR(VLOOKUP(Data!V643,LOV!P:Q,2,FALSE),"")</f>
        <v/>
      </c>
      <c r="Y643" t="str">
        <f t="shared" ref="Y643:Y706" si="10">D643&amp;"_"&amp;E643&amp;"_"&amp;F643</f>
        <v>0_0_0</v>
      </c>
    </row>
    <row r="644" spans="1:25">
      <c r="A644">
        <f>Data!A644</f>
        <v>0</v>
      </c>
      <c r="B644">
        <f>Data!S644</f>
        <v>0</v>
      </c>
      <c r="C644">
        <f>Data!T644</f>
        <v>0</v>
      </c>
      <c r="D644">
        <f>Data!B644</f>
        <v>0</v>
      </c>
      <c r="E644">
        <f>Data!C644</f>
        <v>0</v>
      </c>
      <c r="F644">
        <f>Data!D644</f>
        <v>0</v>
      </c>
      <c r="G644" t="str">
        <f>IFERROR(VLOOKUP(Data!E644,LOV!M:N,2,FALSE),"")</f>
        <v/>
      </c>
      <c r="H644">
        <f>Data!W644</f>
        <v>0</v>
      </c>
      <c r="I644" t="str">
        <f>IFERROR(VLOOKUP(Data!H644,LOV!V:W,2,FALSE),"")</f>
        <v/>
      </c>
      <c r="J644">
        <f>Data!I644</f>
        <v>0</v>
      </c>
      <c r="K644">
        <f>Data!J644</f>
        <v>0</v>
      </c>
      <c r="L644">
        <f>Data!K644</f>
        <v>0</v>
      </c>
      <c r="M644" t="str">
        <f>IF(ISNUMBER(SEARCH("H",Data!$L644)),"OUI","NON")</f>
        <v>NON</v>
      </c>
      <c r="N644" t="str">
        <f>IF(ISNUMBER(SEARCH("P",Data!$L644)),"OUI","NON")</f>
        <v>NON</v>
      </c>
      <c r="O644" t="str">
        <f>IF(ISNUMBER(SEARCH("D",Data!$L644)),"OUI","NON")</f>
        <v>NON</v>
      </c>
      <c r="P644" t="str">
        <f>IF(ISNUMBER(SEARCH("C",Data!$L644)),"OUI","NON")</f>
        <v>NON</v>
      </c>
      <c r="Q644" t="str">
        <f>IF(ISNUMBER(SEARCH("T",Data!$L644)),"OUI","NON")</f>
        <v>NON</v>
      </c>
      <c r="R644" t="str">
        <f>IF(ISNUMBER(SEARCH("F",Data!$L644)),"OUI","NON")</f>
        <v>NON</v>
      </c>
      <c r="S644" t="str">
        <f>IF(ISNUMBER(SEARCH("R",Data!$L644)),"OUI","NON")</f>
        <v>NON</v>
      </c>
      <c r="T644">
        <f>IFERROR(VLOOKUP(Data!M644,LOV!G:H,2,FALSE),"")</f>
        <v>0</v>
      </c>
      <c r="U644">
        <f>IFERROR(VLOOKUP(Data!N644,LOV!J:K,2,FALSE),"")</f>
        <v>0</v>
      </c>
      <c r="V644" t="str">
        <f>IFERROR(VLOOKUP(Data!V644,LOV!P:Q,2,FALSE),"")</f>
        <v/>
      </c>
      <c r="Y644" t="str">
        <f t="shared" si="10"/>
        <v>0_0_0</v>
      </c>
    </row>
    <row r="645" spans="1:25">
      <c r="A645">
        <f>Data!A645</f>
        <v>0</v>
      </c>
      <c r="B645">
        <f>Data!S645</f>
        <v>0</v>
      </c>
      <c r="C645">
        <f>Data!T645</f>
        <v>0</v>
      </c>
      <c r="D645">
        <f>Data!B645</f>
        <v>0</v>
      </c>
      <c r="E645">
        <f>Data!C645</f>
        <v>0</v>
      </c>
      <c r="F645">
        <f>Data!D645</f>
        <v>0</v>
      </c>
      <c r="G645" t="str">
        <f>IFERROR(VLOOKUP(Data!E645,LOV!M:N,2,FALSE),"")</f>
        <v/>
      </c>
      <c r="H645">
        <f>Data!W645</f>
        <v>0</v>
      </c>
      <c r="I645" t="str">
        <f>IFERROR(VLOOKUP(Data!H645,LOV!V:W,2,FALSE),"")</f>
        <v/>
      </c>
      <c r="J645">
        <f>Data!I645</f>
        <v>0</v>
      </c>
      <c r="K645">
        <f>Data!J645</f>
        <v>0</v>
      </c>
      <c r="L645">
        <f>Data!K645</f>
        <v>0</v>
      </c>
      <c r="M645" t="str">
        <f>IF(ISNUMBER(SEARCH("H",Data!$L645)),"OUI","NON")</f>
        <v>NON</v>
      </c>
      <c r="N645" t="str">
        <f>IF(ISNUMBER(SEARCH("P",Data!$L645)),"OUI","NON")</f>
        <v>NON</v>
      </c>
      <c r="O645" t="str">
        <f>IF(ISNUMBER(SEARCH("D",Data!$L645)),"OUI","NON")</f>
        <v>NON</v>
      </c>
      <c r="P645" t="str">
        <f>IF(ISNUMBER(SEARCH("C",Data!$L645)),"OUI","NON")</f>
        <v>NON</v>
      </c>
      <c r="Q645" t="str">
        <f>IF(ISNUMBER(SEARCH("T",Data!$L645)),"OUI","NON")</f>
        <v>NON</v>
      </c>
      <c r="R645" t="str">
        <f>IF(ISNUMBER(SEARCH("F",Data!$L645)),"OUI","NON")</f>
        <v>NON</v>
      </c>
      <c r="S645" t="str">
        <f>IF(ISNUMBER(SEARCH("R",Data!$L645)),"OUI","NON")</f>
        <v>NON</v>
      </c>
      <c r="T645">
        <f>IFERROR(VLOOKUP(Data!M645,LOV!G:H,2,FALSE),"")</f>
        <v>0</v>
      </c>
      <c r="U645">
        <f>IFERROR(VLOOKUP(Data!N645,LOV!J:K,2,FALSE),"")</f>
        <v>0</v>
      </c>
      <c r="V645" t="str">
        <f>IFERROR(VLOOKUP(Data!V645,LOV!P:Q,2,FALSE),"")</f>
        <v/>
      </c>
      <c r="Y645" t="str">
        <f t="shared" si="10"/>
        <v>0_0_0</v>
      </c>
    </row>
    <row r="646" spans="1:25">
      <c r="A646">
        <f>Data!A646</f>
        <v>0</v>
      </c>
      <c r="B646">
        <f>Data!S646</f>
        <v>0</v>
      </c>
      <c r="C646">
        <f>Data!T646</f>
        <v>0</v>
      </c>
      <c r="D646">
        <f>Data!B646</f>
        <v>0</v>
      </c>
      <c r="E646">
        <f>Data!C646</f>
        <v>0</v>
      </c>
      <c r="F646">
        <f>Data!D646</f>
        <v>0</v>
      </c>
      <c r="G646" t="str">
        <f>IFERROR(VLOOKUP(Data!E646,LOV!M:N,2,FALSE),"")</f>
        <v/>
      </c>
      <c r="H646">
        <f>Data!W646</f>
        <v>0</v>
      </c>
      <c r="I646" t="str">
        <f>IFERROR(VLOOKUP(Data!H646,LOV!V:W,2,FALSE),"")</f>
        <v/>
      </c>
      <c r="J646">
        <f>Data!I646</f>
        <v>0</v>
      </c>
      <c r="K646">
        <f>Data!J646</f>
        <v>0</v>
      </c>
      <c r="L646">
        <f>Data!K646</f>
        <v>0</v>
      </c>
      <c r="M646" t="str">
        <f>IF(ISNUMBER(SEARCH("H",Data!$L646)),"OUI","NON")</f>
        <v>NON</v>
      </c>
      <c r="N646" t="str">
        <f>IF(ISNUMBER(SEARCH("P",Data!$L646)),"OUI","NON")</f>
        <v>NON</v>
      </c>
      <c r="O646" t="str">
        <f>IF(ISNUMBER(SEARCH("D",Data!$L646)),"OUI","NON")</f>
        <v>NON</v>
      </c>
      <c r="P646" t="str">
        <f>IF(ISNUMBER(SEARCH("C",Data!$L646)),"OUI","NON")</f>
        <v>NON</v>
      </c>
      <c r="Q646" t="str">
        <f>IF(ISNUMBER(SEARCH("T",Data!$L646)),"OUI","NON")</f>
        <v>NON</v>
      </c>
      <c r="R646" t="str">
        <f>IF(ISNUMBER(SEARCH("F",Data!$L646)),"OUI","NON")</f>
        <v>NON</v>
      </c>
      <c r="S646" t="str">
        <f>IF(ISNUMBER(SEARCH("R",Data!$L646)),"OUI","NON")</f>
        <v>NON</v>
      </c>
      <c r="T646">
        <f>IFERROR(VLOOKUP(Data!M646,LOV!G:H,2,FALSE),"")</f>
        <v>0</v>
      </c>
      <c r="U646">
        <f>IFERROR(VLOOKUP(Data!N646,LOV!J:K,2,FALSE),"")</f>
        <v>0</v>
      </c>
      <c r="V646" t="str">
        <f>IFERROR(VLOOKUP(Data!V646,LOV!P:Q,2,FALSE),"")</f>
        <v/>
      </c>
      <c r="Y646" t="str">
        <f t="shared" si="10"/>
        <v>0_0_0</v>
      </c>
    </row>
    <row r="647" spans="1:25">
      <c r="A647">
        <f>Data!A647</f>
        <v>0</v>
      </c>
      <c r="B647">
        <f>Data!S647</f>
        <v>0</v>
      </c>
      <c r="C647">
        <f>Data!T647</f>
        <v>0</v>
      </c>
      <c r="D647">
        <f>Data!B647</f>
        <v>0</v>
      </c>
      <c r="E647">
        <f>Data!C647</f>
        <v>0</v>
      </c>
      <c r="F647">
        <f>Data!D647</f>
        <v>0</v>
      </c>
      <c r="G647" t="str">
        <f>IFERROR(VLOOKUP(Data!E647,LOV!M:N,2,FALSE),"")</f>
        <v/>
      </c>
      <c r="H647">
        <f>Data!W647</f>
        <v>0</v>
      </c>
      <c r="I647" t="str">
        <f>IFERROR(VLOOKUP(Data!H647,LOV!V:W,2,FALSE),"")</f>
        <v/>
      </c>
      <c r="J647">
        <f>Data!I647</f>
        <v>0</v>
      </c>
      <c r="K647">
        <f>Data!J647</f>
        <v>0</v>
      </c>
      <c r="L647">
        <f>Data!K647</f>
        <v>0</v>
      </c>
      <c r="M647" t="str">
        <f>IF(ISNUMBER(SEARCH("H",Data!$L647)),"OUI","NON")</f>
        <v>NON</v>
      </c>
      <c r="N647" t="str">
        <f>IF(ISNUMBER(SEARCH("P",Data!$L647)),"OUI","NON")</f>
        <v>NON</v>
      </c>
      <c r="O647" t="str">
        <f>IF(ISNUMBER(SEARCH("D",Data!$L647)),"OUI","NON")</f>
        <v>NON</v>
      </c>
      <c r="P647" t="str">
        <f>IF(ISNUMBER(SEARCH("C",Data!$L647)),"OUI","NON")</f>
        <v>NON</v>
      </c>
      <c r="Q647" t="str">
        <f>IF(ISNUMBER(SEARCH("T",Data!$L647)),"OUI","NON")</f>
        <v>NON</v>
      </c>
      <c r="R647" t="str">
        <f>IF(ISNUMBER(SEARCH("F",Data!$L647)),"OUI","NON")</f>
        <v>NON</v>
      </c>
      <c r="S647" t="str">
        <f>IF(ISNUMBER(SEARCH("R",Data!$L647)),"OUI","NON")</f>
        <v>NON</v>
      </c>
      <c r="T647">
        <f>IFERROR(VLOOKUP(Data!M647,LOV!G:H,2,FALSE),"")</f>
        <v>0</v>
      </c>
      <c r="U647">
        <f>IFERROR(VLOOKUP(Data!N647,LOV!J:K,2,FALSE),"")</f>
        <v>0</v>
      </c>
      <c r="V647" t="str">
        <f>IFERROR(VLOOKUP(Data!V647,LOV!P:Q,2,FALSE),"")</f>
        <v/>
      </c>
      <c r="Y647" t="str">
        <f t="shared" si="10"/>
        <v>0_0_0</v>
      </c>
    </row>
    <row r="648" spans="1:25">
      <c r="A648">
        <f>Data!A648</f>
        <v>0</v>
      </c>
      <c r="B648">
        <f>Data!S648</f>
        <v>0</v>
      </c>
      <c r="C648">
        <f>Data!T648</f>
        <v>0</v>
      </c>
      <c r="D648">
        <f>Data!B648</f>
        <v>0</v>
      </c>
      <c r="E648">
        <f>Data!C648</f>
        <v>0</v>
      </c>
      <c r="F648">
        <f>Data!D648</f>
        <v>0</v>
      </c>
      <c r="G648" t="str">
        <f>IFERROR(VLOOKUP(Data!E648,LOV!M:N,2,FALSE),"")</f>
        <v/>
      </c>
      <c r="H648">
        <f>Data!W648</f>
        <v>0</v>
      </c>
      <c r="I648" t="str">
        <f>IFERROR(VLOOKUP(Data!H648,LOV!V:W,2,FALSE),"")</f>
        <v/>
      </c>
      <c r="J648">
        <f>Data!I648</f>
        <v>0</v>
      </c>
      <c r="K648">
        <f>Data!J648</f>
        <v>0</v>
      </c>
      <c r="L648">
        <f>Data!K648</f>
        <v>0</v>
      </c>
      <c r="M648" t="str">
        <f>IF(ISNUMBER(SEARCH("H",Data!$L648)),"OUI","NON")</f>
        <v>NON</v>
      </c>
      <c r="N648" t="str">
        <f>IF(ISNUMBER(SEARCH("P",Data!$L648)),"OUI","NON")</f>
        <v>NON</v>
      </c>
      <c r="O648" t="str">
        <f>IF(ISNUMBER(SEARCH("D",Data!$L648)),"OUI","NON")</f>
        <v>NON</v>
      </c>
      <c r="P648" t="str">
        <f>IF(ISNUMBER(SEARCH("C",Data!$L648)),"OUI","NON")</f>
        <v>NON</v>
      </c>
      <c r="Q648" t="str">
        <f>IF(ISNUMBER(SEARCH("T",Data!$L648)),"OUI","NON")</f>
        <v>NON</v>
      </c>
      <c r="R648" t="str">
        <f>IF(ISNUMBER(SEARCH("F",Data!$L648)),"OUI","NON")</f>
        <v>NON</v>
      </c>
      <c r="S648" t="str">
        <f>IF(ISNUMBER(SEARCH("R",Data!$L648)),"OUI","NON")</f>
        <v>NON</v>
      </c>
      <c r="T648">
        <f>IFERROR(VLOOKUP(Data!M648,LOV!G:H,2,FALSE),"")</f>
        <v>0</v>
      </c>
      <c r="U648">
        <f>IFERROR(VLOOKUP(Data!N648,LOV!J:K,2,FALSE),"")</f>
        <v>0</v>
      </c>
      <c r="V648" t="str">
        <f>IFERROR(VLOOKUP(Data!V648,LOV!P:Q,2,FALSE),"")</f>
        <v/>
      </c>
      <c r="Y648" t="str">
        <f t="shared" si="10"/>
        <v>0_0_0</v>
      </c>
    </row>
    <row r="649" spans="1:25">
      <c r="A649">
        <f>Data!A649</f>
        <v>0</v>
      </c>
      <c r="B649">
        <f>Data!S649</f>
        <v>0</v>
      </c>
      <c r="C649">
        <f>Data!T649</f>
        <v>0</v>
      </c>
      <c r="D649">
        <f>Data!B649</f>
        <v>0</v>
      </c>
      <c r="E649">
        <f>Data!C649</f>
        <v>0</v>
      </c>
      <c r="F649">
        <f>Data!D649</f>
        <v>0</v>
      </c>
      <c r="G649" t="str">
        <f>IFERROR(VLOOKUP(Data!E649,LOV!M:N,2,FALSE),"")</f>
        <v/>
      </c>
      <c r="H649">
        <f>Data!W649</f>
        <v>0</v>
      </c>
      <c r="I649" t="str">
        <f>IFERROR(VLOOKUP(Data!H649,LOV!V:W,2,FALSE),"")</f>
        <v/>
      </c>
      <c r="J649">
        <f>Data!I649</f>
        <v>0</v>
      </c>
      <c r="K649">
        <f>Data!J649</f>
        <v>0</v>
      </c>
      <c r="L649">
        <f>Data!K649</f>
        <v>0</v>
      </c>
      <c r="M649" t="str">
        <f>IF(ISNUMBER(SEARCH("H",Data!$L649)),"OUI","NON")</f>
        <v>NON</v>
      </c>
      <c r="N649" t="str">
        <f>IF(ISNUMBER(SEARCH("P",Data!$L649)),"OUI","NON")</f>
        <v>NON</v>
      </c>
      <c r="O649" t="str">
        <f>IF(ISNUMBER(SEARCH("D",Data!$L649)),"OUI","NON")</f>
        <v>NON</v>
      </c>
      <c r="P649" t="str">
        <f>IF(ISNUMBER(SEARCH("C",Data!$L649)),"OUI","NON")</f>
        <v>NON</v>
      </c>
      <c r="Q649" t="str">
        <f>IF(ISNUMBER(SEARCH("T",Data!$L649)),"OUI","NON")</f>
        <v>NON</v>
      </c>
      <c r="R649" t="str">
        <f>IF(ISNUMBER(SEARCH("F",Data!$L649)),"OUI","NON")</f>
        <v>NON</v>
      </c>
      <c r="S649" t="str">
        <f>IF(ISNUMBER(SEARCH("R",Data!$L649)),"OUI","NON")</f>
        <v>NON</v>
      </c>
      <c r="T649">
        <f>IFERROR(VLOOKUP(Data!M649,LOV!G:H,2,FALSE),"")</f>
        <v>0</v>
      </c>
      <c r="U649">
        <f>IFERROR(VLOOKUP(Data!N649,LOV!J:K,2,FALSE),"")</f>
        <v>0</v>
      </c>
      <c r="V649" t="str">
        <f>IFERROR(VLOOKUP(Data!V649,LOV!P:Q,2,FALSE),"")</f>
        <v/>
      </c>
      <c r="Y649" t="str">
        <f t="shared" si="10"/>
        <v>0_0_0</v>
      </c>
    </row>
    <row r="650" spans="1:25">
      <c r="A650">
        <f>Data!A650</f>
        <v>0</v>
      </c>
      <c r="B650">
        <f>Data!S650</f>
        <v>0</v>
      </c>
      <c r="C650">
        <f>Data!T650</f>
        <v>0</v>
      </c>
      <c r="D650">
        <f>Data!B650</f>
        <v>0</v>
      </c>
      <c r="E650">
        <f>Data!C650</f>
        <v>0</v>
      </c>
      <c r="F650">
        <f>Data!D650</f>
        <v>0</v>
      </c>
      <c r="G650" t="str">
        <f>IFERROR(VLOOKUP(Data!E650,LOV!M:N,2,FALSE),"")</f>
        <v/>
      </c>
      <c r="H650">
        <f>Data!W650</f>
        <v>0</v>
      </c>
      <c r="I650" t="str">
        <f>IFERROR(VLOOKUP(Data!H650,LOV!V:W,2,FALSE),"")</f>
        <v/>
      </c>
      <c r="J650">
        <f>Data!I650</f>
        <v>0</v>
      </c>
      <c r="K650">
        <f>Data!J650</f>
        <v>0</v>
      </c>
      <c r="L650">
        <f>Data!K650</f>
        <v>0</v>
      </c>
      <c r="M650" t="str">
        <f>IF(ISNUMBER(SEARCH("H",Data!$L650)),"OUI","NON")</f>
        <v>NON</v>
      </c>
      <c r="N650" t="str">
        <f>IF(ISNUMBER(SEARCH("P",Data!$L650)),"OUI","NON")</f>
        <v>NON</v>
      </c>
      <c r="O650" t="str">
        <f>IF(ISNUMBER(SEARCH("D",Data!$L650)),"OUI","NON")</f>
        <v>NON</v>
      </c>
      <c r="P650" t="str">
        <f>IF(ISNUMBER(SEARCH("C",Data!$L650)),"OUI","NON")</f>
        <v>NON</v>
      </c>
      <c r="Q650" t="str">
        <f>IF(ISNUMBER(SEARCH("T",Data!$L650)),"OUI","NON")</f>
        <v>NON</v>
      </c>
      <c r="R650" t="str">
        <f>IF(ISNUMBER(SEARCH("F",Data!$L650)),"OUI","NON")</f>
        <v>NON</v>
      </c>
      <c r="S650" t="str">
        <f>IF(ISNUMBER(SEARCH("R",Data!$L650)),"OUI","NON")</f>
        <v>NON</v>
      </c>
      <c r="T650">
        <f>IFERROR(VLOOKUP(Data!M650,LOV!G:H,2,FALSE),"")</f>
        <v>0</v>
      </c>
      <c r="U650">
        <f>IFERROR(VLOOKUP(Data!N650,LOV!J:K,2,FALSE),"")</f>
        <v>0</v>
      </c>
      <c r="V650" t="str">
        <f>IFERROR(VLOOKUP(Data!V650,LOV!P:Q,2,FALSE),"")</f>
        <v/>
      </c>
      <c r="Y650" t="str">
        <f t="shared" si="10"/>
        <v>0_0_0</v>
      </c>
    </row>
    <row r="651" spans="1:25">
      <c r="A651">
        <f>Data!A651</f>
        <v>0</v>
      </c>
      <c r="B651">
        <f>Data!S651</f>
        <v>0</v>
      </c>
      <c r="C651">
        <f>Data!T651</f>
        <v>0</v>
      </c>
      <c r="D651">
        <f>Data!B651</f>
        <v>0</v>
      </c>
      <c r="E651">
        <f>Data!C651</f>
        <v>0</v>
      </c>
      <c r="F651">
        <f>Data!D651</f>
        <v>0</v>
      </c>
      <c r="G651" t="str">
        <f>IFERROR(VLOOKUP(Data!E651,LOV!M:N,2,FALSE),"")</f>
        <v/>
      </c>
      <c r="H651">
        <f>Data!W651</f>
        <v>0</v>
      </c>
      <c r="I651" t="str">
        <f>IFERROR(VLOOKUP(Data!H651,LOV!V:W,2,FALSE),"")</f>
        <v/>
      </c>
      <c r="J651">
        <f>Data!I651</f>
        <v>0</v>
      </c>
      <c r="K651">
        <f>Data!J651</f>
        <v>0</v>
      </c>
      <c r="L651">
        <f>Data!K651</f>
        <v>0</v>
      </c>
      <c r="M651" t="str">
        <f>IF(ISNUMBER(SEARCH("H",Data!$L651)),"OUI","NON")</f>
        <v>NON</v>
      </c>
      <c r="N651" t="str">
        <f>IF(ISNUMBER(SEARCH("P",Data!$L651)),"OUI","NON")</f>
        <v>NON</v>
      </c>
      <c r="O651" t="str">
        <f>IF(ISNUMBER(SEARCH("D",Data!$L651)),"OUI","NON")</f>
        <v>NON</v>
      </c>
      <c r="P651" t="str">
        <f>IF(ISNUMBER(SEARCH("C",Data!$L651)),"OUI","NON")</f>
        <v>NON</v>
      </c>
      <c r="Q651" t="str">
        <f>IF(ISNUMBER(SEARCH("T",Data!$L651)),"OUI","NON")</f>
        <v>NON</v>
      </c>
      <c r="R651" t="str">
        <f>IF(ISNUMBER(SEARCH("F",Data!$L651)),"OUI","NON")</f>
        <v>NON</v>
      </c>
      <c r="S651" t="str">
        <f>IF(ISNUMBER(SEARCH("R",Data!$L651)),"OUI","NON")</f>
        <v>NON</v>
      </c>
      <c r="T651">
        <f>IFERROR(VLOOKUP(Data!M651,LOV!G:H,2,FALSE),"")</f>
        <v>0</v>
      </c>
      <c r="U651">
        <f>IFERROR(VLOOKUP(Data!N651,LOV!J:K,2,FALSE),"")</f>
        <v>0</v>
      </c>
      <c r="V651" t="str">
        <f>IFERROR(VLOOKUP(Data!V651,LOV!P:Q,2,FALSE),"")</f>
        <v/>
      </c>
      <c r="Y651" t="str">
        <f t="shared" si="10"/>
        <v>0_0_0</v>
      </c>
    </row>
    <row r="652" spans="1:25">
      <c r="A652">
        <f>Data!A652</f>
        <v>0</v>
      </c>
      <c r="B652">
        <f>Data!S652</f>
        <v>0</v>
      </c>
      <c r="C652">
        <f>Data!T652</f>
        <v>0</v>
      </c>
      <c r="D652">
        <f>Data!B652</f>
        <v>0</v>
      </c>
      <c r="E652">
        <f>Data!C652</f>
        <v>0</v>
      </c>
      <c r="F652">
        <f>Data!D652</f>
        <v>0</v>
      </c>
      <c r="G652" t="str">
        <f>IFERROR(VLOOKUP(Data!E652,LOV!M:N,2,FALSE),"")</f>
        <v/>
      </c>
      <c r="H652">
        <f>Data!W652</f>
        <v>0</v>
      </c>
      <c r="I652" t="str">
        <f>IFERROR(VLOOKUP(Data!H652,LOV!V:W,2,FALSE),"")</f>
        <v/>
      </c>
      <c r="J652">
        <f>Data!I652</f>
        <v>0</v>
      </c>
      <c r="K652">
        <f>Data!J652</f>
        <v>0</v>
      </c>
      <c r="L652">
        <f>Data!K652</f>
        <v>0</v>
      </c>
      <c r="M652" t="str">
        <f>IF(ISNUMBER(SEARCH("H",Data!$L652)),"OUI","NON")</f>
        <v>NON</v>
      </c>
      <c r="N652" t="str">
        <f>IF(ISNUMBER(SEARCH("P",Data!$L652)),"OUI","NON")</f>
        <v>NON</v>
      </c>
      <c r="O652" t="str">
        <f>IF(ISNUMBER(SEARCH("D",Data!$L652)),"OUI","NON")</f>
        <v>NON</v>
      </c>
      <c r="P652" t="str">
        <f>IF(ISNUMBER(SEARCH("C",Data!$L652)),"OUI","NON")</f>
        <v>NON</v>
      </c>
      <c r="Q652" t="str">
        <f>IF(ISNUMBER(SEARCH("T",Data!$L652)),"OUI","NON")</f>
        <v>NON</v>
      </c>
      <c r="R652" t="str">
        <f>IF(ISNUMBER(SEARCH("F",Data!$L652)),"OUI","NON")</f>
        <v>NON</v>
      </c>
      <c r="S652" t="str">
        <f>IF(ISNUMBER(SEARCH("R",Data!$L652)),"OUI","NON")</f>
        <v>NON</v>
      </c>
      <c r="T652">
        <f>IFERROR(VLOOKUP(Data!M652,LOV!G:H,2,FALSE),"")</f>
        <v>0</v>
      </c>
      <c r="U652">
        <f>IFERROR(VLOOKUP(Data!N652,LOV!J:K,2,FALSE),"")</f>
        <v>0</v>
      </c>
      <c r="V652" t="str">
        <f>IFERROR(VLOOKUP(Data!V652,LOV!P:Q,2,FALSE),"")</f>
        <v/>
      </c>
      <c r="Y652" t="str">
        <f t="shared" si="10"/>
        <v>0_0_0</v>
      </c>
    </row>
    <row r="653" spans="1:25">
      <c r="A653">
        <f>Data!A653</f>
        <v>0</v>
      </c>
      <c r="B653">
        <f>Data!S653</f>
        <v>0</v>
      </c>
      <c r="C653">
        <f>Data!T653</f>
        <v>0</v>
      </c>
      <c r="D653">
        <f>Data!B653</f>
        <v>0</v>
      </c>
      <c r="E653">
        <f>Data!C653</f>
        <v>0</v>
      </c>
      <c r="F653">
        <f>Data!D653</f>
        <v>0</v>
      </c>
      <c r="G653" t="str">
        <f>IFERROR(VLOOKUP(Data!E653,LOV!M:N,2,FALSE),"")</f>
        <v/>
      </c>
      <c r="H653">
        <f>Data!W653</f>
        <v>0</v>
      </c>
      <c r="I653" t="str">
        <f>IFERROR(VLOOKUP(Data!H653,LOV!V:W,2,FALSE),"")</f>
        <v/>
      </c>
      <c r="J653">
        <f>Data!I653</f>
        <v>0</v>
      </c>
      <c r="K653">
        <f>Data!J653</f>
        <v>0</v>
      </c>
      <c r="L653">
        <f>Data!K653</f>
        <v>0</v>
      </c>
      <c r="M653" t="str">
        <f>IF(ISNUMBER(SEARCH("H",Data!$L653)),"OUI","NON")</f>
        <v>NON</v>
      </c>
      <c r="N653" t="str">
        <f>IF(ISNUMBER(SEARCH("P",Data!$L653)),"OUI","NON")</f>
        <v>NON</v>
      </c>
      <c r="O653" t="str">
        <f>IF(ISNUMBER(SEARCH("D",Data!$L653)),"OUI","NON")</f>
        <v>NON</v>
      </c>
      <c r="P653" t="str">
        <f>IF(ISNUMBER(SEARCH("C",Data!$L653)),"OUI","NON")</f>
        <v>NON</v>
      </c>
      <c r="Q653" t="str">
        <f>IF(ISNUMBER(SEARCH("T",Data!$L653)),"OUI","NON")</f>
        <v>NON</v>
      </c>
      <c r="R653" t="str">
        <f>IF(ISNUMBER(SEARCH("F",Data!$L653)),"OUI","NON")</f>
        <v>NON</v>
      </c>
      <c r="S653" t="str">
        <f>IF(ISNUMBER(SEARCH("R",Data!$L653)),"OUI","NON")</f>
        <v>NON</v>
      </c>
      <c r="T653">
        <f>IFERROR(VLOOKUP(Data!M653,LOV!G:H,2,FALSE),"")</f>
        <v>0</v>
      </c>
      <c r="U653">
        <f>IFERROR(VLOOKUP(Data!N653,LOV!J:K,2,FALSE),"")</f>
        <v>0</v>
      </c>
      <c r="V653" t="str">
        <f>IFERROR(VLOOKUP(Data!V653,LOV!P:Q,2,FALSE),"")</f>
        <v/>
      </c>
      <c r="Y653" t="str">
        <f t="shared" si="10"/>
        <v>0_0_0</v>
      </c>
    </row>
    <row r="654" spans="1:25">
      <c r="A654">
        <f>Data!A654</f>
        <v>0</v>
      </c>
      <c r="B654">
        <f>Data!S654</f>
        <v>0</v>
      </c>
      <c r="C654">
        <f>Data!T654</f>
        <v>0</v>
      </c>
      <c r="D654">
        <f>Data!B654</f>
        <v>0</v>
      </c>
      <c r="E654">
        <f>Data!C654</f>
        <v>0</v>
      </c>
      <c r="F654">
        <f>Data!D654</f>
        <v>0</v>
      </c>
      <c r="G654" t="str">
        <f>IFERROR(VLOOKUP(Data!E654,LOV!M:N,2,FALSE),"")</f>
        <v/>
      </c>
      <c r="H654">
        <f>Data!W654</f>
        <v>0</v>
      </c>
      <c r="I654" t="str">
        <f>IFERROR(VLOOKUP(Data!H654,LOV!V:W,2,FALSE),"")</f>
        <v/>
      </c>
      <c r="J654">
        <f>Data!I654</f>
        <v>0</v>
      </c>
      <c r="K654">
        <f>Data!J654</f>
        <v>0</v>
      </c>
      <c r="L654">
        <f>Data!K654</f>
        <v>0</v>
      </c>
      <c r="M654" t="str">
        <f>IF(ISNUMBER(SEARCH("H",Data!$L654)),"OUI","NON")</f>
        <v>NON</v>
      </c>
      <c r="N654" t="str">
        <f>IF(ISNUMBER(SEARCH("P",Data!$L654)),"OUI","NON")</f>
        <v>NON</v>
      </c>
      <c r="O654" t="str">
        <f>IF(ISNUMBER(SEARCH("D",Data!$L654)),"OUI","NON")</f>
        <v>NON</v>
      </c>
      <c r="P654" t="str">
        <f>IF(ISNUMBER(SEARCH("C",Data!$L654)),"OUI","NON")</f>
        <v>NON</v>
      </c>
      <c r="Q654" t="str">
        <f>IF(ISNUMBER(SEARCH("T",Data!$L654)),"OUI","NON")</f>
        <v>NON</v>
      </c>
      <c r="R654" t="str">
        <f>IF(ISNUMBER(SEARCH("F",Data!$L654)),"OUI","NON")</f>
        <v>NON</v>
      </c>
      <c r="S654" t="str">
        <f>IF(ISNUMBER(SEARCH("R",Data!$L654)),"OUI","NON")</f>
        <v>NON</v>
      </c>
      <c r="T654">
        <f>IFERROR(VLOOKUP(Data!M654,LOV!G:H,2,FALSE),"")</f>
        <v>0</v>
      </c>
      <c r="U654">
        <f>IFERROR(VLOOKUP(Data!N654,LOV!J:K,2,FALSE),"")</f>
        <v>0</v>
      </c>
      <c r="V654" t="str">
        <f>IFERROR(VLOOKUP(Data!V654,LOV!P:Q,2,FALSE),"")</f>
        <v/>
      </c>
      <c r="Y654" t="str">
        <f t="shared" si="10"/>
        <v>0_0_0</v>
      </c>
    </row>
    <row r="655" spans="1:25">
      <c r="A655">
        <f>Data!A655</f>
        <v>0</v>
      </c>
      <c r="B655">
        <f>Data!S655</f>
        <v>0</v>
      </c>
      <c r="C655">
        <f>Data!T655</f>
        <v>0</v>
      </c>
      <c r="D655">
        <f>Data!B655</f>
        <v>0</v>
      </c>
      <c r="E655">
        <f>Data!C655</f>
        <v>0</v>
      </c>
      <c r="F655">
        <f>Data!D655</f>
        <v>0</v>
      </c>
      <c r="G655" t="str">
        <f>IFERROR(VLOOKUP(Data!E655,LOV!M:N,2,FALSE),"")</f>
        <v/>
      </c>
      <c r="H655">
        <f>Data!W655</f>
        <v>0</v>
      </c>
      <c r="I655" t="str">
        <f>IFERROR(VLOOKUP(Data!H655,LOV!V:W,2,FALSE),"")</f>
        <v/>
      </c>
      <c r="J655">
        <f>Data!I655</f>
        <v>0</v>
      </c>
      <c r="K655">
        <f>Data!J655</f>
        <v>0</v>
      </c>
      <c r="L655">
        <f>Data!K655</f>
        <v>0</v>
      </c>
      <c r="M655" t="str">
        <f>IF(ISNUMBER(SEARCH("H",Data!$L655)),"OUI","NON")</f>
        <v>NON</v>
      </c>
      <c r="N655" t="str">
        <f>IF(ISNUMBER(SEARCH("P",Data!$L655)),"OUI","NON")</f>
        <v>NON</v>
      </c>
      <c r="O655" t="str">
        <f>IF(ISNUMBER(SEARCH("D",Data!$L655)),"OUI","NON")</f>
        <v>NON</v>
      </c>
      <c r="P655" t="str">
        <f>IF(ISNUMBER(SEARCH("C",Data!$L655)),"OUI","NON")</f>
        <v>NON</v>
      </c>
      <c r="Q655" t="str">
        <f>IF(ISNUMBER(SEARCH("T",Data!$L655)),"OUI","NON")</f>
        <v>NON</v>
      </c>
      <c r="R655" t="str">
        <f>IF(ISNUMBER(SEARCH("F",Data!$L655)),"OUI","NON")</f>
        <v>NON</v>
      </c>
      <c r="S655" t="str">
        <f>IF(ISNUMBER(SEARCH("R",Data!$L655)),"OUI","NON")</f>
        <v>NON</v>
      </c>
      <c r="T655">
        <f>IFERROR(VLOOKUP(Data!M655,LOV!G:H,2,FALSE),"")</f>
        <v>0</v>
      </c>
      <c r="U655">
        <f>IFERROR(VLOOKUP(Data!N655,LOV!J:K,2,FALSE),"")</f>
        <v>0</v>
      </c>
      <c r="V655" t="str">
        <f>IFERROR(VLOOKUP(Data!V655,LOV!P:Q,2,FALSE),"")</f>
        <v/>
      </c>
      <c r="Y655" t="str">
        <f t="shared" si="10"/>
        <v>0_0_0</v>
      </c>
    </row>
    <row r="656" spans="1:25">
      <c r="A656">
        <f>Data!A656</f>
        <v>0</v>
      </c>
      <c r="B656">
        <f>Data!S656</f>
        <v>0</v>
      </c>
      <c r="C656">
        <f>Data!T656</f>
        <v>0</v>
      </c>
      <c r="D656">
        <f>Data!B656</f>
        <v>0</v>
      </c>
      <c r="E656">
        <f>Data!C656</f>
        <v>0</v>
      </c>
      <c r="F656">
        <f>Data!D656</f>
        <v>0</v>
      </c>
      <c r="G656" t="str">
        <f>IFERROR(VLOOKUP(Data!E656,LOV!M:N,2,FALSE),"")</f>
        <v/>
      </c>
      <c r="H656">
        <f>Data!W656</f>
        <v>0</v>
      </c>
      <c r="I656" t="str">
        <f>IFERROR(VLOOKUP(Data!H656,LOV!V:W,2,FALSE),"")</f>
        <v/>
      </c>
      <c r="J656">
        <f>Data!I656</f>
        <v>0</v>
      </c>
      <c r="K656">
        <f>Data!J656</f>
        <v>0</v>
      </c>
      <c r="L656">
        <f>Data!K656</f>
        <v>0</v>
      </c>
      <c r="M656" t="str">
        <f>IF(ISNUMBER(SEARCH("H",Data!$L656)),"OUI","NON")</f>
        <v>NON</v>
      </c>
      <c r="N656" t="str">
        <f>IF(ISNUMBER(SEARCH("P",Data!$L656)),"OUI","NON")</f>
        <v>NON</v>
      </c>
      <c r="O656" t="str">
        <f>IF(ISNUMBER(SEARCH("D",Data!$L656)),"OUI","NON")</f>
        <v>NON</v>
      </c>
      <c r="P656" t="str">
        <f>IF(ISNUMBER(SEARCH("C",Data!$L656)),"OUI","NON")</f>
        <v>NON</v>
      </c>
      <c r="Q656" t="str">
        <f>IF(ISNUMBER(SEARCH("T",Data!$L656)),"OUI","NON")</f>
        <v>NON</v>
      </c>
      <c r="R656" t="str">
        <f>IF(ISNUMBER(SEARCH("F",Data!$L656)),"OUI","NON")</f>
        <v>NON</v>
      </c>
      <c r="S656" t="str">
        <f>IF(ISNUMBER(SEARCH("R",Data!$L656)),"OUI","NON")</f>
        <v>NON</v>
      </c>
      <c r="T656">
        <f>IFERROR(VLOOKUP(Data!M656,LOV!G:H,2,FALSE),"")</f>
        <v>0</v>
      </c>
      <c r="U656">
        <f>IFERROR(VLOOKUP(Data!N656,LOV!J:K,2,FALSE),"")</f>
        <v>0</v>
      </c>
      <c r="V656" t="str">
        <f>IFERROR(VLOOKUP(Data!V656,LOV!P:Q,2,FALSE),"")</f>
        <v/>
      </c>
      <c r="Y656" t="str">
        <f t="shared" si="10"/>
        <v>0_0_0</v>
      </c>
    </row>
    <row r="657" spans="1:25">
      <c r="A657">
        <f>Data!A657</f>
        <v>0</v>
      </c>
      <c r="B657">
        <f>Data!S657</f>
        <v>0</v>
      </c>
      <c r="C657">
        <f>Data!T657</f>
        <v>0</v>
      </c>
      <c r="D657">
        <f>Data!B657</f>
        <v>0</v>
      </c>
      <c r="E657">
        <f>Data!C657</f>
        <v>0</v>
      </c>
      <c r="F657">
        <f>Data!D657</f>
        <v>0</v>
      </c>
      <c r="G657" t="str">
        <f>IFERROR(VLOOKUP(Data!E657,LOV!M:N,2,FALSE),"")</f>
        <v/>
      </c>
      <c r="H657">
        <f>Data!W657</f>
        <v>0</v>
      </c>
      <c r="I657" t="str">
        <f>IFERROR(VLOOKUP(Data!H657,LOV!V:W,2,FALSE),"")</f>
        <v/>
      </c>
      <c r="J657">
        <f>Data!I657</f>
        <v>0</v>
      </c>
      <c r="K657">
        <f>Data!J657</f>
        <v>0</v>
      </c>
      <c r="L657">
        <f>Data!K657</f>
        <v>0</v>
      </c>
      <c r="M657" t="str">
        <f>IF(ISNUMBER(SEARCH("H",Data!$L657)),"OUI","NON")</f>
        <v>NON</v>
      </c>
      <c r="N657" t="str">
        <f>IF(ISNUMBER(SEARCH("P",Data!$L657)),"OUI","NON")</f>
        <v>NON</v>
      </c>
      <c r="O657" t="str">
        <f>IF(ISNUMBER(SEARCH("D",Data!$L657)),"OUI","NON")</f>
        <v>NON</v>
      </c>
      <c r="P657" t="str">
        <f>IF(ISNUMBER(SEARCH("C",Data!$L657)),"OUI","NON")</f>
        <v>NON</v>
      </c>
      <c r="Q657" t="str">
        <f>IF(ISNUMBER(SEARCH("T",Data!$L657)),"OUI","NON")</f>
        <v>NON</v>
      </c>
      <c r="R657" t="str">
        <f>IF(ISNUMBER(SEARCH("F",Data!$L657)),"OUI","NON")</f>
        <v>NON</v>
      </c>
      <c r="S657" t="str">
        <f>IF(ISNUMBER(SEARCH("R",Data!$L657)),"OUI","NON")</f>
        <v>NON</v>
      </c>
      <c r="T657">
        <f>IFERROR(VLOOKUP(Data!M657,LOV!G:H,2,FALSE),"")</f>
        <v>0</v>
      </c>
      <c r="U657">
        <f>IFERROR(VLOOKUP(Data!N657,LOV!J:K,2,FALSE),"")</f>
        <v>0</v>
      </c>
      <c r="V657" t="str">
        <f>IFERROR(VLOOKUP(Data!V657,LOV!P:Q,2,FALSE),"")</f>
        <v/>
      </c>
      <c r="Y657" t="str">
        <f t="shared" si="10"/>
        <v>0_0_0</v>
      </c>
    </row>
    <row r="658" spans="1:25">
      <c r="A658">
        <f>Data!A658</f>
        <v>0</v>
      </c>
      <c r="B658">
        <f>Data!S658</f>
        <v>0</v>
      </c>
      <c r="C658">
        <f>Data!T658</f>
        <v>0</v>
      </c>
      <c r="D658">
        <f>Data!B658</f>
        <v>0</v>
      </c>
      <c r="E658">
        <f>Data!C658</f>
        <v>0</v>
      </c>
      <c r="F658">
        <f>Data!D658</f>
        <v>0</v>
      </c>
      <c r="G658" t="str">
        <f>IFERROR(VLOOKUP(Data!E658,LOV!M:N,2,FALSE),"")</f>
        <v/>
      </c>
      <c r="H658">
        <f>Data!W658</f>
        <v>0</v>
      </c>
      <c r="I658" t="str">
        <f>IFERROR(VLOOKUP(Data!H658,LOV!V:W,2,FALSE),"")</f>
        <v/>
      </c>
      <c r="J658">
        <f>Data!I658</f>
        <v>0</v>
      </c>
      <c r="K658">
        <f>Data!J658</f>
        <v>0</v>
      </c>
      <c r="L658">
        <f>Data!K658</f>
        <v>0</v>
      </c>
      <c r="M658" t="str">
        <f>IF(ISNUMBER(SEARCH("H",Data!$L658)),"OUI","NON")</f>
        <v>NON</v>
      </c>
      <c r="N658" t="str">
        <f>IF(ISNUMBER(SEARCH("P",Data!$L658)),"OUI","NON")</f>
        <v>NON</v>
      </c>
      <c r="O658" t="str">
        <f>IF(ISNUMBER(SEARCH("D",Data!$L658)),"OUI","NON")</f>
        <v>NON</v>
      </c>
      <c r="P658" t="str">
        <f>IF(ISNUMBER(SEARCH("C",Data!$L658)),"OUI","NON")</f>
        <v>NON</v>
      </c>
      <c r="Q658" t="str">
        <f>IF(ISNUMBER(SEARCH("T",Data!$L658)),"OUI","NON")</f>
        <v>NON</v>
      </c>
      <c r="R658" t="str">
        <f>IF(ISNUMBER(SEARCH("F",Data!$L658)),"OUI","NON")</f>
        <v>NON</v>
      </c>
      <c r="S658" t="str">
        <f>IF(ISNUMBER(SEARCH("R",Data!$L658)),"OUI","NON")</f>
        <v>NON</v>
      </c>
      <c r="T658">
        <f>IFERROR(VLOOKUP(Data!M658,LOV!G:H,2,FALSE),"")</f>
        <v>0</v>
      </c>
      <c r="U658">
        <f>IFERROR(VLOOKUP(Data!N658,LOV!J:K,2,FALSE),"")</f>
        <v>0</v>
      </c>
      <c r="V658" t="str">
        <f>IFERROR(VLOOKUP(Data!V658,LOV!P:Q,2,FALSE),"")</f>
        <v/>
      </c>
      <c r="Y658" t="str">
        <f t="shared" si="10"/>
        <v>0_0_0</v>
      </c>
    </row>
    <row r="659" spans="1:25">
      <c r="A659">
        <f>Data!A659</f>
        <v>0</v>
      </c>
      <c r="B659">
        <f>Data!S659</f>
        <v>0</v>
      </c>
      <c r="C659">
        <f>Data!T659</f>
        <v>0</v>
      </c>
      <c r="D659">
        <f>Data!B659</f>
        <v>0</v>
      </c>
      <c r="E659">
        <f>Data!C659</f>
        <v>0</v>
      </c>
      <c r="F659">
        <f>Data!D659</f>
        <v>0</v>
      </c>
      <c r="G659" t="str">
        <f>IFERROR(VLOOKUP(Data!E659,LOV!M:N,2,FALSE),"")</f>
        <v/>
      </c>
      <c r="H659">
        <f>Data!W659</f>
        <v>0</v>
      </c>
      <c r="I659" t="str">
        <f>IFERROR(VLOOKUP(Data!H659,LOV!V:W,2,FALSE),"")</f>
        <v/>
      </c>
      <c r="J659">
        <f>Data!I659</f>
        <v>0</v>
      </c>
      <c r="K659">
        <f>Data!J659</f>
        <v>0</v>
      </c>
      <c r="L659">
        <f>Data!K659</f>
        <v>0</v>
      </c>
      <c r="M659" t="str">
        <f>IF(ISNUMBER(SEARCH("H",Data!$L659)),"OUI","NON")</f>
        <v>NON</v>
      </c>
      <c r="N659" t="str">
        <f>IF(ISNUMBER(SEARCH("P",Data!$L659)),"OUI","NON")</f>
        <v>NON</v>
      </c>
      <c r="O659" t="str">
        <f>IF(ISNUMBER(SEARCH("D",Data!$L659)),"OUI","NON")</f>
        <v>NON</v>
      </c>
      <c r="P659" t="str">
        <f>IF(ISNUMBER(SEARCH("C",Data!$L659)),"OUI","NON")</f>
        <v>NON</v>
      </c>
      <c r="Q659" t="str">
        <f>IF(ISNUMBER(SEARCH("T",Data!$L659)),"OUI","NON")</f>
        <v>NON</v>
      </c>
      <c r="R659" t="str">
        <f>IF(ISNUMBER(SEARCH("F",Data!$L659)),"OUI","NON")</f>
        <v>NON</v>
      </c>
      <c r="S659" t="str">
        <f>IF(ISNUMBER(SEARCH("R",Data!$L659)),"OUI","NON")</f>
        <v>NON</v>
      </c>
      <c r="T659">
        <f>IFERROR(VLOOKUP(Data!M659,LOV!G:H,2,FALSE),"")</f>
        <v>0</v>
      </c>
      <c r="U659">
        <f>IFERROR(VLOOKUP(Data!N659,LOV!J:K,2,FALSE),"")</f>
        <v>0</v>
      </c>
      <c r="V659" t="str">
        <f>IFERROR(VLOOKUP(Data!V659,LOV!P:Q,2,FALSE),"")</f>
        <v/>
      </c>
      <c r="Y659" t="str">
        <f t="shared" si="10"/>
        <v>0_0_0</v>
      </c>
    </row>
    <row r="660" spans="1:25">
      <c r="A660">
        <f>Data!A660</f>
        <v>0</v>
      </c>
      <c r="B660">
        <f>Data!S660</f>
        <v>0</v>
      </c>
      <c r="C660">
        <f>Data!T660</f>
        <v>0</v>
      </c>
      <c r="D660">
        <f>Data!B660</f>
        <v>0</v>
      </c>
      <c r="E660">
        <f>Data!C660</f>
        <v>0</v>
      </c>
      <c r="F660">
        <f>Data!D660</f>
        <v>0</v>
      </c>
      <c r="G660" t="str">
        <f>IFERROR(VLOOKUP(Data!E660,LOV!M:N,2,FALSE),"")</f>
        <v/>
      </c>
      <c r="H660">
        <f>Data!W660</f>
        <v>0</v>
      </c>
      <c r="I660" t="str">
        <f>IFERROR(VLOOKUP(Data!H660,LOV!V:W,2,FALSE),"")</f>
        <v/>
      </c>
      <c r="J660">
        <f>Data!I660</f>
        <v>0</v>
      </c>
      <c r="K660">
        <f>Data!J660</f>
        <v>0</v>
      </c>
      <c r="L660">
        <f>Data!K660</f>
        <v>0</v>
      </c>
      <c r="M660" t="str">
        <f>IF(ISNUMBER(SEARCH("H",Data!$L660)),"OUI","NON")</f>
        <v>NON</v>
      </c>
      <c r="N660" t="str">
        <f>IF(ISNUMBER(SEARCH("P",Data!$L660)),"OUI","NON")</f>
        <v>NON</v>
      </c>
      <c r="O660" t="str">
        <f>IF(ISNUMBER(SEARCH("D",Data!$L660)),"OUI","NON")</f>
        <v>NON</v>
      </c>
      <c r="P660" t="str">
        <f>IF(ISNUMBER(SEARCH("C",Data!$L660)),"OUI","NON")</f>
        <v>NON</v>
      </c>
      <c r="Q660" t="str">
        <f>IF(ISNUMBER(SEARCH("T",Data!$L660)),"OUI","NON")</f>
        <v>NON</v>
      </c>
      <c r="R660" t="str">
        <f>IF(ISNUMBER(SEARCH("F",Data!$L660)),"OUI","NON")</f>
        <v>NON</v>
      </c>
      <c r="S660" t="str">
        <f>IF(ISNUMBER(SEARCH("R",Data!$L660)),"OUI","NON")</f>
        <v>NON</v>
      </c>
      <c r="T660">
        <f>IFERROR(VLOOKUP(Data!M660,LOV!G:H,2,FALSE),"")</f>
        <v>0</v>
      </c>
      <c r="U660">
        <f>IFERROR(VLOOKUP(Data!N660,LOV!J:K,2,FALSE),"")</f>
        <v>0</v>
      </c>
      <c r="V660" t="str">
        <f>IFERROR(VLOOKUP(Data!V660,LOV!P:Q,2,FALSE),"")</f>
        <v/>
      </c>
      <c r="Y660" t="str">
        <f t="shared" si="10"/>
        <v>0_0_0</v>
      </c>
    </row>
    <row r="661" spans="1:25">
      <c r="A661">
        <f>Data!A661</f>
        <v>0</v>
      </c>
      <c r="B661">
        <f>Data!S661</f>
        <v>0</v>
      </c>
      <c r="C661">
        <f>Data!T661</f>
        <v>0</v>
      </c>
      <c r="D661">
        <f>Data!B661</f>
        <v>0</v>
      </c>
      <c r="E661">
        <f>Data!C661</f>
        <v>0</v>
      </c>
      <c r="F661">
        <f>Data!D661</f>
        <v>0</v>
      </c>
      <c r="G661" t="str">
        <f>IFERROR(VLOOKUP(Data!E661,LOV!M:N,2,FALSE),"")</f>
        <v/>
      </c>
      <c r="H661">
        <f>Data!W661</f>
        <v>0</v>
      </c>
      <c r="I661" t="str">
        <f>IFERROR(VLOOKUP(Data!H661,LOV!V:W,2,FALSE),"")</f>
        <v/>
      </c>
      <c r="J661">
        <f>Data!I661</f>
        <v>0</v>
      </c>
      <c r="K661">
        <f>Data!J661</f>
        <v>0</v>
      </c>
      <c r="L661">
        <f>Data!K661</f>
        <v>0</v>
      </c>
      <c r="M661" t="str">
        <f>IF(ISNUMBER(SEARCH("H",Data!$L661)),"OUI","NON")</f>
        <v>NON</v>
      </c>
      <c r="N661" t="str">
        <f>IF(ISNUMBER(SEARCH("P",Data!$L661)),"OUI","NON")</f>
        <v>NON</v>
      </c>
      <c r="O661" t="str">
        <f>IF(ISNUMBER(SEARCH("D",Data!$L661)),"OUI","NON")</f>
        <v>NON</v>
      </c>
      <c r="P661" t="str">
        <f>IF(ISNUMBER(SEARCH("C",Data!$L661)),"OUI","NON")</f>
        <v>NON</v>
      </c>
      <c r="Q661" t="str">
        <f>IF(ISNUMBER(SEARCH("T",Data!$L661)),"OUI","NON")</f>
        <v>NON</v>
      </c>
      <c r="R661" t="str">
        <f>IF(ISNUMBER(SEARCH("F",Data!$L661)),"OUI","NON")</f>
        <v>NON</v>
      </c>
      <c r="S661" t="str">
        <f>IF(ISNUMBER(SEARCH("R",Data!$L661)),"OUI","NON")</f>
        <v>NON</v>
      </c>
      <c r="T661">
        <f>IFERROR(VLOOKUP(Data!M661,LOV!G:H,2,FALSE),"")</f>
        <v>0</v>
      </c>
      <c r="U661">
        <f>IFERROR(VLOOKUP(Data!N661,LOV!J:K,2,FALSE),"")</f>
        <v>0</v>
      </c>
      <c r="V661" t="str">
        <f>IFERROR(VLOOKUP(Data!V661,LOV!P:Q,2,FALSE),"")</f>
        <v/>
      </c>
      <c r="Y661" t="str">
        <f t="shared" si="10"/>
        <v>0_0_0</v>
      </c>
    </row>
    <row r="662" spans="1:25">
      <c r="A662">
        <f>Data!A662</f>
        <v>0</v>
      </c>
      <c r="B662">
        <f>Data!S662</f>
        <v>0</v>
      </c>
      <c r="C662">
        <f>Data!T662</f>
        <v>0</v>
      </c>
      <c r="D662">
        <f>Data!B662</f>
        <v>0</v>
      </c>
      <c r="E662">
        <f>Data!C662</f>
        <v>0</v>
      </c>
      <c r="F662">
        <f>Data!D662</f>
        <v>0</v>
      </c>
      <c r="G662" t="str">
        <f>IFERROR(VLOOKUP(Data!E662,LOV!M:N,2,FALSE),"")</f>
        <v/>
      </c>
      <c r="H662">
        <f>Data!W662</f>
        <v>0</v>
      </c>
      <c r="I662" t="str">
        <f>IFERROR(VLOOKUP(Data!H662,LOV!V:W,2,FALSE),"")</f>
        <v/>
      </c>
      <c r="J662">
        <f>Data!I662</f>
        <v>0</v>
      </c>
      <c r="K662">
        <f>Data!J662</f>
        <v>0</v>
      </c>
      <c r="L662">
        <f>Data!K662</f>
        <v>0</v>
      </c>
      <c r="M662" t="str">
        <f>IF(ISNUMBER(SEARCH("H",Data!$L662)),"OUI","NON")</f>
        <v>NON</v>
      </c>
      <c r="N662" t="str">
        <f>IF(ISNUMBER(SEARCH("P",Data!$L662)),"OUI","NON")</f>
        <v>NON</v>
      </c>
      <c r="O662" t="str">
        <f>IF(ISNUMBER(SEARCH("D",Data!$L662)),"OUI","NON")</f>
        <v>NON</v>
      </c>
      <c r="P662" t="str">
        <f>IF(ISNUMBER(SEARCH("C",Data!$L662)),"OUI","NON")</f>
        <v>NON</v>
      </c>
      <c r="Q662" t="str">
        <f>IF(ISNUMBER(SEARCH("T",Data!$L662)),"OUI","NON")</f>
        <v>NON</v>
      </c>
      <c r="R662" t="str">
        <f>IF(ISNUMBER(SEARCH("F",Data!$L662)),"OUI","NON")</f>
        <v>NON</v>
      </c>
      <c r="S662" t="str">
        <f>IF(ISNUMBER(SEARCH("R",Data!$L662)),"OUI","NON")</f>
        <v>NON</v>
      </c>
      <c r="T662">
        <f>IFERROR(VLOOKUP(Data!M662,LOV!G:H,2,FALSE),"")</f>
        <v>0</v>
      </c>
      <c r="U662">
        <f>IFERROR(VLOOKUP(Data!N662,LOV!J:K,2,FALSE),"")</f>
        <v>0</v>
      </c>
      <c r="V662" t="str">
        <f>IFERROR(VLOOKUP(Data!V662,LOV!P:Q,2,FALSE),"")</f>
        <v/>
      </c>
      <c r="Y662" t="str">
        <f t="shared" si="10"/>
        <v>0_0_0</v>
      </c>
    </row>
    <row r="663" spans="1:25">
      <c r="A663">
        <f>Data!A663</f>
        <v>0</v>
      </c>
      <c r="B663">
        <f>Data!S663</f>
        <v>0</v>
      </c>
      <c r="C663">
        <f>Data!T663</f>
        <v>0</v>
      </c>
      <c r="D663">
        <f>Data!B663</f>
        <v>0</v>
      </c>
      <c r="E663">
        <f>Data!C663</f>
        <v>0</v>
      </c>
      <c r="F663">
        <f>Data!D663</f>
        <v>0</v>
      </c>
      <c r="G663" t="str">
        <f>IFERROR(VLOOKUP(Data!E663,LOV!M:N,2,FALSE),"")</f>
        <v/>
      </c>
      <c r="H663">
        <f>Data!W663</f>
        <v>0</v>
      </c>
      <c r="I663" t="str">
        <f>IFERROR(VLOOKUP(Data!H663,LOV!V:W,2,FALSE),"")</f>
        <v/>
      </c>
      <c r="J663">
        <f>Data!I663</f>
        <v>0</v>
      </c>
      <c r="K663">
        <f>Data!J663</f>
        <v>0</v>
      </c>
      <c r="L663">
        <f>Data!K663</f>
        <v>0</v>
      </c>
      <c r="M663" t="str">
        <f>IF(ISNUMBER(SEARCH("H",Data!$L663)),"OUI","NON")</f>
        <v>NON</v>
      </c>
      <c r="N663" t="str">
        <f>IF(ISNUMBER(SEARCH("P",Data!$L663)),"OUI","NON")</f>
        <v>NON</v>
      </c>
      <c r="O663" t="str">
        <f>IF(ISNUMBER(SEARCH("D",Data!$L663)),"OUI","NON")</f>
        <v>NON</v>
      </c>
      <c r="P663" t="str">
        <f>IF(ISNUMBER(SEARCH("C",Data!$L663)),"OUI","NON")</f>
        <v>NON</v>
      </c>
      <c r="Q663" t="str">
        <f>IF(ISNUMBER(SEARCH("T",Data!$L663)),"OUI","NON")</f>
        <v>NON</v>
      </c>
      <c r="R663" t="str">
        <f>IF(ISNUMBER(SEARCH("F",Data!$L663)),"OUI","NON")</f>
        <v>NON</v>
      </c>
      <c r="S663" t="str">
        <f>IF(ISNUMBER(SEARCH("R",Data!$L663)),"OUI","NON")</f>
        <v>NON</v>
      </c>
      <c r="T663">
        <f>IFERROR(VLOOKUP(Data!M663,LOV!G:H,2,FALSE),"")</f>
        <v>0</v>
      </c>
      <c r="U663">
        <f>IFERROR(VLOOKUP(Data!N663,LOV!J:K,2,FALSE),"")</f>
        <v>0</v>
      </c>
      <c r="V663" t="str">
        <f>IFERROR(VLOOKUP(Data!V663,LOV!P:Q,2,FALSE),"")</f>
        <v/>
      </c>
      <c r="Y663" t="str">
        <f t="shared" si="10"/>
        <v>0_0_0</v>
      </c>
    </row>
    <row r="664" spans="1:25">
      <c r="A664">
        <f>Data!A664</f>
        <v>0</v>
      </c>
      <c r="B664">
        <f>Data!S664</f>
        <v>0</v>
      </c>
      <c r="C664">
        <f>Data!T664</f>
        <v>0</v>
      </c>
      <c r="D664">
        <f>Data!B664</f>
        <v>0</v>
      </c>
      <c r="E664">
        <f>Data!C664</f>
        <v>0</v>
      </c>
      <c r="F664">
        <f>Data!D664</f>
        <v>0</v>
      </c>
      <c r="G664" t="str">
        <f>IFERROR(VLOOKUP(Data!E664,LOV!M:N,2,FALSE),"")</f>
        <v/>
      </c>
      <c r="H664">
        <f>Data!W664</f>
        <v>0</v>
      </c>
      <c r="I664" t="str">
        <f>IFERROR(VLOOKUP(Data!H664,LOV!V:W,2,FALSE),"")</f>
        <v/>
      </c>
      <c r="J664">
        <f>Data!I664</f>
        <v>0</v>
      </c>
      <c r="K664">
        <f>Data!J664</f>
        <v>0</v>
      </c>
      <c r="L664">
        <f>Data!K664</f>
        <v>0</v>
      </c>
      <c r="M664" t="str">
        <f>IF(ISNUMBER(SEARCH("H",Data!$L664)),"OUI","NON")</f>
        <v>NON</v>
      </c>
      <c r="N664" t="str">
        <f>IF(ISNUMBER(SEARCH("P",Data!$L664)),"OUI","NON")</f>
        <v>NON</v>
      </c>
      <c r="O664" t="str">
        <f>IF(ISNUMBER(SEARCH("D",Data!$L664)),"OUI","NON")</f>
        <v>NON</v>
      </c>
      <c r="P664" t="str">
        <f>IF(ISNUMBER(SEARCH("C",Data!$L664)),"OUI","NON")</f>
        <v>NON</v>
      </c>
      <c r="Q664" t="str">
        <f>IF(ISNUMBER(SEARCH("T",Data!$L664)),"OUI","NON")</f>
        <v>NON</v>
      </c>
      <c r="R664" t="str">
        <f>IF(ISNUMBER(SEARCH("F",Data!$L664)),"OUI","NON")</f>
        <v>NON</v>
      </c>
      <c r="S664" t="str">
        <f>IF(ISNUMBER(SEARCH("R",Data!$L664)),"OUI","NON")</f>
        <v>NON</v>
      </c>
      <c r="T664">
        <f>IFERROR(VLOOKUP(Data!M664,LOV!G:H,2,FALSE),"")</f>
        <v>0</v>
      </c>
      <c r="U664">
        <f>IFERROR(VLOOKUP(Data!N664,LOV!J:K,2,FALSE),"")</f>
        <v>0</v>
      </c>
      <c r="V664" t="str">
        <f>IFERROR(VLOOKUP(Data!V664,LOV!P:Q,2,FALSE),"")</f>
        <v/>
      </c>
      <c r="Y664" t="str">
        <f t="shared" si="10"/>
        <v>0_0_0</v>
      </c>
    </row>
    <row r="665" spans="1:25">
      <c r="A665">
        <f>Data!A665</f>
        <v>0</v>
      </c>
      <c r="B665">
        <f>Data!S665</f>
        <v>0</v>
      </c>
      <c r="C665">
        <f>Data!T665</f>
        <v>0</v>
      </c>
      <c r="D665">
        <f>Data!B665</f>
        <v>0</v>
      </c>
      <c r="E665">
        <f>Data!C665</f>
        <v>0</v>
      </c>
      <c r="F665">
        <f>Data!D665</f>
        <v>0</v>
      </c>
      <c r="G665" t="str">
        <f>IFERROR(VLOOKUP(Data!E665,LOV!M:N,2,FALSE),"")</f>
        <v/>
      </c>
      <c r="H665">
        <f>Data!W665</f>
        <v>0</v>
      </c>
      <c r="I665" t="str">
        <f>IFERROR(VLOOKUP(Data!H665,LOV!V:W,2,FALSE),"")</f>
        <v/>
      </c>
      <c r="J665">
        <f>Data!I665</f>
        <v>0</v>
      </c>
      <c r="K665">
        <f>Data!J665</f>
        <v>0</v>
      </c>
      <c r="L665">
        <f>Data!K665</f>
        <v>0</v>
      </c>
      <c r="M665" t="str">
        <f>IF(ISNUMBER(SEARCH("H",Data!$L665)),"OUI","NON")</f>
        <v>NON</v>
      </c>
      <c r="N665" t="str">
        <f>IF(ISNUMBER(SEARCH("P",Data!$L665)),"OUI","NON")</f>
        <v>NON</v>
      </c>
      <c r="O665" t="str">
        <f>IF(ISNUMBER(SEARCH("D",Data!$L665)),"OUI","NON")</f>
        <v>NON</v>
      </c>
      <c r="P665" t="str">
        <f>IF(ISNUMBER(SEARCH("C",Data!$L665)),"OUI","NON")</f>
        <v>NON</v>
      </c>
      <c r="Q665" t="str">
        <f>IF(ISNUMBER(SEARCH("T",Data!$L665)),"OUI","NON")</f>
        <v>NON</v>
      </c>
      <c r="R665" t="str">
        <f>IF(ISNUMBER(SEARCH("F",Data!$L665)),"OUI","NON")</f>
        <v>NON</v>
      </c>
      <c r="S665" t="str">
        <f>IF(ISNUMBER(SEARCH("R",Data!$L665)),"OUI","NON")</f>
        <v>NON</v>
      </c>
      <c r="T665">
        <f>IFERROR(VLOOKUP(Data!M665,LOV!G:H,2,FALSE),"")</f>
        <v>0</v>
      </c>
      <c r="U665">
        <f>IFERROR(VLOOKUP(Data!N665,LOV!J:K,2,FALSE),"")</f>
        <v>0</v>
      </c>
      <c r="V665" t="str">
        <f>IFERROR(VLOOKUP(Data!V665,LOV!P:Q,2,FALSE),"")</f>
        <v/>
      </c>
      <c r="Y665" t="str">
        <f t="shared" si="10"/>
        <v>0_0_0</v>
      </c>
    </row>
    <row r="666" spans="1:25">
      <c r="A666">
        <f>Data!A666</f>
        <v>0</v>
      </c>
      <c r="B666">
        <f>Data!S666</f>
        <v>0</v>
      </c>
      <c r="C666">
        <f>Data!T666</f>
        <v>0</v>
      </c>
      <c r="D666">
        <f>Data!B666</f>
        <v>0</v>
      </c>
      <c r="E666">
        <f>Data!C666</f>
        <v>0</v>
      </c>
      <c r="F666">
        <f>Data!D666</f>
        <v>0</v>
      </c>
      <c r="G666" t="str">
        <f>IFERROR(VLOOKUP(Data!E666,LOV!M:N,2,FALSE),"")</f>
        <v/>
      </c>
      <c r="H666">
        <f>Data!W666</f>
        <v>0</v>
      </c>
      <c r="I666" t="str">
        <f>IFERROR(VLOOKUP(Data!H666,LOV!V:W,2,FALSE),"")</f>
        <v/>
      </c>
      <c r="J666">
        <f>Data!I666</f>
        <v>0</v>
      </c>
      <c r="K666">
        <f>Data!J666</f>
        <v>0</v>
      </c>
      <c r="L666">
        <f>Data!K666</f>
        <v>0</v>
      </c>
      <c r="M666" t="str">
        <f>IF(ISNUMBER(SEARCH("H",Data!$L666)),"OUI","NON")</f>
        <v>NON</v>
      </c>
      <c r="N666" t="str">
        <f>IF(ISNUMBER(SEARCH("P",Data!$L666)),"OUI","NON")</f>
        <v>NON</v>
      </c>
      <c r="O666" t="str">
        <f>IF(ISNUMBER(SEARCH("D",Data!$L666)),"OUI","NON")</f>
        <v>NON</v>
      </c>
      <c r="P666" t="str">
        <f>IF(ISNUMBER(SEARCH("C",Data!$L666)),"OUI","NON")</f>
        <v>NON</v>
      </c>
      <c r="Q666" t="str">
        <f>IF(ISNUMBER(SEARCH("T",Data!$L666)),"OUI","NON")</f>
        <v>NON</v>
      </c>
      <c r="R666" t="str">
        <f>IF(ISNUMBER(SEARCH("F",Data!$L666)),"OUI","NON")</f>
        <v>NON</v>
      </c>
      <c r="S666" t="str">
        <f>IF(ISNUMBER(SEARCH("R",Data!$L666)),"OUI","NON")</f>
        <v>NON</v>
      </c>
      <c r="T666">
        <f>IFERROR(VLOOKUP(Data!M666,LOV!G:H,2,FALSE),"")</f>
        <v>0</v>
      </c>
      <c r="U666">
        <f>IFERROR(VLOOKUP(Data!N666,LOV!J:K,2,FALSE),"")</f>
        <v>0</v>
      </c>
      <c r="V666" t="str">
        <f>IFERROR(VLOOKUP(Data!V666,LOV!P:Q,2,FALSE),"")</f>
        <v/>
      </c>
      <c r="Y666" t="str">
        <f t="shared" si="10"/>
        <v>0_0_0</v>
      </c>
    </row>
    <row r="667" spans="1:25">
      <c r="A667">
        <f>Data!A667</f>
        <v>0</v>
      </c>
      <c r="B667">
        <f>Data!S667</f>
        <v>0</v>
      </c>
      <c r="C667">
        <f>Data!T667</f>
        <v>0</v>
      </c>
      <c r="D667">
        <f>Data!B667</f>
        <v>0</v>
      </c>
      <c r="E667">
        <f>Data!C667</f>
        <v>0</v>
      </c>
      <c r="F667">
        <f>Data!D667</f>
        <v>0</v>
      </c>
      <c r="G667" t="str">
        <f>IFERROR(VLOOKUP(Data!E667,LOV!M:N,2,FALSE),"")</f>
        <v/>
      </c>
      <c r="H667">
        <f>Data!W667</f>
        <v>0</v>
      </c>
      <c r="I667" t="str">
        <f>IFERROR(VLOOKUP(Data!H667,LOV!V:W,2,FALSE),"")</f>
        <v/>
      </c>
      <c r="J667">
        <f>Data!I667</f>
        <v>0</v>
      </c>
      <c r="K667">
        <f>Data!J667</f>
        <v>0</v>
      </c>
      <c r="L667">
        <f>Data!K667</f>
        <v>0</v>
      </c>
      <c r="M667" t="str">
        <f>IF(ISNUMBER(SEARCH("H",Data!$L667)),"OUI","NON")</f>
        <v>NON</v>
      </c>
      <c r="N667" t="str">
        <f>IF(ISNUMBER(SEARCH("P",Data!$L667)),"OUI","NON")</f>
        <v>NON</v>
      </c>
      <c r="O667" t="str">
        <f>IF(ISNUMBER(SEARCH("D",Data!$L667)),"OUI","NON")</f>
        <v>NON</v>
      </c>
      <c r="P667" t="str">
        <f>IF(ISNUMBER(SEARCH("C",Data!$L667)),"OUI","NON")</f>
        <v>NON</v>
      </c>
      <c r="Q667" t="str">
        <f>IF(ISNUMBER(SEARCH("T",Data!$L667)),"OUI","NON")</f>
        <v>NON</v>
      </c>
      <c r="R667" t="str">
        <f>IF(ISNUMBER(SEARCH("F",Data!$L667)),"OUI","NON")</f>
        <v>NON</v>
      </c>
      <c r="S667" t="str">
        <f>IF(ISNUMBER(SEARCH("R",Data!$L667)),"OUI","NON")</f>
        <v>NON</v>
      </c>
      <c r="T667">
        <f>IFERROR(VLOOKUP(Data!M667,LOV!G:H,2,FALSE),"")</f>
        <v>0</v>
      </c>
      <c r="U667">
        <f>IFERROR(VLOOKUP(Data!N667,LOV!J:K,2,FALSE),"")</f>
        <v>0</v>
      </c>
      <c r="V667" t="str">
        <f>IFERROR(VLOOKUP(Data!V667,LOV!P:Q,2,FALSE),"")</f>
        <v/>
      </c>
      <c r="Y667" t="str">
        <f t="shared" si="10"/>
        <v>0_0_0</v>
      </c>
    </row>
    <row r="668" spans="1:25">
      <c r="A668">
        <f>Data!A668</f>
        <v>0</v>
      </c>
      <c r="B668">
        <f>Data!S668</f>
        <v>0</v>
      </c>
      <c r="C668">
        <f>Data!T668</f>
        <v>0</v>
      </c>
      <c r="D668">
        <f>Data!B668</f>
        <v>0</v>
      </c>
      <c r="E668">
        <f>Data!C668</f>
        <v>0</v>
      </c>
      <c r="F668">
        <f>Data!D668</f>
        <v>0</v>
      </c>
      <c r="G668" t="str">
        <f>IFERROR(VLOOKUP(Data!E668,LOV!M:N,2,FALSE),"")</f>
        <v/>
      </c>
      <c r="H668">
        <f>Data!W668</f>
        <v>0</v>
      </c>
      <c r="I668" t="str">
        <f>IFERROR(VLOOKUP(Data!H668,LOV!V:W,2,FALSE),"")</f>
        <v/>
      </c>
      <c r="J668">
        <f>Data!I668</f>
        <v>0</v>
      </c>
      <c r="K668">
        <f>Data!J668</f>
        <v>0</v>
      </c>
      <c r="L668">
        <f>Data!K668</f>
        <v>0</v>
      </c>
      <c r="M668" t="str">
        <f>IF(ISNUMBER(SEARCH("H",Data!$L668)),"OUI","NON")</f>
        <v>NON</v>
      </c>
      <c r="N668" t="str">
        <f>IF(ISNUMBER(SEARCH("P",Data!$L668)),"OUI","NON")</f>
        <v>NON</v>
      </c>
      <c r="O668" t="str">
        <f>IF(ISNUMBER(SEARCH("D",Data!$L668)),"OUI","NON")</f>
        <v>NON</v>
      </c>
      <c r="P668" t="str">
        <f>IF(ISNUMBER(SEARCH("C",Data!$L668)),"OUI","NON")</f>
        <v>NON</v>
      </c>
      <c r="Q668" t="str">
        <f>IF(ISNUMBER(SEARCH("T",Data!$L668)),"OUI","NON")</f>
        <v>NON</v>
      </c>
      <c r="R668" t="str">
        <f>IF(ISNUMBER(SEARCH("F",Data!$L668)),"OUI","NON")</f>
        <v>NON</v>
      </c>
      <c r="S668" t="str">
        <f>IF(ISNUMBER(SEARCH("R",Data!$L668)),"OUI","NON")</f>
        <v>NON</v>
      </c>
      <c r="T668">
        <f>IFERROR(VLOOKUP(Data!M668,LOV!G:H,2,FALSE),"")</f>
        <v>0</v>
      </c>
      <c r="U668">
        <f>IFERROR(VLOOKUP(Data!N668,LOV!J:K,2,FALSE),"")</f>
        <v>0</v>
      </c>
      <c r="V668" t="str">
        <f>IFERROR(VLOOKUP(Data!V668,LOV!P:Q,2,FALSE),"")</f>
        <v/>
      </c>
      <c r="Y668" t="str">
        <f t="shared" si="10"/>
        <v>0_0_0</v>
      </c>
    </row>
    <row r="669" spans="1:25">
      <c r="A669">
        <f>Data!A669</f>
        <v>0</v>
      </c>
      <c r="B669">
        <f>Data!S669</f>
        <v>0</v>
      </c>
      <c r="C669">
        <f>Data!T669</f>
        <v>0</v>
      </c>
      <c r="D669">
        <f>Data!B669</f>
        <v>0</v>
      </c>
      <c r="E669">
        <f>Data!C669</f>
        <v>0</v>
      </c>
      <c r="F669">
        <f>Data!D669</f>
        <v>0</v>
      </c>
      <c r="G669" t="str">
        <f>IFERROR(VLOOKUP(Data!E669,LOV!M:N,2,FALSE),"")</f>
        <v/>
      </c>
      <c r="H669">
        <f>Data!W669</f>
        <v>0</v>
      </c>
      <c r="I669" t="str">
        <f>IFERROR(VLOOKUP(Data!H669,LOV!V:W,2,FALSE),"")</f>
        <v/>
      </c>
      <c r="J669">
        <f>Data!I669</f>
        <v>0</v>
      </c>
      <c r="K669">
        <f>Data!J669</f>
        <v>0</v>
      </c>
      <c r="L669">
        <f>Data!K669</f>
        <v>0</v>
      </c>
      <c r="M669" t="str">
        <f>IF(ISNUMBER(SEARCH("H",Data!$L669)),"OUI","NON")</f>
        <v>NON</v>
      </c>
      <c r="N669" t="str">
        <f>IF(ISNUMBER(SEARCH("P",Data!$L669)),"OUI","NON")</f>
        <v>NON</v>
      </c>
      <c r="O669" t="str">
        <f>IF(ISNUMBER(SEARCH("D",Data!$L669)),"OUI","NON")</f>
        <v>NON</v>
      </c>
      <c r="P669" t="str">
        <f>IF(ISNUMBER(SEARCH("C",Data!$L669)),"OUI","NON")</f>
        <v>NON</v>
      </c>
      <c r="Q669" t="str">
        <f>IF(ISNUMBER(SEARCH("T",Data!$L669)),"OUI","NON")</f>
        <v>NON</v>
      </c>
      <c r="R669" t="str">
        <f>IF(ISNUMBER(SEARCH("F",Data!$L669)),"OUI","NON")</f>
        <v>NON</v>
      </c>
      <c r="S669" t="str">
        <f>IF(ISNUMBER(SEARCH("R",Data!$L669)),"OUI","NON")</f>
        <v>NON</v>
      </c>
      <c r="T669">
        <f>IFERROR(VLOOKUP(Data!M669,LOV!G:H,2,FALSE),"")</f>
        <v>0</v>
      </c>
      <c r="U669">
        <f>IFERROR(VLOOKUP(Data!N669,LOV!J:K,2,FALSE),"")</f>
        <v>0</v>
      </c>
      <c r="V669" t="str">
        <f>IFERROR(VLOOKUP(Data!V669,LOV!P:Q,2,FALSE),"")</f>
        <v/>
      </c>
      <c r="Y669" t="str">
        <f t="shared" si="10"/>
        <v>0_0_0</v>
      </c>
    </row>
    <row r="670" spans="1:25">
      <c r="A670">
        <f>Data!A670</f>
        <v>0</v>
      </c>
      <c r="B670">
        <f>Data!S670</f>
        <v>0</v>
      </c>
      <c r="C670">
        <f>Data!T670</f>
        <v>0</v>
      </c>
      <c r="D670">
        <f>Data!B670</f>
        <v>0</v>
      </c>
      <c r="E670">
        <f>Data!C670</f>
        <v>0</v>
      </c>
      <c r="F670">
        <f>Data!D670</f>
        <v>0</v>
      </c>
      <c r="G670" t="str">
        <f>IFERROR(VLOOKUP(Data!E670,LOV!M:N,2,FALSE),"")</f>
        <v/>
      </c>
      <c r="H670">
        <f>Data!W670</f>
        <v>0</v>
      </c>
      <c r="I670" t="str">
        <f>IFERROR(VLOOKUP(Data!H670,LOV!V:W,2,FALSE),"")</f>
        <v/>
      </c>
      <c r="J670">
        <f>Data!I670</f>
        <v>0</v>
      </c>
      <c r="K670">
        <f>Data!J670</f>
        <v>0</v>
      </c>
      <c r="L670">
        <f>Data!K670</f>
        <v>0</v>
      </c>
      <c r="M670" t="str">
        <f>IF(ISNUMBER(SEARCH("H",Data!$L670)),"OUI","NON")</f>
        <v>NON</v>
      </c>
      <c r="N670" t="str">
        <f>IF(ISNUMBER(SEARCH("P",Data!$L670)),"OUI","NON")</f>
        <v>NON</v>
      </c>
      <c r="O670" t="str">
        <f>IF(ISNUMBER(SEARCH("D",Data!$L670)),"OUI","NON")</f>
        <v>NON</v>
      </c>
      <c r="P670" t="str">
        <f>IF(ISNUMBER(SEARCH("C",Data!$L670)),"OUI","NON")</f>
        <v>NON</v>
      </c>
      <c r="Q670" t="str">
        <f>IF(ISNUMBER(SEARCH("T",Data!$L670)),"OUI","NON")</f>
        <v>NON</v>
      </c>
      <c r="R670" t="str">
        <f>IF(ISNUMBER(SEARCH("F",Data!$L670)),"OUI","NON")</f>
        <v>NON</v>
      </c>
      <c r="S670" t="str">
        <f>IF(ISNUMBER(SEARCH("R",Data!$L670)),"OUI","NON")</f>
        <v>NON</v>
      </c>
      <c r="T670">
        <f>IFERROR(VLOOKUP(Data!M670,LOV!G:H,2,FALSE),"")</f>
        <v>0</v>
      </c>
      <c r="U670">
        <f>IFERROR(VLOOKUP(Data!N670,LOV!J:K,2,FALSE),"")</f>
        <v>0</v>
      </c>
      <c r="V670" t="str">
        <f>IFERROR(VLOOKUP(Data!V670,LOV!P:Q,2,FALSE),"")</f>
        <v/>
      </c>
      <c r="Y670" t="str">
        <f t="shared" si="10"/>
        <v>0_0_0</v>
      </c>
    </row>
    <row r="671" spans="1:25">
      <c r="A671">
        <f>Data!A671</f>
        <v>0</v>
      </c>
      <c r="B671">
        <f>Data!S671</f>
        <v>0</v>
      </c>
      <c r="C671">
        <f>Data!T671</f>
        <v>0</v>
      </c>
      <c r="D671">
        <f>Data!B671</f>
        <v>0</v>
      </c>
      <c r="E671">
        <f>Data!C671</f>
        <v>0</v>
      </c>
      <c r="F671">
        <f>Data!D671</f>
        <v>0</v>
      </c>
      <c r="G671" t="str">
        <f>IFERROR(VLOOKUP(Data!E671,LOV!M:N,2,FALSE),"")</f>
        <v/>
      </c>
      <c r="H671">
        <f>Data!W671</f>
        <v>0</v>
      </c>
      <c r="I671" t="str">
        <f>IFERROR(VLOOKUP(Data!H671,LOV!V:W,2,FALSE),"")</f>
        <v/>
      </c>
      <c r="J671">
        <f>Data!I671</f>
        <v>0</v>
      </c>
      <c r="K671">
        <f>Data!J671</f>
        <v>0</v>
      </c>
      <c r="L671">
        <f>Data!K671</f>
        <v>0</v>
      </c>
      <c r="M671" t="str">
        <f>IF(ISNUMBER(SEARCH("H",Data!$L671)),"OUI","NON")</f>
        <v>NON</v>
      </c>
      <c r="N671" t="str">
        <f>IF(ISNUMBER(SEARCH("P",Data!$L671)),"OUI","NON")</f>
        <v>NON</v>
      </c>
      <c r="O671" t="str">
        <f>IF(ISNUMBER(SEARCH("D",Data!$L671)),"OUI","NON")</f>
        <v>NON</v>
      </c>
      <c r="P671" t="str">
        <f>IF(ISNUMBER(SEARCH("C",Data!$L671)),"OUI","NON")</f>
        <v>NON</v>
      </c>
      <c r="Q671" t="str">
        <f>IF(ISNUMBER(SEARCH("T",Data!$L671)),"OUI","NON")</f>
        <v>NON</v>
      </c>
      <c r="R671" t="str">
        <f>IF(ISNUMBER(SEARCH("F",Data!$L671)),"OUI","NON")</f>
        <v>NON</v>
      </c>
      <c r="S671" t="str">
        <f>IF(ISNUMBER(SEARCH("R",Data!$L671)),"OUI","NON")</f>
        <v>NON</v>
      </c>
      <c r="T671">
        <f>IFERROR(VLOOKUP(Data!M671,LOV!G:H,2,FALSE),"")</f>
        <v>0</v>
      </c>
      <c r="U671">
        <f>IFERROR(VLOOKUP(Data!N671,LOV!J:K,2,FALSE),"")</f>
        <v>0</v>
      </c>
      <c r="V671" t="str">
        <f>IFERROR(VLOOKUP(Data!V671,LOV!P:Q,2,FALSE),"")</f>
        <v/>
      </c>
      <c r="Y671" t="str">
        <f t="shared" si="10"/>
        <v>0_0_0</v>
      </c>
    </row>
    <row r="672" spans="1:25">
      <c r="A672">
        <f>Data!A672</f>
        <v>0</v>
      </c>
      <c r="B672">
        <f>Data!S672</f>
        <v>0</v>
      </c>
      <c r="C672">
        <f>Data!T672</f>
        <v>0</v>
      </c>
      <c r="D672">
        <f>Data!B672</f>
        <v>0</v>
      </c>
      <c r="E672">
        <f>Data!C672</f>
        <v>0</v>
      </c>
      <c r="F672">
        <f>Data!D672</f>
        <v>0</v>
      </c>
      <c r="G672" t="str">
        <f>IFERROR(VLOOKUP(Data!E672,LOV!M:N,2,FALSE),"")</f>
        <v/>
      </c>
      <c r="H672">
        <f>Data!W672</f>
        <v>0</v>
      </c>
      <c r="I672" t="str">
        <f>IFERROR(VLOOKUP(Data!H672,LOV!V:W,2,FALSE),"")</f>
        <v/>
      </c>
      <c r="J672">
        <f>Data!I672</f>
        <v>0</v>
      </c>
      <c r="K672">
        <f>Data!J672</f>
        <v>0</v>
      </c>
      <c r="L672">
        <f>Data!K672</f>
        <v>0</v>
      </c>
      <c r="M672" t="str">
        <f>IF(ISNUMBER(SEARCH("H",Data!$L672)),"OUI","NON")</f>
        <v>NON</v>
      </c>
      <c r="N672" t="str">
        <f>IF(ISNUMBER(SEARCH("P",Data!$L672)),"OUI","NON")</f>
        <v>NON</v>
      </c>
      <c r="O672" t="str">
        <f>IF(ISNUMBER(SEARCH("D",Data!$L672)),"OUI","NON")</f>
        <v>NON</v>
      </c>
      <c r="P672" t="str">
        <f>IF(ISNUMBER(SEARCH("C",Data!$L672)),"OUI","NON")</f>
        <v>NON</v>
      </c>
      <c r="Q672" t="str">
        <f>IF(ISNUMBER(SEARCH("T",Data!$L672)),"OUI","NON")</f>
        <v>NON</v>
      </c>
      <c r="R672" t="str">
        <f>IF(ISNUMBER(SEARCH("F",Data!$L672)),"OUI","NON")</f>
        <v>NON</v>
      </c>
      <c r="S672" t="str">
        <f>IF(ISNUMBER(SEARCH("R",Data!$L672)),"OUI","NON")</f>
        <v>NON</v>
      </c>
      <c r="T672">
        <f>IFERROR(VLOOKUP(Data!M672,LOV!G:H,2,FALSE),"")</f>
        <v>0</v>
      </c>
      <c r="U672">
        <f>IFERROR(VLOOKUP(Data!N672,LOV!J:K,2,FALSE),"")</f>
        <v>0</v>
      </c>
      <c r="V672" t="str">
        <f>IFERROR(VLOOKUP(Data!V672,LOV!P:Q,2,FALSE),"")</f>
        <v/>
      </c>
      <c r="Y672" t="str">
        <f t="shared" si="10"/>
        <v>0_0_0</v>
      </c>
    </row>
    <row r="673" spans="1:25">
      <c r="A673">
        <f>Data!A673</f>
        <v>0</v>
      </c>
      <c r="B673">
        <f>Data!S673</f>
        <v>0</v>
      </c>
      <c r="C673">
        <f>Data!T673</f>
        <v>0</v>
      </c>
      <c r="D673">
        <f>Data!B673</f>
        <v>0</v>
      </c>
      <c r="E673">
        <f>Data!C673</f>
        <v>0</v>
      </c>
      <c r="F673">
        <f>Data!D673</f>
        <v>0</v>
      </c>
      <c r="G673" t="str">
        <f>IFERROR(VLOOKUP(Data!E673,LOV!M:N,2,FALSE),"")</f>
        <v/>
      </c>
      <c r="H673">
        <f>Data!W673</f>
        <v>0</v>
      </c>
      <c r="I673" t="str">
        <f>IFERROR(VLOOKUP(Data!H673,LOV!V:W,2,FALSE),"")</f>
        <v/>
      </c>
      <c r="J673">
        <f>Data!I673</f>
        <v>0</v>
      </c>
      <c r="K673">
        <f>Data!J673</f>
        <v>0</v>
      </c>
      <c r="L673">
        <f>Data!K673</f>
        <v>0</v>
      </c>
      <c r="M673" t="str">
        <f>IF(ISNUMBER(SEARCH("H",Data!$L673)),"OUI","NON")</f>
        <v>NON</v>
      </c>
      <c r="N673" t="str">
        <f>IF(ISNUMBER(SEARCH("P",Data!$L673)),"OUI","NON")</f>
        <v>NON</v>
      </c>
      <c r="O673" t="str">
        <f>IF(ISNUMBER(SEARCH("D",Data!$L673)),"OUI","NON")</f>
        <v>NON</v>
      </c>
      <c r="P673" t="str">
        <f>IF(ISNUMBER(SEARCH("C",Data!$L673)),"OUI","NON")</f>
        <v>NON</v>
      </c>
      <c r="Q673" t="str">
        <f>IF(ISNUMBER(SEARCH("T",Data!$L673)),"OUI","NON")</f>
        <v>NON</v>
      </c>
      <c r="R673" t="str">
        <f>IF(ISNUMBER(SEARCH("F",Data!$L673)),"OUI","NON")</f>
        <v>NON</v>
      </c>
      <c r="S673" t="str">
        <f>IF(ISNUMBER(SEARCH("R",Data!$L673)),"OUI","NON")</f>
        <v>NON</v>
      </c>
      <c r="T673">
        <f>IFERROR(VLOOKUP(Data!M673,LOV!G:H,2,FALSE),"")</f>
        <v>0</v>
      </c>
      <c r="U673">
        <f>IFERROR(VLOOKUP(Data!N673,LOV!J:K,2,FALSE),"")</f>
        <v>0</v>
      </c>
      <c r="V673" t="str">
        <f>IFERROR(VLOOKUP(Data!V673,LOV!P:Q,2,FALSE),"")</f>
        <v/>
      </c>
      <c r="Y673" t="str">
        <f t="shared" si="10"/>
        <v>0_0_0</v>
      </c>
    </row>
    <row r="674" spans="1:25">
      <c r="A674">
        <f>Data!A674</f>
        <v>0</v>
      </c>
      <c r="B674">
        <f>Data!S674</f>
        <v>0</v>
      </c>
      <c r="C674">
        <f>Data!T674</f>
        <v>0</v>
      </c>
      <c r="D674">
        <f>Data!B674</f>
        <v>0</v>
      </c>
      <c r="E674">
        <f>Data!C674</f>
        <v>0</v>
      </c>
      <c r="F674">
        <f>Data!D674</f>
        <v>0</v>
      </c>
      <c r="G674" t="str">
        <f>IFERROR(VLOOKUP(Data!E674,LOV!M:N,2,FALSE),"")</f>
        <v/>
      </c>
      <c r="H674">
        <f>Data!W674</f>
        <v>0</v>
      </c>
      <c r="I674" t="str">
        <f>IFERROR(VLOOKUP(Data!H674,LOV!V:W,2,FALSE),"")</f>
        <v/>
      </c>
      <c r="J674">
        <f>Data!I674</f>
        <v>0</v>
      </c>
      <c r="K674">
        <f>Data!J674</f>
        <v>0</v>
      </c>
      <c r="L674">
        <f>Data!K674</f>
        <v>0</v>
      </c>
      <c r="M674" t="str">
        <f>IF(ISNUMBER(SEARCH("H",Data!$L674)),"OUI","NON")</f>
        <v>NON</v>
      </c>
      <c r="N674" t="str">
        <f>IF(ISNUMBER(SEARCH("P",Data!$L674)),"OUI","NON")</f>
        <v>NON</v>
      </c>
      <c r="O674" t="str">
        <f>IF(ISNUMBER(SEARCH("D",Data!$L674)),"OUI","NON")</f>
        <v>NON</v>
      </c>
      <c r="P674" t="str">
        <f>IF(ISNUMBER(SEARCH("C",Data!$L674)),"OUI","NON")</f>
        <v>NON</v>
      </c>
      <c r="Q674" t="str">
        <f>IF(ISNUMBER(SEARCH("T",Data!$L674)),"OUI","NON")</f>
        <v>NON</v>
      </c>
      <c r="R674" t="str">
        <f>IF(ISNUMBER(SEARCH("F",Data!$L674)),"OUI","NON")</f>
        <v>NON</v>
      </c>
      <c r="S674" t="str">
        <f>IF(ISNUMBER(SEARCH("R",Data!$L674)),"OUI","NON")</f>
        <v>NON</v>
      </c>
      <c r="T674">
        <f>IFERROR(VLOOKUP(Data!M674,LOV!G:H,2,FALSE),"")</f>
        <v>0</v>
      </c>
      <c r="U674">
        <f>IFERROR(VLOOKUP(Data!N674,LOV!J:K,2,FALSE),"")</f>
        <v>0</v>
      </c>
      <c r="V674" t="str">
        <f>IFERROR(VLOOKUP(Data!V674,LOV!P:Q,2,FALSE),"")</f>
        <v/>
      </c>
      <c r="Y674" t="str">
        <f t="shared" si="10"/>
        <v>0_0_0</v>
      </c>
    </row>
    <row r="675" spans="1:25">
      <c r="A675">
        <f>Data!A675</f>
        <v>0</v>
      </c>
      <c r="B675">
        <f>Data!S675</f>
        <v>0</v>
      </c>
      <c r="C675">
        <f>Data!T675</f>
        <v>0</v>
      </c>
      <c r="D675">
        <f>Data!B675</f>
        <v>0</v>
      </c>
      <c r="E675">
        <f>Data!C675</f>
        <v>0</v>
      </c>
      <c r="F675">
        <f>Data!D675</f>
        <v>0</v>
      </c>
      <c r="G675" t="str">
        <f>IFERROR(VLOOKUP(Data!E675,LOV!M:N,2,FALSE),"")</f>
        <v/>
      </c>
      <c r="H675">
        <f>Data!W675</f>
        <v>0</v>
      </c>
      <c r="I675" t="str">
        <f>IFERROR(VLOOKUP(Data!H675,LOV!V:W,2,FALSE),"")</f>
        <v/>
      </c>
      <c r="J675">
        <f>Data!I675</f>
        <v>0</v>
      </c>
      <c r="K675">
        <f>Data!J675</f>
        <v>0</v>
      </c>
      <c r="L675">
        <f>Data!K675</f>
        <v>0</v>
      </c>
      <c r="M675" t="str">
        <f>IF(ISNUMBER(SEARCH("H",Data!$L675)),"OUI","NON")</f>
        <v>NON</v>
      </c>
      <c r="N675" t="str">
        <f>IF(ISNUMBER(SEARCH("P",Data!$L675)),"OUI","NON")</f>
        <v>NON</v>
      </c>
      <c r="O675" t="str">
        <f>IF(ISNUMBER(SEARCH("D",Data!$L675)),"OUI","NON")</f>
        <v>NON</v>
      </c>
      <c r="P675" t="str">
        <f>IF(ISNUMBER(SEARCH("C",Data!$L675)),"OUI","NON")</f>
        <v>NON</v>
      </c>
      <c r="Q675" t="str">
        <f>IF(ISNUMBER(SEARCH("T",Data!$L675)),"OUI","NON")</f>
        <v>NON</v>
      </c>
      <c r="R675" t="str">
        <f>IF(ISNUMBER(SEARCH("F",Data!$L675)),"OUI","NON")</f>
        <v>NON</v>
      </c>
      <c r="S675" t="str">
        <f>IF(ISNUMBER(SEARCH("R",Data!$L675)),"OUI","NON")</f>
        <v>NON</v>
      </c>
      <c r="T675">
        <f>IFERROR(VLOOKUP(Data!M675,LOV!G:H,2,FALSE),"")</f>
        <v>0</v>
      </c>
      <c r="U675">
        <f>IFERROR(VLOOKUP(Data!N675,LOV!J:K,2,FALSE),"")</f>
        <v>0</v>
      </c>
      <c r="V675" t="str">
        <f>IFERROR(VLOOKUP(Data!V675,LOV!P:Q,2,FALSE),"")</f>
        <v/>
      </c>
      <c r="Y675" t="str">
        <f t="shared" si="10"/>
        <v>0_0_0</v>
      </c>
    </row>
    <row r="676" spans="1:25">
      <c r="A676">
        <f>Data!A676</f>
        <v>0</v>
      </c>
      <c r="B676">
        <f>Data!S676</f>
        <v>0</v>
      </c>
      <c r="C676">
        <f>Data!T676</f>
        <v>0</v>
      </c>
      <c r="D676">
        <f>Data!B676</f>
        <v>0</v>
      </c>
      <c r="E676">
        <f>Data!C676</f>
        <v>0</v>
      </c>
      <c r="F676">
        <f>Data!D676</f>
        <v>0</v>
      </c>
      <c r="G676" t="str">
        <f>IFERROR(VLOOKUP(Data!E676,LOV!M:N,2,FALSE),"")</f>
        <v/>
      </c>
      <c r="H676">
        <f>Data!W676</f>
        <v>0</v>
      </c>
      <c r="I676" t="str">
        <f>IFERROR(VLOOKUP(Data!H676,LOV!V:W,2,FALSE),"")</f>
        <v/>
      </c>
      <c r="J676">
        <f>Data!I676</f>
        <v>0</v>
      </c>
      <c r="K676">
        <f>Data!J676</f>
        <v>0</v>
      </c>
      <c r="L676">
        <f>Data!K676</f>
        <v>0</v>
      </c>
      <c r="M676" t="str">
        <f>IF(ISNUMBER(SEARCH("H",Data!$L676)),"OUI","NON")</f>
        <v>NON</v>
      </c>
      <c r="N676" t="str">
        <f>IF(ISNUMBER(SEARCH("P",Data!$L676)),"OUI","NON")</f>
        <v>NON</v>
      </c>
      <c r="O676" t="str">
        <f>IF(ISNUMBER(SEARCH("D",Data!$L676)),"OUI","NON")</f>
        <v>NON</v>
      </c>
      <c r="P676" t="str">
        <f>IF(ISNUMBER(SEARCH("C",Data!$L676)),"OUI","NON")</f>
        <v>NON</v>
      </c>
      <c r="Q676" t="str">
        <f>IF(ISNUMBER(SEARCH("T",Data!$L676)),"OUI","NON")</f>
        <v>NON</v>
      </c>
      <c r="R676" t="str">
        <f>IF(ISNUMBER(SEARCH("F",Data!$L676)),"OUI","NON")</f>
        <v>NON</v>
      </c>
      <c r="S676" t="str">
        <f>IF(ISNUMBER(SEARCH("R",Data!$L676)),"OUI","NON")</f>
        <v>NON</v>
      </c>
      <c r="T676">
        <f>IFERROR(VLOOKUP(Data!M676,LOV!G:H,2,FALSE),"")</f>
        <v>0</v>
      </c>
      <c r="U676">
        <f>IFERROR(VLOOKUP(Data!N676,LOV!J:K,2,FALSE),"")</f>
        <v>0</v>
      </c>
      <c r="V676" t="str">
        <f>IFERROR(VLOOKUP(Data!V676,LOV!P:Q,2,FALSE),"")</f>
        <v/>
      </c>
      <c r="Y676" t="str">
        <f t="shared" si="10"/>
        <v>0_0_0</v>
      </c>
    </row>
    <row r="677" spans="1:25">
      <c r="A677">
        <f>Data!A677</f>
        <v>0</v>
      </c>
      <c r="B677">
        <f>Data!S677</f>
        <v>0</v>
      </c>
      <c r="C677">
        <f>Data!T677</f>
        <v>0</v>
      </c>
      <c r="D677">
        <f>Data!B677</f>
        <v>0</v>
      </c>
      <c r="E677">
        <f>Data!C677</f>
        <v>0</v>
      </c>
      <c r="F677">
        <f>Data!D677</f>
        <v>0</v>
      </c>
      <c r="G677" t="str">
        <f>IFERROR(VLOOKUP(Data!E677,LOV!M:N,2,FALSE),"")</f>
        <v/>
      </c>
      <c r="H677">
        <f>Data!W677</f>
        <v>0</v>
      </c>
      <c r="I677" t="str">
        <f>IFERROR(VLOOKUP(Data!H677,LOV!V:W,2,FALSE),"")</f>
        <v/>
      </c>
      <c r="J677">
        <f>Data!I677</f>
        <v>0</v>
      </c>
      <c r="K677">
        <f>Data!J677</f>
        <v>0</v>
      </c>
      <c r="L677">
        <f>Data!K677</f>
        <v>0</v>
      </c>
      <c r="M677" t="str">
        <f>IF(ISNUMBER(SEARCH("H",Data!$L677)),"OUI","NON")</f>
        <v>NON</v>
      </c>
      <c r="N677" t="str">
        <f>IF(ISNUMBER(SEARCH("P",Data!$L677)),"OUI","NON")</f>
        <v>NON</v>
      </c>
      <c r="O677" t="str">
        <f>IF(ISNUMBER(SEARCH("D",Data!$L677)),"OUI","NON")</f>
        <v>NON</v>
      </c>
      <c r="P677" t="str">
        <f>IF(ISNUMBER(SEARCH("C",Data!$L677)),"OUI","NON")</f>
        <v>NON</v>
      </c>
      <c r="Q677" t="str">
        <f>IF(ISNUMBER(SEARCH("T",Data!$L677)),"OUI","NON")</f>
        <v>NON</v>
      </c>
      <c r="R677" t="str">
        <f>IF(ISNUMBER(SEARCH("F",Data!$L677)),"OUI","NON")</f>
        <v>NON</v>
      </c>
      <c r="S677" t="str">
        <f>IF(ISNUMBER(SEARCH("R",Data!$L677)),"OUI","NON")</f>
        <v>NON</v>
      </c>
      <c r="T677">
        <f>IFERROR(VLOOKUP(Data!M677,LOV!G:H,2,FALSE),"")</f>
        <v>0</v>
      </c>
      <c r="U677">
        <f>IFERROR(VLOOKUP(Data!N677,LOV!J:K,2,FALSE),"")</f>
        <v>0</v>
      </c>
      <c r="V677" t="str">
        <f>IFERROR(VLOOKUP(Data!V677,LOV!P:Q,2,FALSE),"")</f>
        <v/>
      </c>
      <c r="Y677" t="str">
        <f t="shared" si="10"/>
        <v>0_0_0</v>
      </c>
    </row>
    <row r="678" spans="1:25">
      <c r="A678">
        <f>Data!A678</f>
        <v>0</v>
      </c>
      <c r="B678">
        <f>Data!S678</f>
        <v>0</v>
      </c>
      <c r="C678">
        <f>Data!T678</f>
        <v>0</v>
      </c>
      <c r="D678">
        <f>Data!B678</f>
        <v>0</v>
      </c>
      <c r="E678">
        <f>Data!C678</f>
        <v>0</v>
      </c>
      <c r="F678">
        <f>Data!D678</f>
        <v>0</v>
      </c>
      <c r="G678" t="str">
        <f>IFERROR(VLOOKUP(Data!E678,LOV!M:N,2,FALSE),"")</f>
        <v/>
      </c>
      <c r="H678">
        <f>Data!W678</f>
        <v>0</v>
      </c>
      <c r="I678" t="str">
        <f>IFERROR(VLOOKUP(Data!H678,LOV!V:W,2,FALSE),"")</f>
        <v/>
      </c>
      <c r="J678">
        <f>Data!I678</f>
        <v>0</v>
      </c>
      <c r="K678">
        <f>Data!J678</f>
        <v>0</v>
      </c>
      <c r="L678">
        <f>Data!K678</f>
        <v>0</v>
      </c>
      <c r="M678" t="str">
        <f>IF(ISNUMBER(SEARCH("H",Data!$L678)),"OUI","NON")</f>
        <v>NON</v>
      </c>
      <c r="N678" t="str">
        <f>IF(ISNUMBER(SEARCH("P",Data!$L678)),"OUI","NON")</f>
        <v>NON</v>
      </c>
      <c r="O678" t="str">
        <f>IF(ISNUMBER(SEARCH("D",Data!$L678)),"OUI","NON")</f>
        <v>NON</v>
      </c>
      <c r="P678" t="str">
        <f>IF(ISNUMBER(SEARCH("C",Data!$L678)),"OUI","NON")</f>
        <v>NON</v>
      </c>
      <c r="Q678" t="str">
        <f>IF(ISNUMBER(SEARCH("T",Data!$L678)),"OUI","NON")</f>
        <v>NON</v>
      </c>
      <c r="R678" t="str">
        <f>IF(ISNUMBER(SEARCH("F",Data!$L678)),"OUI","NON")</f>
        <v>NON</v>
      </c>
      <c r="S678" t="str">
        <f>IF(ISNUMBER(SEARCH("R",Data!$L678)),"OUI","NON")</f>
        <v>NON</v>
      </c>
      <c r="T678">
        <f>IFERROR(VLOOKUP(Data!M678,LOV!G:H,2,FALSE),"")</f>
        <v>0</v>
      </c>
      <c r="U678">
        <f>IFERROR(VLOOKUP(Data!N678,LOV!J:K,2,FALSE),"")</f>
        <v>0</v>
      </c>
      <c r="V678" t="str">
        <f>IFERROR(VLOOKUP(Data!V678,LOV!P:Q,2,FALSE),"")</f>
        <v/>
      </c>
      <c r="Y678" t="str">
        <f t="shared" si="10"/>
        <v>0_0_0</v>
      </c>
    </row>
    <row r="679" spans="1:25">
      <c r="A679">
        <f>Data!A679</f>
        <v>0</v>
      </c>
      <c r="B679">
        <f>Data!S679</f>
        <v>0</v>
      </c>
      <c r="C679">
        <f>Data!T679</f>
        <v>0</v>
      </c>
      <c r="D679">
        <f>Data!B679</f>
        <v>0</v>
      </c>
      <c r="E679">
        <f>Data!C679</f>
        <v>0</v>
      </c>
      <c r="F679">
        <f>Data!D679</f>
        <v>0</v>
      </c>
      <c r="G679" t="str">
        <f>IFERROR(VLOOKUP(Data!E679,LOV!M:N,2,FALSE),"")</f>
        <v/>
      </c>
      <c r="H679">
        <f>Data!W679</f>
        <v>0</v>
      </c>
      <c r="I679" t="str">
        <f>IFERROR(VLOOKUP(Data!H679,LOV!V:W,2,FALSE),"")</f>
        <v/>
      </c>
      <c r="J679">
        <f>Data!I679</f>
        <v>0</v>
      </c>
      <c r="K679">
        <f>Data!J679</f>
        <v>0</v>
      </c>
      <c r="L679">
        <f>Data!K679</f>
        <v>0</v>
      </c>
      <c r="M679" t="str">
        <f>IF(ISNUMBER(SEARCH("H",Data!$L679)),"OUI","NON")</f>
        <v>NON</v>
      </c>
      <c r="N679" t="str">
        <f>IF(ISNUMBER(SEARCH("P",Data!$L679)),"OUI","NON")</f>
        <v>NON</v>
      </c>
      <c r="O679" t="str">
        <f>IF(ISNUMBER(SEARCH("D",Data!$L679)),"OUI","NON")</f>
        <v>NON</v>
      </c>
      <c r="P679" t="str">
        <f>IF(ISNUMBER(SEARCH("C",Data!$L679)),"OUI","NON")</f>
        <v>NON</v>
      </c>
      <c r="Q679" t="str">
        <f>IF(ISNUMBER(SEARCH("T",Data!$L679)),"OUI","NON")</f>
        <v>NON</v>
      </c>
      <c r="R679" t="str">
        <f>IF(ISNUMBER(SEARCH("F",Data!$L679)),"OUI","NON")</f>
        <v>NON</v>
      </c>
      <c r="S679" t="str">
        <f>IF(ISNUMBER(SEARCH("R",Data!$L679)),"OUI","NON")</f>
        <v>NON</v>
      </c>
      <c r="T679">
        <f>IFERROR(VLOOKUP(Data!M679,LOV!G:H,2,FALSE),"")</f>
        <v>0</v>
      </c>
      <c r="U679">
        <f>IFERROR(VLOOKUP(Data!N679,LOV!J:K,2,FALSE),"")</f>
        <v>0</v>
      </c>
      <c r="V679" t="str">
        <f>IFERROR(VLOOKUP(Data!V679,LOV!P:Q,2,FALSE),"")</f>
        <v/>
      </c>
      <c r="Y679" t="str">
        <f t="shared" si="10"/>
        <v>0_0_0</v>
      </c>
    </row>
    <row r="680" spans="1:25">
      <c r="A680">
        <f>Data!A680</f>
        <v>0</v>
      </c>
      <c r="B680">
        <f>Data!S680</f>
        <v>0</v>
      </c>
      <c r="C680">
        <f>Data!T680</f>
        <v>0</v>
      </c>
      <c r="D680">
        <f>Data!B680</f>
        <v>0</v>
      </c>
      <c r="E680">
        <f>Data!C680</f>
        <v>0</v>
      </c>
      <c r="F680">
        <f>Data!D680</f>
        <v>0</v>
      </c>
      <c r="G680" t="str">
        <f>IFERROR(VLOOKUP(Data!E680,LOV!M:N,2,FALSE),"")</f>
        <v/>
      </c>
      <c r="H680">
        <f>Data!W680</f>
        <v>0</v>
      </c>
      <c r="I680" t="str">
        <f>IFERROR(VLOOKUP(Data!H680,LOV!V:W,2,FALSE),"")</f>
        <v/>
      </c>
      <c r="J680">
        <f>Data!I680</f>
        <v>0</v>
      </c>
      <c r="K680">
        <f>Data!J680</f>
        <v>0</v>
      </c>
      <c r="L680">
        <f>Data!K680</f>
        <v>0</v>
      </c>
      <c r="M680" t="str">
        <f>IF(ISNUMBER(SEARCH("H",Data!$L680)),"OUI","NON")</f>
        <v>NON</v>
      </c>
      <c r="N680" t="str">
        <f>IF(ISNUMBER(SEARCH("P",Data!$L680)),"OUI","NON")</f>
        <v>NON</v>
      </c>
      <c r="O680" t="str">
        <f>IF(ISNUMBER(SEARCH("D",Data!$L680)),"OUI","NON")</f>
        <v>NON</v>
      </c>
      <c r="P680" t="str">
        <f>IF(ISNUMBER(SEARCH("C",Data!$L680)),"OUI","NON")</f>
        <v>NON</v>
      </c>
      <c r="Q680" t="str">
        <f>IF(ISNUMBER(SEARCH("T",Data!$L680)),"OUI","NON")</f>
        <v>NON</v>
      </c>
      <c r="R680" t="str">
        <f>IF(ISNUMBER(SEARCH("F",Data!$L680)),"OUI","NON")</f>
        <v>NON</v>
      </c>
      <c r="S680" t="str">
        <f>IF(ISNUMBER(SEARCH("R",Data!$L680)),"OUI","NON")</f>
        <v>NON</v>
      </c>
      <c r="T680">
        <f>IFERROR(VLOOKUP(Data!M680,LOV!G:H,2,FALSE),"")</f>
        <v>0</v>
      </c>
      <c r="U680">
        <f>IFERROR(VLOOKUP(Data!N680,LOV!J:K,2,FALSE),"")</f>
        <v>0</v>
      </c>
      <c r="V680" t="str">
        <f>IFERROR(VLOOKUP(Data!V680,LOV!P:Q,2,FALSE),"")</f>
        <v/>
      </c>
      <c r="Y680" t="str">
        <f t="shared" si="10"/>
        <v>0_0_0</v>
      </c>
    </row>
    <row r="681" spans="1:25">
      <c r="A681">
        <f>Data!A681</f>
        <v>0</v>
      </c>
      <c r="B681">
        <f>Data!S681</f>
        <v>0</v>
      </c>
      <c r="C681">
        <f>Data!T681</f>
        <v>0</v>
      </c>
      <c r="D681">
        <f>Data!B681</f>
        <v>0</v>
      </c>
      <c r="E681">
        <f>Data!C681</f>
        <v>0</v>
      </c>
      <c r="F681">
        <f>Data!D681</f>
        <v>0</v>
      </c>
      <c r="G681" t="str">
        <f>IFERROR(VLOOKUP(Data!E681,LOV!M:N,2,FALSE),"")</f>
        <v/>
      </c>
      <c r="H681">
        <f>Data!W681</f>
        <v>0</v>
      </c>
      <c r="I681" t="str">
        <f>IFERROR(VLOOKUP(Data!H681,LOV!V:W,2,FALSE),"")</f>
        <v/>
      </c>
      <c r="J681">
        <f>Data!I681</f>
        <v>0</v>
      </c>
      <c r="K681">
        <f>Data!J681</f>
        <v>0</v>
      </c>
      <c r="L681">
        <f>Data!K681</f>
        <v>0</v>
      </c>
      <c r="M681" t="str">
        <f>IF(ISNUMBER(SEARCH("H",Data!$L681)),"OUI","NON")</f>
        <v>NON</v>
      </c>
      <c r="N681" t="str">
        <f>IF(ISNUMBER(SEARCH("P",Data!$L681)),"OUI","NON")</f>
        <v>NON</v>
      </c>
      <c r="O681" t="str">
        <f>IF(ISNUMBER(SEARCH("D",Data!$L681)),"OUI","NON")</f>
        <v>NON</v>
      </c>
      <c r="P681" t="str">
        <f>IF(ISNUMBER(SEARCH("C",Data!$L681)),"OUI","NON")</f>
        <v>NON</v>
      </c>
      <c r="Q681" t="str">
        <f>IF(ISNUMBER(SEARCH("T",Data!$L681)),"OUI","NON")</f>
        <v>NON</v>
      </c>
      <c r="R681" t="str">
        <f>IF(ISNUMBER(SEARCH("F",Data!$L681)),"OUI","NON")</f>
        <v>NON</v>
      </c>
      <c r="S681" t="str">
        <f>IF(ISNUMBER(SEARCH("R",Data!$L681)),"OUI","NON")</f>
        <v>NON</v>
      </c>
      <c r="T681">
        <f>IFERROR(VLOOKUP(Data!M681,LOV!G:H,2,FALSE),"")</f>
        <v>0</v>
      </c>
      <c r="U681">
        <f>IFERROR(VLOOKUP(Data!N681,LOV!J:K,2,FALSE),"")</f>
        <v>0</v>
      </c>
      <c r="V681" t="str">
        <f>IFERROR(VLOOKUP(Data!V681,LOV!P:Q,2,FALSE),"")</f>
        <v/>
      </c>
      <c r="Y681" t="str">
        <f t="shared" si="10"/>
        <v>0_0_0</v>
      </c>
    </row>
    <row r="682" spans="1:25">
      <c r="A682">
        <f>Data!A682</f>
        <v>0</v>
      </c>
      <c r="B682">
        <f>Data!S682</f>
        <v>0</v>
      </c>
      <c r="C682">
        <f>Data!T682</f>
        <v>0</v>
      </c>
      <c r="D682">
        <f>Data!B682</f>
        <v>0</v>
      </c>
      <c r="E682">
        <f>Data!C682</f>
        <v>0</v>
      </c>
      <c r="F682">
        <f>Data!D682</f>
        <v>0</v>
      </c>
      <c r="G682" t="str">
        <f>IFERROR(VLOOKUP(Data!E682,LOV!M:N,2,FALSE),"")</f>
        <v/>
      </c>
      <c r="H682">
        <f>Data!W682</f>
        <v>0</v>
      </c>
      <c r="I682" t="str">
        <f>IFERROR(VLOOKUP(Data!H682,LOV!V:W,2,FALSE),"")</f>
        <v/>
      </c>
      <c r="J682">
        <f>Data!I682</f>
        <v>0</v>
      </c>
      <c r="K682">
        <f>Data!J682</f>
        <v>0</v>
      </c>
      <c r="L682">
        <f>Data!K682</f>
        <v>0</v>
      </c>
      <c r="M682" t="str">
        <f>IF(ISNUMBER(SEARCH("H",Data!$L682)),"OUI","NON")</f>
        <v>NON</v>
      </c>
      <c r="N682" t="str">
        <f>IF(ISNUMBER(SEARCH("P",Data!$L682)),"OUI","NON")</f>
        <v>NON</v>
      </c>
      <c r="O682" t="str">
        <f>IF(ISNUMBER(SEARCH("D",Data!$L682)),"OUI","NON")</f>
        <v>NON</v>
      </c>
      <c r="P682" t="str">
        <f>IF(ISNUMBER(SEARCH("C",Data!$L682)),"OUI","NON")</f>
        <v>NON</v>
      </c>
      <c r="Q682" t="str">
        <f>IF(ISNUMBER(SEARCH("T",Data!$L682)),"OUI","NON")</f>
        <v>NON</v>
      </c>
      <c r="R682" t="str">
        <f>IF(ISNUMBER(SEARCH("F",Data!$L682)),"OUI","NON")</f>
        <v>NON</v>
      </c>
      <c r="S682" t="str">
        <f>IF(ISNUMBER(SEARCH("R",Data!$L682)),"OUI","NON")</f>
        <v>NON</v>
      </c>
      <c r="T682">
        <f>IFERROR(VLOOKUP(Data!M682,LOV!G:H,2,FALSE),"")</f>
        <v>0</v>
      </c>
      <c r="U682">
        <f>IFERROR(VLOOKUP(Data!N682,LOV!J:K,2,FALSE),"")</f>
        <v>0</v>
      </c>
      <c r="V682" t="str">
        <f>IFERROR(VLOOKUP(Data!V682,LOV!P:Q,2,FALSE),"")</f>
        <v/>
      </c>
      <c r="Y682" t="str">
        <f t="shared" si="10"/>
        <v>0_0_0</v>
      </c>
    </row>
    <row r="683" spans="1:25">
      <c r="A683">
        <f>Data!A683</f>
        <v>0</v>
      </c>
      <c r="B683">
        <f>Data!S683</f>
        <v>0</v>
      </c>
      <c r="C683">
        <f>Data!T683</f>
        <v>0</v>
      </c>
      <c r="D683">
        <f>Data!B683</f>
        <v>0</v>
      </c>
      <c r="E683">
        <f>Data!C683</f>
        <v>0</v>
      </c>
      <c r="F683">
        <f>Data!D683</f>
        <v>0</v>
      </c>
      <c r="G683" t="str">
        <f>IFERROR(VLOOKUP(Data!E683,LOV!M:N,2,FALSE),"")</f>
        <v/>
      </c>
      <c r="H683">
        <f>Data!W683</f>
        <v>0</v>
      </c>
      <c r="I683" t="str">
        <f>IFERROR(VLOOKUP(Data!H683,LOV!V:W,2,FALSE),"")</f>
        <v/>
      </c>
      <c r="J683">
        <f>Data!I683</f>
        <v>0</v>
      </c>
      <c r="K683">
        <f>Data!J683</f>
        <v>0</v>
      </c>
      <c r="L683">
        <f>Data!K683</f>
        <v>0</v>
      </c>
      <c r="M683" t="str">
        <f>IF(ISNUMBER(SEARCH("H",Data!$L683)),"OUI","NON")</f>
        <v>NON</v>
      </c>
      <c r="N683" t="str">
        <f>IF(ISNUMBER(SEARCH("P",Data!$L683)),"OUI","NON")</f>
        <v>NON</v>
      </c>
      <c r="O683" t="str">
        <f>IF(ISNUMBER(SEARCH("D",Data!$L683)),"OUI","NON")</f>
        <v>NON</v>
      </c>
      <c r="P683" t="str">
        <f>IF(ISNUMBER(SEARCH("C",Data!$L683)),"OUI","NON")</f>
        <v>NON</v>
      </c>
      <c r="Q683" t="str">
        <f>IF(ISNUMBER(SEARCH("T",Data!$L683)),"OUI","NON")</f>
        <v>NON</v>
      </c>
      <c r="R683" t="str">
        <f>IF(ISNUMBER(SEARCH("F",Data!$L683)),"OUI","NON")</f>
        <v>NON</v>
      </c>
      <c r="S683" t="str">
        <f>IF(ISNUMBER(SEARCH("R",Data!$L683)),"OUI","NON")</f>
        <v>NON</v>
      </c>
      <c r="T683">
        <f>IFERROR(VLOOKUP(Data!M683,LOV!G:H,2,FALSE),"")</f>
        <v>0</v>
      </c>
      <c r="U683">
        <f>IFERROR(VLOOKUP(Data!N683,LOV!J:K,2,FALSE),"")</f>
        <v>0</v>
      </c>
      <c r="V683" t="str">
        <f>IFERROR(VLOOKUP(Data!V683,LOV!P:Q,2,FALSE),"")</f>
        <v/>
      </c>
      <c r="Y683" t="str">
        <f t="shared" si="10"/>
        <v>0_0_0</v>
      </c>
    </row>
    <row r="684" spans="1:25">
      <c r="A684">
        <f>Data!A684</f>
        <v>0</v>
      </c>
      <c r="B684">
        <f>Data!S684</f>
        <v>0</v>
      </c>
      <c r="C684">
        <f>Data!T684</f>
        <v>0</v>
      </c>
      <c r="D684">
        <f>Data!B684</f>
        <v>0</v>
      </c>
      <c r="E684">
        <f>Data!C684</f>
        <v>0</v>
      </c>
      <c r="F684">
        <f>Data!D684</f>
        <v>0</v>
      </c>
      <c r="G684" t="str">
        <f>IFERROR(VLOOKUP(Data!E684,LOV!M:N,2,FALSE),"")</f>
        <v/>
      </c>
      <c r="H684">
        <f>Data!W684</f>
        <v>0</v>
      </c>
      <c r="I684" t="str">
        <f>IFERROR(VLOOKUP(Data!H684,LOV!V:W,2,FALSE),"")</f>
        <v/>
      </c>
      <c r="J684">
        <f>Data!I684</f>
        <v>0</v>
      </c>
      <c r="K684">
        <f>Data!J684</f>
        <v>0</v>
      </c>
      <c r="L684">
        <f>Data!K684</f>
        <v>0</v>
      </c>
      <c r="M684" t="str">
        <f>IF(ISNUMBER(SEARCH("H",Data!$L684)),"OUI","NON")</f>
        <v>NON</v>
      </c>
      <c r="N684" t="str">
        <f>IF(ISNUMBER(SEARCH("P",Data!$L684)),"OUI","NON")</f>
        <v>NON</v>
      </c>
      <c r="O684" t="str">
        <f>IF(ISNUMBER(SEARCH("D",Data!$L684)),"OUI","NON")</f>
        <v>NON</v>
      </c>
      <c r="P684" t="str">
        <f>IF(ISNUMBER(SEARCH("C",Data!$L684)),"OUI","NON")</f>
        <v>NON</v>
      </c>
      <c r="Q684" t="str">
        <f>IF(ISNUMBER(SEARCH("T",Data!$L684)),"OUI","NON")</f>
        <v>NON</v>
      </c>
      <c r="R684" t="str">
        <f>IF(ISNUMBER(SEARCH("F",Data!$L684)),"OUI","NON")</f>
        <v>NON</v>
      </c>
      <c r="S684" t="str">
        <f>IF(ISNUMBER(SEARCH("R",Data!$L684)),"OUI","NON")</f>
        <v>NON</v>
      </c>
      <c r="T684">
        <f>IFERROR(VLOOKUP(Data!M684,LOV!G:H,2,FALSE),"")</f>
        <v>0</v>
      </c>
      <c r="U684">
        <f>IFERROR(VLOOKUP(Data!N684,LOV!J:K,2,FALSE),"")</f>
        <v>0</v>
      </c>
      <c r="V684" t="str">
        <f>IFERROR(VLOOKUP(Data!V684,LOV!P:Q,2,FALSE),"")</f>
        <v/>
      </c>
      <c r="Y684" t="str">
        <f t="shared" si="10"/>
        <v>0_0_0</v>
      </c>
    </row>
    <row r="685" spans="1:25">
      <c r="A685">
        <f>Data!A685</f>
        <v>0</v>
      </c>
      <c r="B685">
        <f>Data!S685</f>
        <v>0</v>
      </c>
      <c r="C685">
        <f>Data!T685</f>
        <v>0</v>
      </c>
      <c r="D685">
        <f>Data!B685</f>
        <v>0</v>
      </c>
      <c r="E685">
        <f>Data!C685</f>
        <v>0</v>
      </c>
      <c r="F685">
        <f>Data!D685</f>
        <v>0</v>
      </c>
      <c r="G685" t="str">
        <f>IFERROR(VLOOKUP(Data!E685,LOV!M:N,2,FALSE),"")</f>
        <v/>
      </c>
      <c r="H685">
        <f>Data!W685</f>
        <v>0</v>
      </c>
      <c r="I685" t="str">
        <f>IFERROR(VLOOKUP(Data!H685,LOV!V:W,2,FALSE),"")</f>
        <v/>
      </c>
      <c r="J685">
        <f>Data!I685</f>
        <v>0</v>
      </c>
      <c r="K685">
        <f>Data!J685</f>
        <v>0</v>
      </c>
      <c r="L685">
        <f>Data!K685</f>
        <v>0</v>
      </c>
      <c r="M685" t="str">
        <f>IF(ISNUMBER(SEARCH("H",Data!$L685)),"OUI","NON")</f>
        <v>NON</v>
      </c>
      <c r="N685" t="str">
        <f>IF(ISNUMBER(SEARCH("P",Data!$L685)),"OUI","NON")</f>
        <v>NON</v>
      </c>
      <c r="O685" t="str">
        <f>IF(ISNUMBER(SEARCH("D",Data!$L685)),"OUI","NON")</f>
        <v>NON</v>
      </c>
      <c r="P685" t="str">
        <f>IF(ISNUMBER(SEARCH("C",Data!$L685)),"OUI","NON")</f>
        <v>NON</v>
      </c>
      <c r="Q685" t="str">
        <f>IF(ISNUMBER(SEARCH("T",Data!$L685)),"OUI","NON")</f>
        <v>NON</v>
      </c>
      <c r="R685" t="str">
        <f>IF(ISNUMBER(SEARCH("F",Data!$L685)),"OUI","NON")</f>
        <v>NON</v>
      </c>
      <c r="S685" t="str">
        <f>IF(ISNUMBER(SEARCH("R",Data!$L685)),"OUI","NON")</f>
        <v>NON</v>
      </c>
      <c r="T685">
        <f>IFERROR(VLOOKUP(Data!M685,LOV!G:H,2,FALSE),"")</f>
        <v>0</v>
      </c>
      <c r="U685">
        <f>IFERROR(VLOOKUP(Data!N685,LOV!J:K,2,FALSE),"")</f>
        <v>0</v>
      </c>
      <c r="V685" t="str">
        <f>IFERROR(VLOOKUP(Data!V685,LOV!P:Q,2,FALSE),"")</f>
        <v/>
      </c>
      <c r="Y685" t="str">
        <f t="shared" si="10"/>
        <v>0_0_0</v>
      </c>
    </row>
    <row r="686" spans="1:25">
      <c r="A686">
        <f>Data!A686</f>
        <v>0</v>
      </c>
      <c r="B686">
        <f>Data!S686</f>
        <v>0</v>
      </c>
      <c r="C686">
        <f>Data!T686</f>
        <v>0</v>
      </c>
      <c r="D686">
        <f>Data!B686</f>
        <v>0</v>
      </c>
      <c r="E686">
        <f>Data!C686</f>
        <v>0</v>
      </c>
      <c r="F686">
        <f>Data!D686</f>
        <v>0</v>
      </c>
      <c r="G686" t="str">
        <f>IFERROR(VLOOKUP(Data!E686,LOV!M:N,2,FALSE),"")</f>
        <v/>
      </c>
      <c r="H686">
        <f>Data!W686</f>
        <v>0</v>
      </c>
      <c r="I686" t="str">
        <f>IFERROR(VLOOKUP(Data!H686,LOV!V:W,2,FALSE),"")</f>
        <v/>
      </c>
      <c r="J686">
        <f>Data!I686</f>
        <v>0</v>
      </c>
      <c r="K686">
        <f>Data!J686</f>
        <v>0</v>
      </c>
      <c r="L686">
        <f>Data!K686</f>
        <v>0</v>
      </c>
      <c r="M686" t="str">
        <f>IF(ISNUMBER(SEARCH("H",Data!$L686)),"OUI","NON")</f>
        <v>NON</v>
      </c>
      <c r="N686" t="str">
        <f>IF(ISNUMBER(SEARCH("P",Data!$L686)),"OUI","NON")</f>
        <v>NON</v>
      </c>
      <c r="O686" t="str">
        <f>IF(ISNUMBER(SEARCH("D",Data!$L686)),"OUI","NON")</f>
        <v>NON</v>
      </c>
      <c r="P686" t="str">
        <f>IF(ISNUMBER(SEARCH("C",Data!$L686)),"OUI","NON")</f>
        <v>NON</v>
      </c>
      <c r="Q686" t="str">
        <f>IF(ISNUMBER(SEARCH("T",Data!$L686)),"OUI","NON")</f>
        <v>NON</v>
      </c>
      <c r="R686" t="str">
        <f>IF(ISNUMBER(SEARCH("F",Data!$L686)),"OUI","NON")</f>
        <v>NON</v>
      </c>
      <c r="S686" t="str">
        <f>IF(ISNUMBER(SEARCH("R",Data!$L686)),"OUI","NON")</f>
        <v>NON</v>
      </c>
      <c r="T686">
        <f>IFERROR(VLOOKUP(Data!M686,LOV!G:H,2,FALSE),"")</f>
        <v>0</v>
      </c>
      <c r="U686">
        <f>IFERROR(VLOOKUP(Data!N686,LOV!J:K,2,FALSE),"")</f>
        <v>0</v>
      </c>
      <c r="V686" t="str">
        <f>IFERROR(VLOOKUP(Data!V686,LOV!P:Q,2,FALSE),"")</f>
        <v/>
      </c>
      <c r="Y686" t="str">
        <f t="shared" si="10"/>
        <v>0_0_0</v>
      </c>
    </row>
    <row r="687" spans="1:25">
      <c r="A687">
        <f>Data!A687</f>
        <v>0</v>
      </c>
      <c r="B687">
        <f>Data!S687</f>
        <v>0</v>
      </c>
      <c r="C687">
        <f>Data!T687</f>
        <v>0</v>
      </c>
      <c r="D687">
        <f>Data!B687</f>
        <v>0</v>
      </c>
      <c r="E687">
        <f>Data!C687</f>
        <v>0</v>
      </c>
      <c r="F687">
        <f>Data!D687</f>
        <v>0</v>
      </c>
      <c r="G687" t="str">
        <f>IFERROR(VLOOKUP(Data!E687,LOV!M:N,2,FALSE),"")</f>
        <v/>
      </c>
      <c r="H687">
        <f>Data!W687</f>
        <v>0</v>
      </c>
      <c r="I687" t="str">
        <f>IFERROR(VLOOKUP(Data!H687,LOV!V:W,2,FALSE),"")</f>
        <v/>
      </c>
      <c r="J687">
        <f>Data!I687</f>
        <v>0</v>
      </c>
      <c r="K687">
        <f>Data!J687</f>
        <v>0</v>
      </c>
      <c r="L687">
        <f>Data!K687</f>
        <v>0</v>
      </c>
      <c r="M687" t="str">
        <f>IF(ISNUMBER(SEARCH("H",Data!$L687)),"OUI","NON")</f>
        <v>NON</v>
      </c>
      <c r="N687" t="str">
        <f>IF(ISNUMBER(SEARCH("P",Data!$L687)),"OUI","NON")</f>
        <v>NON</v>
      </c>
      <c r="O687" t="str">
        <f>IF(ISNUMBER(SEARCH("D",Data!$L687)),"OUI","NON")</f>
        <v>NON</v>
      </c>
      <c r="P687" t="str">
        <f>IF(ISNUMBER(SEARCH("C",Data!$L687)),"OUI","NON")</f>
        <v>NON</v>
      </c>
      <c r="Q687" t="str">
        <f>IF(ISNUMBER(SEARCH("T",Data!$L687)),"OUI","NON")</f>
        <v>NON</v>
      </c>
      <c r="R687" t="str">
        <f>IF(ISNUMBER(SEARCH("F",Data!$L687)),"OUI","NON")</f>
        <v>NON</v>
      </c>
      <c r="S687" t="str">
        <f>IF(ISNUMBER(SEARCH("R",Data!$L687)),"OUI","NON")</f>
        <v>NON</v>
      </c>
      <c r="T687">
        <f>IFERROR(VLOOKUP(Data!M687,LOV!G:H,2,FALSE),"")</f>
        <v>0</v>
      </c>
      <c r="U687">
        <f>IFERROR(VLOOKUP(Data!N687,LOV!J:K,2,FALSE),"")</f>
        <v>0</v>
      </c>
      <c r="V687" t="str">
        <f>IFERROR(VLOOKUP(Data!V687,LOV!P:Q,2,FALSE),"")</f>
        <v/>
      </c>
      <c r="Y687" t="str">
        <f t="shared" si="10"/>
        <v>0_0_0</v>
      </c>
    </row>
    <row r="688" spans="1:25">
      <c r="A688">
        <f>Data!A688</f>
        <v>0</v>
      </c>
      <c r="B688">
        <f>Data!S688</f>
        <v>0</v>
      </c>
      <c r="C688">
        <f>Data!T688</f>
        <v>0</v>
      </c>
      <c r="D688">
        <f>Data!B688</f>
        <v>0</v>
      </c>
      <c r="E688">
        <f>Data!C688</f>
        <v>0</v>
      </c>
      <c r="F688">
        <f>Data!D688</f>
        <v>0</v>
      </c>
      <c r="G688" t="str">
        <f>IFERROR(VLOOKUP(Data!E688,LOV!M:N,2,FALSE),"")</f>
        <v/>
      </c>
      <c r="H688">
        <f>Data!W688</f>
        <v>0</v>
      </c>
      <c r="I688" t="str">
        <f>IFERROR(VLOOKUP(Data!H688,LOV!V:W,2,FALSE),"")</f>
        <v/>
      </c>
      <c r="J688">
        <f>Data!I688</f>
        <v>0</v>
      </c>
      <c r="K688">
        <f>Data!J688</f>
        <v>0</v>
      </c>
      <c r="L688">
        <f>Data!K688</f>
        <v>0</v>
      </c>
      <c r="M688" t="str">
        <f>IF(ISNUMBER(SEARCH("H",Data!$L688)),"OUI","NON")</f>
        <v>NON</v>
      </c>
      <c r="N688" t="str">
        <f>IF(ISNUMBER(SEARCH("P",Data!$L688)),"OUI","NON")</f>
        <v>NON</v>
      </c>
      <c r="O688" t="str">
        <f>IF(ISNUMBER(SEARCH("D",Data!$L688)),"OUI","NON")</f>
        <v>NON</v>
      </c>
      <c r="P688" t="str">
        <f>IF(ISNUMBER(SEARCH("C",Data!$L688)),"OUI","NON")</f>
        <v>NON</v>
      </c>
      <c r="Q688" t="str">
        <f>IF(ISNUMBER(SEARCH("T",Data!$L688)),"OUI","NON")</f>
        <v>NON</v>
      </c>
      <c r="R688" t="str">
        <f>IF(ISNUMBER(SEARCH("F",Data!$L688)),"OUI","NON")</f>
        <v>NON</v>
      </c>
      <c r="S688" t="str">
        <f>IF(ISNUMBER(SEARCH("R",Data!$L688)),"OUI","NON")</f>
        <v>NON</v>
      </c>
      <c r="T688">
        <f>IFERROR(VLOOKUP(Data!M688,LOV!G:H,2,FALSE),"")</f>
        <v>0</v>
      </c>
      <c r="U688">
        <f>IFERROR(VLOOKUP(Data!N688,LOV!J:K,2,FALSE),"")</f>
        <v>0</v>
      </c>
      <c r="V688" t="str">
        <f>IFERROR(VLOOKUP(Data!V688,LOV!P:Q,2,FALSE),"")</f>
        <v/>
      </c>
      <c r="Y688" t="str">
        <f t="shared" si="10"/>
        <v>0_0_0</v>
      </c>
    </row>
    <row r="689" spans="1:25">
      <c r="A689">
        <f>Data!A689</f>
        <v>0</v>
      </c>
      <c r="B689">
        <f>Data!S689</f>
        <v>0</v>
      </c>
      <c r="C689">
        <f>Data!T689</f>
        <v>0</v>
      </c>
      <c r="D689">
        <f>Data!B689</f>
        <v>0</v>
      </c>
      <c r="E689">
        <f>Data!C689</f>
        <v>0</v>
      </c>
      <c r="F689">
        <f>Data!D689</f>
        <v>0</v>
      </c>
      <c r="G689" t="str">
        <f>IFERROR(VLOOKUP(Data!E689,LOV!M:N,2,FALSE),"")</f>
        <v/>
      </c>
      <c r="H689">
        <f>Data!W689</f>
        <v>0</v>
      </c>
      <c r="I689" t="str">
        <f>IFERROR(VLOOKUP(Data!H689,LOV!V:W,2,FALSE),"")</f>
        <v/>
      </c>
      <c r="J689">
        <f>Data!I689</f>
        <v>0</v>
      </c>
      <c r="K689">
        <f>Data!J689</f>
        <v>0</v>
      </c>
      <c r="L689">
        <f>Data!K689</f>
        <v>0</v>
      </c>
      <c r="M689" t="str">
        <f>IF(ISNUMBER(SEARCH("H",Data!$L689)),"OUI","NON")</f>
        <v>NON</v>
      </c>
      <c r="N689" t="str">
        <f>IF(ISNUMBER(SEARCH("P",Data!$L689)),"OUI","NON")</f>
        <v>NON</v>
      </c>
      <c r="O689" t="str">
        <f>IF(ISNUMBER(SEARCH("D",Data!$L689)),"OUI","NON")</f>
        <v>NON</v>
      </c>
      <c r="P689" t="str">
        <f>IF(ISNUMBER(SEARCH("C",Data!$L689)),"OUI","NON")</f>
        <v>NON</v>
      </c>
      <c r="Q689" t="str">
        <f>IF(ISNUMBER(SEARCH("T",Data!$L689)),"OUI","NON")</f>
        <v>NON</v>
      </c>
      <c r="R689" t="str">
        <f>IF(ISNUMBER(SEARCH("F",Data!$L689)),"OUI","NON")</f>
        <v>NON</v>
      </c>
      <c r="S689" t="str">
        <f>IF(ISNUMBER(SEARCH("R",Data!$L689)),"OUI","NON")</f>
        <v>NON</v>
      </c>
      <c r="T689">
        <f>IFERROR(VLOOKUP(Data!M689,LOV!G:H,2,FALSE),"")</f>
        <v>0</v>
      </c>
      <c r="U689">
        <f>IFERROR(VLOOKUP(Data!N689,LOV!J:K,2,FALSE),"")</f>
        <v>0</v>
      </c>
      <c r="V689" t="str">
        <f>IFERROR(VLOOKUP(Data!V689,LOV!P:Q,2,FALSE),"")</f>
        <v/>
      </c>
      <c r="Y689" t="str">
        <f t="shared" si="10"/>
        <v>0_0_0</v>
      </c>
    </row>
    <row r="690" spans="1:25">
      <c r="A690">
        <f>Data!A690</f>
        <v>0</v>
      </c>
      <c r="B690">
        <f>Data!S690</f>
        <v>0</v>
      </c>
      <c r="C690">
        <f>Data!T690</f>
        <v>0</v>
      </c>
      <c r="D690">
        <f>Data!B690</f>
        <v>0</v>
      </c>
      <c r="E690">
        <f>Data!C690</f>
        <v>0</v>
      </c>
      <c r="F690">
        <f>Data!D690</f>
        <v>0</v>
      </c>
      <c r="G690" t="str">
        <f>IFERROR(VLOOKUP(Data!E690,LOV!M:N,2,FALSE),"")</f>
        <v/>
      </c>
      <c r="H690">
        <f>Data!W690</f>
        <v>0</v>
      </c>
      <c r="I690" t="str">
        <f>IFERROR(VLOOKUP(Data!H690,LOV!V:W,2,FALSE),"")</f>
        <v/>
      </c>
      <c r="J690">
        <f>Data!I690</f>
        <v>0</v>
      </c>
      <c r="K690">
        <f>Data!J690</f>
        <v>0</v>
      </c>
      <c r="L690">
        <f>Data!K690</f>
        <v>0</v>
      </c>
      <c r="M690" t="str">
        <f>IF(ISNUMBER(SEARCH("H",Data!$L690)),"OUI","NON")</f>
        <v>NON</v>
      </c>
      <c r="N690" t="str">
        <f>IF(ISNUMBER(SEARCH("P",Data!$L690)),"OUI","NON")</f>
        <v>NON</v>
      </c>
      <c r="O690" t="str">
        <f>IF(ISNUMBER(SEARCH("D",Data!$L690)),"OUI","NON")</f>
        <v>NON</v>
      </c>
      <c r="P690" t="str">
        <f>IF(ISNUMBER(SEARCH("C",Data!$L690)),"OUI","NON")</f>
        <v>NON</v>
      </c>
      <c r="Q690" t="str">
        <f>IF(ISNUMBER(SEARCH("T",Data!$L690)),"OUI","NON")</f>
        <v>NON</v>
      </c>
      <c r="R690" t="str">
        <f>IF(ISNUMBER(SEARCH("F",Data!$L690)),"OUI","NON")</f>
        <v>NON</v>
      </c>
      <c r="S690" t="str">
        <f>IF(ISNUMBER(SEARCH("R",Data!$L690)),"OUI","NON")</f>
        <v>NON</v>
      </c>
      <c r="T690">
        <f>IFERROR(VLOOKUP(Data!M690,LOV!G:H,2,FALSE),"")</f>
        <v>0</v>
      </c>
      <c r="U690">
        <f>IFERROR(VLOOKUP(Data!N690,LOV!J:K,2,FALSE),"")</f>
        <v>0</v>
      </c>
      <c r="V690" t="str">
        <f>IFERROR(VLOOKUP(Data!V690,LOV!P:Q,2,FALSE),"")</f>
        <v/>
      </c>
      <c r="Y690" t="str">
        <f t="shared" si="10"/>
        <v>0_0_0</v>
      </c>
    </row>
    <row r="691" spans="1:25">
      <c r="A691">
        <f>Data!A691</f>
        <v>0</v>
      </c>
      <c r="B691">
        <f>Data!S691</f>
        <v>0</v>
      </c>
      <c r="C691">
        <f>Data!T691</f>
        <v>0</v>
      </c>
      <c r="D691">
        <f>Data!B691</f>
        <v>0</v>
      </c>
      <c r="E691">
        <f>Data!C691</f>
        <v>0</v>
      </c>
      <c r="F691">
        <f>Data!D691</f>
        <v>0</v>
      </c>
      <c r="G691" t="str">
        <f>IFERROR(VLOOKUP(Data!E691,LOV!M:N,2,FALSE),"")</f>
        <v/>
      </c>
      <c r="H691">
        <f>Data!W691</f>
        <v>0</v>
      </c>
      <c r="I691" t="str">
        <f>IFERROR(VLOOKUP(Data!H691,LOV!V:W,2,FALSE),"")</f>
        <v/>
      </c>
      <c r="J691">
        <f>Data!I691</f>
        <v>0</v>
      </c>
      <c r="K691">
        <f>Data!J691</f>
        <v>0</v>
      </c>
      <c r="L691">
        <f>Data!K691</f>
        <v>0</v>
      </c>
      <c r="M691" t="str">
        <f>IF(ISNUMBER(SEARCH("H",Data!$L691)),"OUI","NON")</f>
        <v>NON</v>
      </c>
      <c r="N691" t="str">
        <f>IF(ISNUMBER(SEARCH("P",Data!$L691)),"OUI","NON")</f>
        <v>NON</v>
      </c>
      <c r="O691" t="str">
        <f>IF(ISNUMBER(SEARCH("D",Data!$L691)),"OUI","NON")</f>
        <v>NON</v>
      </c>
      <c r="P691" t="str">
        <f>IF(ISNUMBER(SEARCH("C",Data!$L691)),"OUI","NON")</f>
        <v>NON</v>
      </c>
      <c r="Q691" t="str">
        <f>IF(ISNUMBER(SEARCH("T",Data!$L691)),"OUI","NON")</f>
        <v>NON</v>
      </c>
      <c r="R691" t="str">
        <f>IF(ISNUMBER(SEARCH("F",Data!$L691)),"OUI","NON")</f>
        <v>NON</v>
      </c>
      <c r="S691" t="str">
        <f>IF(ISNUMBER(SEARCH("R",Data!$L691)),"OUI","NON")</f>
        <v>NON</v>
      </c>
      <c r="T691">
        <f>IFERROR(VLOOKUP(Data!M691,LOV!G:H,2,FALSE),"")</f>
        <v>0</v>
      </c>
      <c r="U691">
        <f>IFERROR(VLOOKUP(Data!N691,LOV!J:K,2,FALSE),"")</f>
        <v>0</v>
      </c>
      <c r="V691" t="str">
        <f>IFERROR(VLOOKUP(Data!V691,LOV!P:Q,2,FALSE),"")</f>
        <v/>
      </c>
      <c r="Y691" t="str">
        <f t="shared" si="10"/>
        <v>0_0_0</v>
      </c>
    </row>
    <row r="692" spans="1:25">
      <c r="A692">
        <f>Data!A692</f>
        <v>0</v>
      </c>
      <c r="B692">
        <f>Data!S692</f>
        <v>0</v>
      </c>
      <c r="C692">
        <f>Data!T692</f>
        <v>0</v>
      </c>
      <c r="D692">
        <f>Data!B692</f>
        <v>0</v>
      </c>
      <c r="E692">
        <f>Data!C692</f>
        <v>0</v>
      </c>
      <c r="F692">
        <f>Data!D692</f>
        <v>0</v>
      </c>
      <c r="G692" t="str">
        <f>IFERROR(VLOOKUP(Data!E692,LOV!M:N,2,FALSE),"")</f>
        <v/>
      </c>
      <c r="H692">
        <f>Data!W692</f>
        <v>0</v>
      </c>
      <c r="I692" t="str">
        <f>IFERROR(VLOOKUP(Data!H692,LOV!V:W,2,FALSE),"")</f>
        <v/>
      </c>
      <c r="J692">
        <f>Data!I692</f>
        <v>0</v>
      </c>
      <c r="K692">
        <f>Data!J692</f>
        <v>0</v>
      </c>
      <c r="L692">
        <f>Data!K692</f>
        <v>0</v>
      </c>
      <c r="M692" t="str">
        <f>IF(ISNUMBER(SEARCH("H",Data!$L692)),"OUI","NON")</f>
        <v>NON</v>
      </c>
      <c r="N692" t="str">
        <f>IF(ISNUMBER(SEARCH("P",Data!$L692)),"OUI","NON")</f>
        <v>NON</v>
      </c>
      <c r="O692" t="str">
        <f>IF(ISNUMBER(SEARCH("D",Data!$L692)),"OUI","NON")</f>
        <v>NON</v>
      </c>
      <c r="P692" t="str">
        <f>IF(ISNUMBER(SEARCH("C",Data!$L692)),"OUI","NON")</f>
        <v>NON</v>
      </c>
      <c r="Q692" t="str">
        <f>IF(ISNUMBER(SEARCH("T",Data!$L692)),"OUI","NON")</f>
        <v>NON</v>
      </c>
      <c r="R692" t="str">
        <f>IF(ISNUMBER(SEARCH("F",Data!$L692)),"OUI","NON")</f>
        <v>NON</v>
      </c>
      <c r="S692" t="str">
        <f>IF(ISNUMBER(SEARCH("R",Data!$L692)),"OUI","NON")</f>
        <v>NON</v>
      </c>
      <c r="T692">
        <f>IFERROR(VLOOKUP(Data!M692,LOV!G:H,2,FALSE),"")</f>
        <v>0</v>
      </c>
      <c r="U692">
        <f>IFERROR(VLOOKUP(Data!N692,LOV!J:K,2,FALSE),"")</f>
        <v>0</v>
      </c>
      <c r="V692" t="str">
        <f>IFERROR(VLOOKUP(Data!V692,LOV!P:Q,2,FALSE),"")</f>
        <v/>
      </c>
      <c r="Y692" t="str">
        <f t="shared" si="10"/>
        <v>0_0_0</v>
      </c>
    </row>
    <row r="693" spans="1:25">
      <c r="A693">
        <f>Data!A693</f>
        <v>0</v>
      </c>
      <c r="B693">
        <f>Data!S693</f>
        <v>0</v>
      </c>
      <c r="C693">
        <f>Data!T693</f>
        <v>0</v>
      </c>
      <c r="D693">
        <f>Data!B693</f>
        <v>0</v>
      </c>
      <c r="E693">
        <f>Data!C693</f>
        <v>0</v>
      </c>
      <c r="F693">
        <f>Data!D693</f>
        <v>0</v>
      </c>
      <c r="G693" t="str">
        <f>IFERROR(VLOOKUP(Data!E693,LOV!M:N,2,FALSE),"")</f>
        <v/>
      </c>
      <c r="H693">
        <f>Data!W693</f>
        <v>0</v>
      </c>
      <c r="I693" t="str">
        <f>IFERROR(VLOOKUP(Data!H693,LOV!V:W,2,FALSE),"")</f>
        <v/>
      </c>
      <c r="J693">
        <f>Data!I693</f>
        <v>0</v>
      </c>
      <c r="K693">
        <f>Data!J693</f>
        <v>0</v>
      </c>
      <c r="L693">
        <f>Data!K693</f>
        <v>0</v>
      </c>
      <c r="M693" t="str">
        <f>IF(ISNUMBER(SEARCH("H",Data!$L693)),"OUI","NON")</f>
        <v>NON</v>
      </c>
      <c r="N693" t="str">
        <f>IF(ISNUMBER(SEARCH("P",Data!$L693)),"OUI","NON")</f>
        <v>NON</v>
      </c>
      <c r="O693" t="str">
        <f>IF(ISNUMBER(SEARCH("D",Data!$L693)),"OUI","NON")</f>
        <v>NON</v>
      </c>
      <c r="P693" t="str">
        <f>IF(ISNUMBER(SEARCH("C",Data!$L693)),"OUI","NON")</f>
        <v>NON</v>
      </c>
      <c r="Q693" t="str">
        <f>IF(ISNUMBER(SEARCH("T",Data!$L693)),"OUI","NON")</f>
        <v>NON</v>
      </c>
      <c r="R693" t="str">
        <f>IF(ISNUMBER(SEARCH("F",Data!$L693)),"OUI","NON")</f>
        <v>NON</v>
      </c>
      <c r="S693" t="str">
        <f>IF(ISNUMBER(SEARCH("R",Data!$L693)),"OUI","NON")</f>
        <v>NON</v>
      </c>
      <c r="T693">
        <f>IFERROR(VLOOKUP(Data!M693,LOV!G:H,2,FALSE),"")</f>
        <v>0</v>
      </c>
      <c r="U693">
        <f>IFERROR(VLOOKUP(Data!N693,LOV!J:K,2,FALSE),"")</f>
        <v>0</v>
      </c>
      <c r="V693" t="str">
        <f>IFERROR(VLOOKUP(Data!V693,LOV!P:Q,2,FALSE),"")</f>
        <v/>
      </c>
      <c r="Y693" t="str">
        <f t="shared" si="10"/>
        <v>0_0_0</v>
      </c>
    </row>
    <row r="694" spans="1:25">
      <c r="A694">
        <f>Data!A694</f>
        <v>0</v>
      </c>
      <c r="B694">
        <f>Data!S694</f>
        <v>0</v>
      </c>
      <c r="C694">
        <f>Data!T694</f>
        <v>0</v>
      </c>
      <c r="D694">
        <f>Data!B694</f>
        <v>0</v>
      </c>
      <c r="E694">
        <f>Data!C694</f>
        <v>0</v>
      </c>
      <c r="F694">
        <f>Data!D694</f>
        <v>0</v>
      </c>
      <c r="G694" t="str">
        <f>IFERROR(VLOOKUP(Data!E694,LOV!M:N,2,FALSE),"")</f>
        <v/>
      </c>
      <c r="H694">
        <f>Data!W694</f>
        <v>0</v>
      </c>
      <c r="I694" t="str">
        <f>IFERROR(VLOOKUP(Data!H694,LOV!V:W,2,FALSE),"")</f>
        <v/>
      </c>
      <c r="J694">
        <f>Data!I694</f>
        <v>0</v>
      </c>
      <c r="K694">
        <f>Data!J694</f>
        <v>0</v>
      </c>
      <c r="L694">
        <f>Data!K694</f>
        <v>0</v>
      </c>
      <c r="M694" t="str">
        <f>IF(ISNUMBER(SEARCH("H",Data!$L694)),"OUI","NON")</f>
        <v>NON</v>
      </c>
      <c r="N694" t="str">
        <f>IF(ISNUMBER(SEARCH("P",Data!$L694)),"OUI","NON")</f>
        <v>NON</v>
      </c>
      <c r="O694" t="str">
        <f>IF(ISNUMBER(SEARCH("D",Data!$L694)),"OUI","NON")</f>
        <v>NON</v>
      </c>
      <c r="P694" t="str">
        <f>IF(ISNUMBER(SEARCH("C",Data!$L694)),"OUI","NON")</f>
        <v>NON</v>
      </c>
      <c r="Q694" t="str">
        <f>IF(ISNUMBER(SEARCH("T",Data!$L694)),"OUI","NON")</f>
        <v>NON</v>
      </c>
      <c r="R694" t="str">
        <f>IF(ISNUMBER(SEARCH("F",Data!$L694)),"OUI","NON")</f>
        <v>NON</v>
      </c>
      <c r="S694" t="str">
        <f>IF(ISNUMBER(SEARCH("R",Data!$L694)),"OUI","NON")</f>
        <v>NON</v>
      </c>
      <c r="T694">
        <f>IFERROR(VLOOKUP(Data!M694,LOV!G:H,2,FALSE),"")</f>
        <v>0</v>
      </c>
      <c r="U694">
        <f>IFERROR(VLOOKUP(Data!N694,LOV!J:K,2,FALSE),"")</f>
        <v>0</v>
      </c>
      <c r="V694" t="str">
        <f>IFERROR(VLOOKUP(Data!V694,LOV!P:Q,2,FALSE),"")</f>
        <v/>
      </c>
      <c r="Y694" t="str">
        <f t="shared" si="10"/>
        <v>0_0_0</v>
      </c>
    </row>
    <row r="695" spans="1:25">
      <c r="A695">
        <f>Data!A695</f>
        <v>0</v>
      </c>
      <c r="B695">
        <f>Data!S695</f>
        <v>0</v>
      </c>
      <c r="C695">
        <f>Data!T695</f>
        <v>0</v>
      </c>
      <c r="D695">
        <f>Data!B695</f>
        <v>0</v>
      </c>
      <c r="E695">
        <f>Data!C695</f>
        <v>0</v>
      </c>
      <c r="F695">
        <f>Data!D695</f>
        <v>0</v>
      </c>
      <c r="G695" t="str">
        <f>IFERROR(VLOOKUP(Data!E695,LOV!M:N,2,FALSE),"")</f>
        <v/>
      </c>
      <c r="H695">
        <f>Data!W695</f>
        <v>0</v>
      </c>
      <c r="I695" t="str">
        <f>IFERROR(VLOOKUP(Data!H695,LOV!V:W,2,FALSE),"")</f>
        <v/>
      </c>
      <c r="J695">
        <f>Data!I695</f>
        <v>0</v>
      </c>
      <c r="K695">
        <f>Data!J695</f>
        <v>0</v>
      </c>
      <c r="L695">
        <f>Data!K695</f>
        <v>0</v>
      </c>
      <c r="M695" t="str">
        <f>IF(ISNUMBER(SEARCH("H",Data!$L695)),"OUI","NON")</f>
        <v>NON</v>
      </c>
      <c r="N695" t="str">
        <f>IF(ISNUMBER(SEARCH("P",Data!$L695)),"OUI","NON")</f>
        <v>NON</v>
      </c>
      <c r="O695" t="str">
        <f>IF(ISNUMBER(SEARCH("D",Data!$L695)),"OUI","NON")</f>
        <v>NON</v>
      </c>
      <c r="P695" t="str">
        <f>IF(ISNUMBER(SEARCH("C",Data!$L695)),"OUI","NON")</f>
        <v>NON</v>
      </c>
      <c r="Q695" t="str">
        <f>IF(ISNUMBER(SEARCH("T",Data!$L695)),"OUI","NON")</f>
        <v>NON</v>
      </c>
      <c r="R695" t="str">
        <f>IF(ISNUMBER(SEARCH("F",Data!$L695)),"OUI","NON")</f>
        <v>NON</v>
      </c>
      <c r="S695" t="str">
        <f>IF(ISNUMBER(SEARCH("R",Data!$L695)),"OUI","NON")</f>
        <v>NON</v>
      </c>
      <c r="T695">
        <f>IFERROR(VLOOKUP(Data!M695,LOV!G:H,2,FALSE),"")</f>
        <v>0</v>
      </c>
      <c r="U695">
        <f>IFERROR(VLOOKUP(Data!N695,LOV!J:K,2,FALSE),"")</f>
        <v>0</v>
      </c>
      <c r="V695" t="str">
        <f>IFERROR(VLOOKUP(Data!V695,LOV!P:Q,2,FALSE),"")</f>
        <v/>
      </c>
      <c r="Y695" t="str">
        <f t="shared" si="10"/>
        <v>0_0_0</v>
      </c>
    </row>
    <row r="696" spans="1:25">
      <c r="A696">
        <f>Data!A696</f>
        <v>0</v>
      </c>
      <c r="B696">
        <f>Data!S696</f>
        <v>0</v>
      </c>
      <c r="C696">
        <f>Data!T696</f>
        <v>0</v>
      </c>
      <c r="D696">
        <f>Data!B696</f>
        <v>0</v>
      </c>
      <c r="E696">
        <f>Data!C696</f>
        <v>0</v>
      </c>
      <c r="F696">
        <f>Data!D696</f>
        <v>0</v>
      </c>
      <c r="G696" t="str">
        <f>IFERROR(VLOOKUP(Data!E696,LOV!M:N,2,FALSE),"")</f>
        <v/>
      </c>
      <c r="H696">
        <f>Data!W696</f>
        <v>0</v>
      </c>
      <c r="I696" t="str">
        <f>IFERROR(VLOOKUP(Data!H696,LOV!V:W,2,FALSE),"")</f>
        <v/>
      </c>
      <c r="J696">
        <f>Data!I696</f>
        <v>0</v>
      </c>
      <c r="K696">
        <f>Data!J696</f>
        <v>0</v>
      </c>
      <c r="L696">
        <f>Data!K696</f>
        <v>0</v>
      </c>
      <c r="M696" t="str">
        <f>IF(ISNUMBER(SEARCH("H",Data!$L696)),"OUI","NON")</f>
        <v>NON</v>
      </c>
      <c r="N696" t="str">
        <f>IF(ISNUMBER(SEARCH("P",Data!$L696)),"OUI","NON")</f>
        <v>NON</v>
      </c>
      <c r="O696" t="str">
        <f>IF(ISNUMBER(SEARCH("D",Data!$L696)),"OUI","NON")</f>
        <v>NON</v>
      </c>
      <c r="P696" t="str">
        <f>IF(ISNUMBER(SEARCH("C",Data!$L696)),"OUI","NON")</f>
        <v>NON</v>
      </c>
      <c r="Q696" t="str">
        <f>IF(ISNUMBER(SEARCH("T",Data!$L696)),"OUI","NON")</f>
        <v>NON</v>
      </c>
      <c r="R696" t="str">
        <f>IF(ISNUMBER(SEARCH("F",Data!$L696)),"OUI","NON")</f>
        <v>NON</v>
      </c>
      <c r="S696" t="str">
        <f>IF(ISNUMBER(SEARCH("R",Data!$L696)),"OUI","NON")</f>
        <v>NON</v>
      </c>
      <c r="T696">
        <f>IFERROR(VLOOKUP(Data!M696,LOV!G:H,2,FALSE),"")</f>
        <v>0</v>
      </c>
      <c r="U696">
        <f>IFERROR(VLOOKUP(Data!N696,LOV!J:K,2,FALSE),"")</f>
        <v>0</v>
      </c>
      <c r="V696" t="str">
        <f>IFERROR(VLOOKUP(Data!V696,LOV!P:Q,2,FALSE),"")</f>
        <v/>
      </c>
      <c r="Y696" t="str">
        <f t="shared" si="10"/>
        <v>0_0_0</v>
      </c>
    </row>
    <row r="697" spans="1:25">
      <c r="A697">
        <f>Data!A697</f>
        <v>0</v>
      </c>
      <c r="B697">
        <f>Data!S697</f>
        <v>0</v>
      </c>
      <c r="C697">
        <f>Data!T697</f>
        <v>0</v>
      </c>
      <c r="D697">
        <f>Data!B697</f>
        <v>0</v>
      </c>
      <c r="E697">
        <f>Data!C697</f>
        <v>0</v>
      </c>
      <c r="F697">
        <f>Data!D697</f>
        <v>0</v>
      </c>
      <c r="G697" t="str">
        <f>IFERROR(VLOOKUP(Data!E697,LOV!M:N,2,FALSE),"")</f>
        <v/>
      </c>
      <c r="H697">
        <f>Data!W697</f>
        <v>0</v>
      </c>
      <c r="I697" t="str">
        <f>IFERROR(VLOOKUP(Data!H697,LOV!V:W,2,FALSE),"")</f>
        <v/>
      </c>
      <c r="J697">
        <f>Data!I697</f>
        <v>0</v>
      </c>
      <c r="K697">
        <f>Data!J697</f>
        <v>0</v>
      </c>
      <c r="L697">
        <f>Data!K697</f>
        <v>0</v>
      </c>
      <c r="M697" t="str">
        <f>IF(ISNUMBER(SEARCH("H",Data!$L697)),"OUI","NON")</f>
        <v>NON</v>
      </c>
      <c r="N697" t="str">
        <f>IF(ISNUMBER(SEARCH("P",Data!$L697)),"OUI","NON")</f>
        <v>NON</v>
      </c>
      <c r="O697" t="str">
        <f>IF(ISNUMBER(SEARCH("D",Data!$L697)),"OUI","NON")</f>
        <v>NON</v>
      </c>
      <c r="P697" t="str">
        <f>IF(ISNUMBER(SEARCH("C",Data!$L697)),"OUI","NON")</f>
        <v>NON</v>
      </c>
      <c r="Q697" t="str">
        <f>IF(ISNUMBER(SEARCH("T",Data!$L697)),"OUI","NON")</f>
        <v>NON</v>
      </c>
      <c r="R697" t="str">
        <f>IF(ISNUMBER(SEARCH("F",Data!$L697)),"OUI","NON")</f>
        <v>NON</v>
      </c>
      <c r="S697" t="str">
        <f>IF(ISNUMBER(SEARCH("R",Data!$L697)),"OUI","NON")</f>
        <v>NON</v>
      </c>
      <c r="T697">
        <f>IFERROR(VLOOKUP(Data!M697,LOV!G:H,2,FALSE),"")</f>
        <v>0</v>
      </c>
      <c r="U697">
        <f>IFERROR(VLOOKUP(Data!N697,LOV!J:K,2,FALSE),"")</f>
        <v>0</v>
      </c>
      <c r="V697" t="str">
        <f>IFERROR(VLOOKUP(Data!V697,LOV!P:Q,2,FALSE),"")</f>
        <v/>
      </c>
      <c r="Y697" t="str">
        <f t="shared" si="10"/>
        <v>0_0_0</v>
      </c>
    </row>
    <row r="698" spans="1:25">
      <c r="A698">
        <f>Data!A698</f>
        <v>0</v>
      </c>
      <c r="B698">
        <f>Data!S698</f>
        <v>0</v>
      </c>
      <c r="C698">
        <f>Data!T698</f>
        <v>0</v>
      </c>
      <c r="D698">
        <f>Data!B698</f>
        <v>0</v>
      </c>
      <c r="E698">
        <f>Data!C698</f>
        <v>0</v>
      </c>
      <c r="F698">
        <f>Data!D698</f>
        <v>0</v>
      </c>
      <c r="G698" t="str">
        <f>IFERROR(VLOOKUP(Data!E698,LOV!M:N,2,FALSE),"")</f>
        <v/>
      </c>
      <c r="H698">
        <f>Data!W698</f>
        <v>0</v>
      </c>
      <c r="I698" t="str">
        <f>IFERROR(VLOOKUP(Data!H698,LOV!V:W,2,FALSE),"")</f>
        <v/>
      </c>
      <c r="J698">
        <f>Data!I698</f>
        <v>0</v>
      </c>
      <c r="K698">
        <f>Data!J698</f>
        <v>0</v>
      </c>
      <c r="L698">
        <f>Data!K698</f>
        <v>0</v>
      </c>
      <c r="M698" t="str">
        <f>IF(ISNUMBER(SEARCH("H",Data!$L698)),"OUI","NON")</f>
        <v>NON</v>
      </c>
      <c r="N698" t="str">
        <f>IF(ISNUMBER(SEARCH("P",Data!$L698)),"OUI","NON")</f>
        <v>NON</v>
      </c>
      <c r="O698" t="str">
        <f>IF(ISNUMBER(SEARCH("D",Data!$L698)),"OUI","NON")</f>
        <v>NON</v>
      </c>
      <c r="P698" t="str">
        <f>IF(ISNUMBER(SEARCH("C",Data!$L698)),"OUI","NON")</f>
        <v>NON</v>
      </c>
      <c r="Q698" t="str">
        <f>IF(ISNUMBER(SEARCH("T",Data!$L698)),"OUI","NON")</f>
        <v>NON</v>
      </c>
      <c r="R698" t="str">
        <f>IF(ISNUMBER(SEARCH("F",Data!$L698)),"OUI","NON")</f>
        <v>NON</v>
      </c>
      <c r="S698" t="str">
        <f>IF(ISNUMBER(SEARCH("R",Data!$L698)),"OUI","NON")</f>
        <v>NON</v>
      </c>
      <c r="T698">
        <f>IFERROR(VLOOKUP(Data!M698,LOV!G:H,2,FALSE),"")</f>
        <v>0</v>
      </c>
      <c r="U698">
        <f>IFERROR(VLOOKUP(Data!N698,LOV!J:K,2,FALSE),"")</f>
        <v>0</v>
      </c>
      <c r="V698" t="str">
        <f>IFERROR(VLOOKUP(Data!V698,LOV!P:Q,2,FALSE),"")</f>
        <v/>
      </c>
      <c r="Y698" t="str">
        <f t="shared" si="10"/>
        <v>0_0_0</v>
      </c>
    </row>
    <row r="699" spans="1:25">
      <c r="A699">
        <f>Data!A699</f>
        <v>0</v>
      </c>
      <c r="B699">
        <f>Data!S699</f>
        <v>0</v>
      </c>
      <c r="C699">
        <f>Data!T699</f>
        <v>0</v>
      </c>
      <c r="D699">
        <f>Data!B699</f>
        <v>0</v>
      </c>
      <c r="E699">
        <f>Data!C699</f>
        <v>0</v>
      </c>
      <c r="F699">
        <f>Data!D699</f>
        <v>0</v>
      </c>
      <c r="G699" t="str">
        <f>IFERROR(VLOOKUP(Data!E699,LOV!M:N,2,FALSE),"")</f>
        <v/>
      </c>
      <c r="H699">
        <f>Data!W699</f>
        <v>0</v>
      </c>
      <c r="I699" t="str">
        <f>IFERROR(VLOOKUP(Data!H699,LOV!V:W,2,FALSE),"")</f>
        <v/>
      </c>
      <c r="J699">
        <f>Data!I699</f>
        <v>0</v>
      </c>
      <c r="K699">
        <f>Data!J699</f>
        <v>0</v>
      </c>
      <c r="L699">
        <f>Data!K699</f>
        <v>0</v>
      </c>
      <c r="M699" t="str">
        <f>IF(ISNUMBER(SEARCH("H",Data!$L699)),"OUI","NON")</f>
        <v>NON</v>
      </c>
      <c r="N699" t="str">
        <f>IF(ISNUMBER(SEARCH("P",Data!$L699)),"OUI","NON")</f>
        <v>NON</v>
      </c>
      <c r="O699" t="str">
        <f>IF(ISNUMBER(SEARCH("D",Data!$L699)),"OUI","NON")</f>
        <v>NON</v>
      </c>
      <c r="P699" t="str">
        <f>IF(ISNUMBER(SEARCH("C",Data!$L699)),"OUI","NON")</f>
        <v>NON</v>
      </c>
      <c r="Q699" t="str">
        <f>IF(ISNUMBER(SEARCH("T",Data!$L699)),"OUI","NON")</f>
        <v>NON</v>
      </c>
      <c r="R699" t="str">
        <f>IF(ISNUMBER(SEARCH("F",Data!$L699)),"OUI","NON")</f>
        <v>NON</v>
      </c>
      <c r="S699" t="str">
        <f>IF(ISNUMBER(SEARCH("R",Data!$L699)),"OUI","NON")</f>
        <v>NON</v>
      </c>
      <c r="T699">
        <f>IFERROR(VLOOKUP(Data!M699,LOV!G:H,2,FALSE),"")</f>
        <v>0</v>
      </c>
      <c r="U699">
        <f>IFERROR(VLOOKUP(Data!N699,LOV!J:K,2,FALSE),"")</f>
        <v>0</v>
      </c>
      <c r="V699" t="str">
        <f>IFERROR(VLOOKUP(Data!V699,LOV!P:Q,2,FALSE),"")</f>
        <v/>
      </c>
      <c r="Y699" t="str">
        <f t="shared" si="10"/>
        <v>0_0_0</v>
      </c>
    </row>
    <row r="700" spans="1:25">
      <c r="A700">
        <f>Data!A700</f>
        <v>0</v>
      </c>
      <c r="B700">
        <f>Data!S700</f>
        <v>0</v>
      </c>
      <c r="C700">
        <f>Data!T700</f>
        <v>0</v>
      </c>
      <c r="D700">
        <f>Data!B700</f>
        <v>0</v>
      </c>
      <c r="E700">
        <f>Data!C700</f>
        <v>0</v>
      </c>
      <c r="F700">
        <f>Data!D700</f>
        <v>0</v>
      </c>
      <c r="G700" t="str">
        <f>IFERROR(VLOOKUP(Data!E700,LOV!M:N,2,FALSE),"")</f>
        <v/>
      </c>
      <c r="H700">
        <f>Data!W700</f>
        <v>0</v>
      </c>
      <c r="I700" t="str">
        <f>IFERROR(VLOOKUP(Data!H700,LOV!V:W,2,FALSE),"")</f>
        <v/>
      </c>
      <c r="J700">
        <f>Data!I700</f>
        <v>0</v>
      </c>
      <c r="K700">
        <f>Data!J700</f>
        <v>0</v>
      </c>
      <c r="L700">
        <f>Data!K700</f>
        <v>0</v>
      </c>
      <c r="M700" t="str">
        <f>IF(ISNUMBER(SEARCH("H",Data!$L700)),"OUI","NON")</f>
        <v>NON</v>
      </c>
      <c r="N700" t="str">
        <f>IF(ISNUMBER(SEARCH("P",Data!$L700)),"OUI","NON")</f>
        <v>NON</v>
      </c>
      <c r="O700" t="str">
        <f>IF(ISNUMBER(SEARCH("D",Data!$L700)),"OUI","NON")</f>
        <v>NON</v>
      </c>
      <c r="P700" t="str">
        <f>IF(ISNUMBER(SEARCH("C",Data!$L700)),"OUI","NON")</f>
        <v>NON</v>
      </c>
      <c r="Q700" t="str">
        <f>IF(ISNUMBER(SEARCH("T",Data!$L700)),"OUI","NON")</f>
        <v>NON</v>
      </c>
      <c r="R700" t="str">
        <f>IF(ISNUMBER(SEARCH("F",Data!$L700)),"OUI","NON")</f>
        <v>NON</v>
      </c>
      <c r="S700" t="str">
        <f>IF(ISNUMBER(SEARCH("R",Data!$L700)),"OUI","NON")</f>
        <v>NON</v>
      </c>
      <c r="T700">
        <f>IFERROR(VLOOKUP(Data!M700,LOV!G:H,2,FALSE),"")</f>
        <v>0</v>
      </c>
      <c r="U700">
        <f>IFERROR(VLOOKUP(Data!N700,LOV!J:K,2,FALSE),"")</f>
        <v>0</v>
      </c>
      <c r="V700" t="str">
        <f>IFERROR(VLOOKUP(Data!V700,LOV!P:Q,2,FALSE),"")</f>
        <v/>
      </c>
      <c r="Y700" t="str">
        <f t="shared" si="10"/>
        <v>0_0_0</v>
      </c>
    </row>
    <row r="701" spans="1:25">
      <c r="A701">
        <f>Data!A701</f>
        <v>0</v>
      </c>
      <c r="B701">
        <f>Data!S701</f>
        <v>0</v>
      </c>
      <c r="C701">
        <f>Data!T701</f>
        <v>0</v>
      </c>
      <c r="D701">
        <f>Data!B701</f>
        <v>0</v>
      </c>
      <c r="E701">
        <f>Data!C701</f>
        <v>0</v>
      </c>
      <c r="F701">
        <f>Data!D701</f>
        <v>0</v>
      </c>
      <c r="G701" t="str">
        <f>IFERROR(VLOOKUP(Data!E701,LOV!M:N,2,FALSE),"")</f>
        <v/>
      </c>
      <c r="H701">
        <f>Data!W701</f>
        <v>0</v>
      </c>
      <c r="I701" t="str">
        <f>IFERROR(VLOOKUP(Data!H701,LOV!V:W,2,FALSE),"")</f>
        <v/>
      </c>
      <c r="J701">
        <f>Data!I701</f>
        <v>0</v>
      </c>
      <c r="K701">
        <f>Data!J701</f>
        <v>0</v>
      </c>
      <c r="L701">
        <f>Data!K701</f>
        <v>0</v>
      </c>
      <c r="M701" t="str">
        <f>IF(ISNUMBER(SEARCH("H",Data!$L701)),"OUI","NON")</f>
        <v>NON</v>
      </c>
      <c r="N701" t="str">
        <f>IF(ISNUMBER(SEARCH("P",Data!$L701)),"OUI","NON")</f>
        <v>NON</v>
      </c>
      <c r="O701" t="str">
        <f>IF(ISNUMBER(SEARCH("D",Data!$L701)),"OUI","NON")</f>
        <v>NON</v>
      </c>
      <c r="P701" t="str">
        <f>IF(ISNUMBER(SEARCH("C",Data!$L701)),"OUI","NON")</f>
        <v>NON</v>
      </c>
      <c r="Q701" t="str">
        <f>IF(ISNUMBER(SEARCH("T",Data!$L701)),"OUI","NON")</f>
        <v>NON</v>
      </c>
      <c r="R701" t="str">
        <f>IF(ISNUMBER(SEARCH("F",Data!$L701)),"OUI","NON")</f>
        <v>NON</v>
      </c>
      <c r="S701" t="str">
        <f>IF(ISNUMBER(SEARCH("R",Data!$L701)),"OUI","NON")</f>
        <v>NON</v>
      </c>
      <c r="T701">
        <f>IFERROR(VLOOKUP(Data!M701,LOV!G:H,2,FALSE),"")</f>
        <v>0</v>
      </c>
      <c r="U701">
        <f>IFERROR(VLOOKUP(Data!N701,LOV!J:K,2,FALSE),"")</f>
        <v>0</v>
      </c>
      <c r="V701" t="str">
        <f>IFERROR(VLOOKUP(Data!V701,LOV!P:Q,2,FALSE),"")</f>
        <v/>
      </c>
      <c r="Y701" t="str">
        <f t="shared" si="10"/>
        <v>0_0_0</v>
      </c>
    </row>
    <row r="702" spans="1:25">
      <c r="A702">
        <f>Data!A702</f>
        <v>0</v>
      </c>
      <c r="B702">
        <f>Data!S702</f>
        <v>0</v>
      </c>
      <c r="C702">
        <f>Data!T702</f>
        <v>0</v>
      </c>
      <c r="D702">
        <f>Data!B702</f>
        <v>0</v>
      </c>
      <c r="E702">
        <f>Data!C702</f>
        <v>0</v>
      </c>
      <c r="F702">
        <f>Data!D702</f>
        <v>0</v>
      </c>
      <c r="G702" t="str">
        <f>IFERROR(VLOOKUP(Data!E702,LOV!M:N,2,FALSE),"")</f>
        <v/>
      </c>
      <c r="H702">
        <f>Data!W702</f>
        <v>0</v>
      </c>
      <c r="I702" t="str">
        <f>IFERROR(VLOOKUP(Data!H702,LOV!V:W,2,FALSE),"")</f>
        <v/>
      </c>
      <c r="J702">
        <f>Data!I702</f>
        <v>0</v>
      </c>
      <c r="K702">
        <f>Data!J702</f>
        <v>0</v>
      </c>
      <c r="L702">
        <f>Data!K702</f>
        <v>0</v>
      </c>
      <c r="M702" t="str">
        <f>IF(ISNUMBER(SEARCH("H",Data!$L702)),"OUI","NON")</f>
        <v>NON</v>
      </c>
      <c r="N702" t="str">
        <f>IF(ISNUMBER(SEARCH("P",Data!$L702)),"OUI","NON")</f>
        <v>NON</v>
      </c>
      <c r="O702" t="str">
        <f>IF(ISNUMBER(SEARCH("D",Data!$L702)),"OUI","NON")</f>
        <v>NON</v>
      </c>
      <c r="P702" t="str">
        <f>IF(ISNUMBER(SEARCH("C",Data!$L702)),"OUI","NON")</f>
        <v>NON</v>
      </c>
      <c r="Q702" t="str">
        <f>IF(ISNUMBER(SEARCH("T",Data!$L702)),"OUI","NON")</f>
        <v>NON</v>
      </c>
      <c r="R702" t="str">
        <f>IF(ISNUMBER(SEARCH("F",Data!$L702)),"OUI","NON")</f>
        <v>NON</v>
      </c>
      <c r="S702" t="str">
        <f>IF(ISNUMBER(SEARCH("R",Data!$L702)),"OUI","NON")</f>
        <v>NON</v>
      </c>
      <c r="T702">
        <f>IFERROR(VLOOKUP(Data!M702,LOV!G:H,2,FALSE),"")</f>
        <v>0</v>
      </c>
      <c r="U702">
        <f>IFERROR(VLOOKUP(Data!N702,LOV!J:K,2,FALSE),"")</f>
        <v>0</v>
      </c>
      <c r="V702" t="str">
        <f>IFERROR(VLOOKUP(Data!V702,LOV!P:Q,2,FALSE),"")</f>
        <v/>
      </c>
      <c r="Y702" t="str">
        <f t="shared" si="10"/>
        <v>0_0_0</v>
      </c>
    </row>
    <row r="703" spans="1:25">
      <c r="A703">
        <f>Data!A703</f>
        <v>0</v>
      </c>
      <c r="B703">
        <f>Data!S703</f>
        <v>0</v>
      </c>
      <c r="C703">
        <f>Data!T703</f>
        <v>0</v>
      </c>
      <c r="D703">
        <f>Data!B703</f>
        <v>0</v>
      </c>
      <c r="E703">
        <f>Data!C703</f>
        <v>0</v>
      </c>
      <c r="F703">
        <f>Data!D703</f>
        <v>0</v>
      </c>
      <c r="G703" t="str">
        <f>IFERROR(VLOOKUP(Data!E703,LOV!M:N,2,FALSE),"")</f>
        <v/>
      </c>
      <c r="H703">
        <f>Data!W703</f>
        <v>0</v>
      </c>
      <c r="I703" t="str">
        <f>IFERROR(VLOOKUP(Data!H703,LOV!V:W,2,FALSE),"")</f>
        <v/>
      </c>
      <c r="J703">
        <f>Data!I703</f>
        <v>0</v>
      </c>
      <c r="K703">
        <f>Data!J703</f>
        <v>0</v>
      </c>
      <c r="L703">
        <f>Data!K703</f>
        <v>0</v>
      </c>
      <c r="M703" t="str">
        <f>IF(ISNUMBER(SEARCH("H",Data!$L703)),"OUI","NON")</f>
        <v>NON</v>
      </c>
      <c r="N703" t="str">
        <f>IF(ISNUMBER(SEARCH("P",Data!$L703)),"OUI","NON")</f>
        <v>NON</v>
      </c>
      <c r="O703" t="str">
        <f>IF(ISNUMBER(SEARCH("D",Data!$L703)),"OUI","NON")</f>
        <v>NON</v>
      </c>
      <c r="P703" t="str">
        <f>IF(ISNUMBER(SEARCH("C",Data!$L703)),"OUI","NON")</f>
        <v>NON</v>
      </c>
      <c r="Q703" t="str">
        <f>IF(ISNUMBER(SEARCH("T",Data!$L703)),"OUI","NON")</f>
        <v>NON</v>
      </c>
      <c r="R703" t="str">
        <f>IF(ISNUMBER(SEARCH("F",Data!$L703)),"OUI","NON")</f>
        <v>NON</v>
      </c>
      <c r="S703" t="str">
        <f>IF(ISNUMBER(SEARCH("R",Data!$L703)),"OUI","NON")</f>
        <v>NON</v>
      </c>
      <c r="T703">
        <f>IFERROR(VLOOKUP(Data!M703,LOV!G:H,2,FALSE),"")</f>
        <v>0</v>
      </c>
      <c r="U703">
        <f>IFERROR(VLOOKUP(Data!N703,LOV!J:K,2,FALSE),"")</f>
        <v>0</v>
      </c>
      <c r="V703" t="str">
        <f>IFERROR(VLOOKUP(Data!V703,LOV!P:Q,2,FALSE),"")</f>
        <v/>
      </c>
      <c r="Y703" t="str">
        <f t="shared" si="10"/>
        <v>0_0_0</v>
      </c>
    </row>
    <row r="704" spans="1:25">
      <c r="A704">
        <f>Data!A704</f>
        <v>0</v>
      </c>
      <c r="B704">
        <f>Data!S704</f>
        <v>0</v>
      </c>
      <c r="C704">
        <f>Data!T704</f>
        <v>0</v>
      </c>
      <c r="D704">
        <f>Data!B704</f>
        <v>0</v>
      </c>
      <c r="E704">
        <f>Data!C704</f>
        <v>0</v>
      </c>
      <c r="F704">
        <f>Data!D704</f>
        <v>0</v>
      </c>
      <c r="G704" t="str">
        <f>IFERROR(VLOOKUP(Data!E704,LOV!M:N,2,FALSE),"")</f>
        <v/>
      </c>
      <c r="H704">
        <f>Data!W704</f>
        <v>0</v>
      </c>
      <c r="I704" t="str">
        <f>IFERROR(VLOOKUP(Data!H704,LOV!V:W,2,FALSE),"")</f>
        <v/>
      </c>
      <c r="J704">
        <f>Data!I704</f>
        <v>0</v>
      </c>
      <c r="K704">
        <f>Data!J704</f>
        <v>0</v>
      </c>
      <c r="L704">
        <f>Data!K704</f>
        <v>0</v>
      </c>
      <c r="M704" t="str">
        <f>IF(ISNUMBER(SEARCH("H",Data!$L704)),"OUI","NON")</f>
        <v>NON</v>
      </c>
      <c r="N704" t="str">
        <f>IF(ISNUMBER(SEARCH("P",Data!$L704)),"OUI","NON")</f>
        <v>NON</v>
      </c>
      <c r="O704" t="str">
        <f>IF(ISNUMBER(SEARCH("D",Data!$L704)),"OUI","NON")</f>
        <v>NON</v>
      </c>
      <c r="P704" t="str">
        <f>IF(ISNUMBER(SEARCH("C",Data!$L704)),"OUI","NON")</f>
        <v>NON</v>
      </c>
      <c r="Q704" t="str">
        <f>IF(ISNUMBER(SEARCH("T",Data!$L704)),"OUI","NON")</f>
        <v>NON</v>
      </c>
      <c r="R704" t="str">
        <f>IF(ISNUMBER(SEARCH("F",Data!$L704)),"OUI","NON")</f>
        <v>NON</v>
      </c>
      <c r="S704" t="str">
        <f>IF(ISNUMBER(SEARCH("R",Data!$L704)),"OUI","NON")</f>
        <v>NON</v>
      </c>
      <c r="T704">
        <f>IFERROR(VLOOKUP(Data!M704,LOV!G:H,2,FALSE),"")</f>
        <v>0</v>
      </c>
      <c r="U704">
        <f>IFERROR(VLOOKUP(Data!N704,LOV!J:K,2,FALSE),"")</f>
        <v>0</v>
      </c>
      <c r="V704" t="str">
        <f>IFERROR(VLOOKUP(Data!V704,LOV!P:Q,2,FALSE),"")</f>
        <v/>
      </c>
      <c r="Y704" t="str">
        <f t="shared" si="10"/>
        <v>0_0_0</v>
      </c>
    </row>
    <row r="705" spans="1:25">
      <c r="A705">
        <f>Data!A705</f>
        <v>0</v>
      </c>
      <c r="B705">
        <f>Data!S705</f>
        <v>0</v>
      </c>
      <c r="C705">
        <f>Data!T705</f>
        <v>0</v>
      </c>
      <c r="D705">
        <f>Data!B705</f>
        <v>0</v>
      </c>
      <c r="E705">
        <f>Data!C705</f>
        <v>0</v>
      </c>
      <c r="F705">
        <f>Data!D705</f>
        <v>0</v>
      </c>
      <c r="G705" t="str">
        <f>IFERROR(VLOOKUP(Data!E705,LOV!M:N,2,FALSE),"")</f>
        <v/>
      </c>
      <c r="H705">
        <f>Data!W705</f>
        <v>0</v>
      </c>
      <c r="I705" t="str">
        <f>IFERROR(VLOOKUP(Data!H705,LOV!V:W,2,FALSE),"")</f>
        <v/>
      </c>
      <c r="J705">
        <f>Data!I705</f>
        <v>0</v>
      </c>
      <c r="K705">
        <f>Data!J705</f>
        <v>0</v>
      </c>
      <c r="L705">
        <f>Data!K705</f>
        <v>0</v>
      </c>
      <c r="M705" t="str">
        <f>IF(ISNUMBER(SEARCH("H",Data!$L705)),"OUI","NON")</f>
        <v>NON</v>
      </c>
      <c r="N705" t="str">
        <f>IF(ISNUMBER(SEARCH("P",Data!$L705)),"OUI","NON")</f>
        <v>NON</v>
      </c>
      <c r="O705" t="str">
        <f>IF(ISNUMBER(SEARCH("D",Data!$L705)),"OUI","NON")</f>
        <v>NON</v>
      </c>
      <c r="P705" t="str">
        <f>IF(ISNUMBER(SEARCH("C",Data!$L705)),"OUI","NON")</f>
        <v>NON</v>
      </c>
      <c r="Q705" t="str">
        <f>IF(ISNUMBER(SEARCH("T",Data!$L705)),"OUI","NON")</f>
        <v>NON</v>
      </c>
      <c r="R705" t="str">
        <f>IF(ISNUMBER(SEARCH("F",Data!$L705)),"OUI","NON")</f>
        <v>NON</v>
      </c>
      <c r="S705" t="str">
        <f>IF(ISNUMBER(SEARCH("R",Data!$L705)),"OUI","NON")</f>
        <v>NON</v>
      </c>
      <c r="T705">
        <f>IFERROR(VLOOKUP(Data!M705,LOV!G:H,2,FALSE),"")</f>
        <v>0</v>
      </c>
      <c r="U705">
        <f>IFERROR(VLOOKUP(Data!N705,LOV!J:K,2,FALSE),"")</f>
        <v>0</v>
      </c>
      <c r="V705" t="str">
        <f>IFERROR(VLOOKUP(Data!V705,LOV!P:Q,2,FALSE),"")</f>
        <v/>
      </c>
      <c r="Y705" t="str">
        <f t="shared" si="10"/>
        <v>0_0_0</v>
      </c>
    </row>
    <row r="706" spans="1:25">
      <c r="A706">
        <f>Data!A706</f>
        <v>0</v>
      </c>
      <c r="B706">
        <f>Data!S706</f>
        <v>0</v>
      </c>
      <c r="C706">
        <f>Data!T706</f>
        <v>0</v>
      </c>
      <c r="D706">
        <f>Data!B706</f>
        <v>0</v>
      </c>
      <c r="E706">
        <f>Data!C706</f>
        <v>0</v>
      </c>
      <c r="F706">
        <f>Data!D706</f>
        <v>0</v>
      </c>
      <c r="G706" t="str">
        <f>IFERROR(VLOOKUP(Data!E706,LOV!M:N,2,FALSE),"")</f>
        <v/>
      </c>
      <c r="H706">
        <f>Data!W706</f>
        <v>0</v>
      </c>
      <c r="I706" t="str">
        <f>IFERROR(VLOOKUP(Data!H706,LOV!V:W,2,FALSE),"")</f>
        <v/>
      </c>
      <c r="J706">
        <f>Data!I706</f>
        <v>0</v>
      </c>
      <c r="K706">
        <f>Data!J706</f>
        <v>0</v>
      </c>
      <c r="L706">
        <f>Data!K706</f>
        <v>0</v>
      </c>
      <c r="M706" t="str">
        <f>IF(ISNUMBER(SEARCH("H",Data!$L706)),"OUI","NON")</f>
        <v>NON</v>
      </c>
      <c r="N706" t="str">
        <f>IF(ISNUMBER(SEARCH("P",Data!$L706)),"OUI","NON")</f>
        <v>NON</v>
      </c>
      <c r="O706" t="str">
        <f>IF(ISNUMBER(SEARCH("D",Data!$L706)),"OUI","NON")</f>
        <v>NON</v>
      </c>
      <c r="P706" t="str">
        <f>IF(ISNUMBER(SEARCH("C",Data!$L706)),"OUI","NON")</f>
        <v>NON</v>
      </c>
      <c r="Q706" t="str">
        <f>IF(ISNUMBER(SEARCH("T",Data!$L706)),"OUI","NON")</f>
        <v>NON</v>
      </c>
      <c r="R706" t="str">
        <f>IF(ISNUMBER(SEARCH("F",Data!$L706)),"OUI","NON")</f>
        <v>NON</v>
      </c>
      <c r="S706" t="str">
        <f>IF(ISNUMBER(SEARCH("R",Data!$L706)),"OUI","NON")</f>
        <v>NON</v>
      </c>
      <c r="T706">
        <f>IFERROR(VLOOKUP(Data!M706,LOV!G:H,2,FALSE),"")</f>
        <v>0</v>
      </c>
      <c r="U706">
        <f>IFERROR(VLOOKUP(Data!N706,LOV!J:K,2,FALSE),"")</f>
        <v>0</v>
      </c>
      <c r="V706" t="str">
        <f>IFERROR(VLOOKUP(Data!V706,LOV!P:Q,2,FALSE),"")</f>
        <v/>
      </c>
      <c r="Y706" t="str">
        <f t="shared" si="10"/>
        <v>0_0_0</v>
      </c>
    </row>
    <row r="707" spans="1:25">
      <c r="A707">
        <f>Data!A707</f>
        <v>0</v>
      </c>
      <c r="B707">
        <f>Data!S707</f>
        <v>0</v>
      </c>
      <c r="C707">
        <f>Data!T707</f>
        <v>0</v>
      </c>
      <c r="D707">
        <f>Data!B707</f>
        <v>0</v>
      </c>
      <c r="E707">
        <f>Data!C707</f>
        <v>0</v>
      </c>
      <c r="F707">
        <f>Data!D707</f>
        <v>0</v>
      </c>
      <c r="G707" t="str">
        <f>IFERROR(VLOOKUP(Data!E707,LOV!M:N,2,FALSE),"")</f>
        <v/>
      </c>
      <c r="H707">
        <f>Data!W707</f>
        <v>0</v>
      </c>
      <c r="I707" t="str">
        <f>IFERROR(VLOOKUP(Data!H707,LOV!V:W,2,FALSE),"")</f>
        <v/>
      </c>
      <c r="J707">
        <f>Data!I707</f>
        <v>0</v>
      </c>
      <c r="K707">
        <f>Data!J707</f>
        <v>0</v>
      </c>
      <c r="L707">
        <f>Data!K707</f>
        <v>0</v>
      </c>
      <c r="M707" t="str">
        <f>IF(ISNUMBER(SEARCH("H",Data!$L707)),"OUI","NON")</f>
        <v>NON</v>
      </c>
      <c r="N707" t="str">
        <f>IF(ISNUMBER(SEARCH("P",Data!$L707)),"OUI","NON")</f>
        <v>NON</v>
      </c>
      <c r="O707" t="str">
        <f>IF(ISNUMBER(SEARCH("D",Data!$L707)),"OUI","NON")</f>
        <v>NON</v>
      </c>
      <c r="P707" t="str">
        <f>IF(ISNUMBER(SEARCH("C",Data!$L707)),"OUI","NON")</f>
        <v>NON</v>
      </c>
      <c r="Q707" t="str">
        <f>IF(ISNUMBER(SEARCH("T",Data!$L707)),"OUI","NON")</f>
        <v>NON</v>
      </c>
      <c r="R707" t="str">
        <f>IF(ISNUMBER(SEARCH("F",Data!$L707)),"OUI","NON")</f>
        <v>NON</v>
      </c>
      <c r="S707" t="str">
        <f>IF(ISNUMBER(SEARCH("R",Data!$L707)),"OUI","NON")</f>
        <v>NON</v>
      </c>
      <c r="T707">
        <f>IFERROR(VLOOKUP(Data!M707,LOV!G:H,2,FALSE),"")</f>
        <v>0</v>
      </c>
      <c r="U707">
        <f>IFERROR(VLOOKUP(Data!N707,LOV!J:K,2,FALSE),"")</f>
        <v>0</v>
      </c>
      <c r="V707" t="str">
        <f>IFERROR(VLOOKUP(Data!V707,LOV!P:Q,2,FALSE),"")</f>
        <v/>
      </c>
      <c r="Y707" t="str">
        <f t="shared" ref="Y707:Y770" si="11">D707&amp;"_"&amp;E707&amp;"_"&amp;F707</f>
        <v>0_0_0</v>
      </c>
    </row>
    <row r="708" spans="1:25">
      <c r="A708">
        <f>Data!A708</f>
        <v>0</v>
      </c>
      <c r="B708">
        <f>Data!S708</f>
        <v>0</v>
      </c>
      <c r="C708">
        <f>Data!T708</f>
        <v>0</v>
      </c>
      <c r="D708">
        <f>Data!B708</f>
        <v>0</v>
      </c>
      <c r="E708">
        <f>Data!C708</f>
        <v>0</v>
      </c>
      <c r="F708">
        <f>Data!D708</f>
        <v>0</v>
      </c>
      <c r="G708" t="str">
        <f>IFERROR(VLOOKUP(Data!E708,LOV!M:N,2,FALSE),"")</f>
        <v/>
      </c>
      <c r="H708">
        <f>Data!W708</f>
        <v>0</v>
      </c>
      <c r="I708" t="str">
        <f>IFERROR(VLOOKUP(Data!H708,LOV!V:W,2,FALSE),"")</f>
        <v/>
      </c>
      <c r="J708">
        <f>Data!I708</f>
        <v>0</v>
      </c>
      <c r="K708">
        <f>Data!J708</f>
        <v>0</v>
      </c>
      <c r="L708">
        <f>Data!K708</f>
        <v>0</v>
      </c>
      <c r="M708" t="str">
        <f>IF(ISNUMBER(SEARCH("H",Data!$L708)),"OUI","NON")</f>
        <v>NON</v>
      </c>
      <c r="N708" t="str">
        <f>IF(ISNUMBER(SEARCH("P",Data!$L708)),"OUI","NON")</f>
        <v>NON</v>
      </c>
      <c r="O708" t="str">
        <f>IF(ISNUMBER(SEARCH("D",Data!$L708)),"OUI","NON")</f>
        <v>NON</v>
      </c>
      <c r="P708" t="str">
        <f>IF(ISNUMBER(SEARCH("C",Data!$L708)),"OUI","NON")</f>
        <v>NON</v>
      </c>
      <c r="Q708" t="str">
        <f>IF(ISNUMBER(SEARCH("T",Data!$L708)),"OUI","NON")</f>
        <v>NON</v>
      </c>
      <c r="R708" t="str">
        <f>IF(ISNUMBER(SEARCH("F",Data!$L708)),"OUI","NON")</f>
        <v>NON</v>
      </c>
      <c r="S708" t="str">
        <f>IF(ISNUMBER(SEARCH("R",Data!$L708)),"OUI","NON")</f>
        <v>NON</v>
      </c>
      <c r="T708">
        <f>IFERROR(VLOOKUP(Data!M708,LOV!G:H,2,FALSE),"")</f>
        <v>0</v>
      </c>
      <c r="U708">
        <f>IFERROR(VLOOKUP(Data!N708,LOV!J:K,2,FALSE),"")</f>
        <v>0</v>
      </c>
      <c r="V708" t="str">
        <f>IFERROR(VLOOKUP(Data!V708,LOV!P:Q,2,FALSE),"")</f>
        <v/>
      </c>
      <c r="Y708" t="str">
        <f t="shared" si="11"/>
        <v>0_0_0</v>
      </c>
    </row>
    <row r="709" spans="1:25">
      <c r="A709">
        <f>Data!A709</f>
        <v>0</v>
      </c>
      <c r="B709">
        <f>Data!S709</f>
        <v>0</v>
      </c>
      <c r="C709">
        <f>Data!T709</f>
        <v>0</v>
      </c>
      <c r="D709">
        <f>Data!B709</f>
        <v>0</v>
      </c>
      <c r="E709">
        <f>Data!C709</f>
        <v>0</v>
      </c>
      <c r="F709">
        <f>Data!D709</f>
        <v>0</v>
      </c>
      <c r="G709" t="str">
        <f>IFERROR(VLOOKUP(Data!E709,LOV!M:N,2,FALSE),"")</f>
        <v/>
      </c>
      <c r="H709">
        <f>Data!W709</f>
        <v>0</v>
      </c>
      <c r="I709" t="str">
        <f>IFERROR(VLOOKUP(Data!H709,LOV!V:W,2,FALSE),"")</f>
        <v/>
      </c>
      <c r="J709">
        <f>Data!I709</f>
        <v>0</v>
      </c>
      <c r="K709">
        <f>Data!J709</f>
        <v>0</v>
      </c>
      <c r="L709">
        <f>Data!K709</f>
        <v>0</v>
      </c>
      <c r="M709" t="str">
        <f>IF(ISNUMBER(SEARCH("H",Data!$L709)),"OUI","NON")</f>
        <v>NON</v>
      </c>
      <c r="N709" t="str">
        <f>IF(ISNUMBER(SEARCH("P",Data!$L709)),"OUI","NON")</f>
        <v>NON</v>
      </c>
      <c r="O709" t="str">
        <f>IF(ISNUMBER(SEARCH("D",Data!$L709)),"OUI","NON")</f>
        <v>NON</v>
      </c>
      <c r="P709" t="str">
        <f>IF(ISNUMBER(SEARCH("C",Data!$L709)),"OUI","NON")</f>
        <v>NON</v>
      </c>
      <c r="Q709" t="str">
        <f>IF(ISNUMBER(SEARCH("T",Data!$L709)),"OUI","NON")</f>
        <v>NON</v>
      </c>
      <c r="R709" t="str">
        <f>IF(ISNUMBER(SEARCH("F",Data!$L709)),"OUI","NON")</f>
        <v>NON</v>
      </c>
      <c r="S709" t="str">
        <f>IF(ISNUMBER(SEARCH("R",Data!$L709)),"OUI","NON")</f>
        <v>NON</v>
      </c>
      <c r="T709">
        <f>IFERROR(VLOOKUP(Data!M709,LOV!G:H,2,FALSE),"")</f>
        <v>0</v>
      </c>
      <c r="U709">
        <f>IFERROR(VLOOKUP(Data!N709,LOV!J:K,2,FALSE),"")</f>
        <v>0</v>
      </c>
      <c r="V709" t="str">
        <f>IFERROR(VLOOKUP(Data!V709,LOV!P:Q,2,FALSE),"")</f>
        <v/>
      </c>
      <c r="Y709" t="str">
        <f t="shared" si="11"/>
        <v>0_0_0</v>
      </c>
    </row>
    <row r="710" spans="1:25">
      <c r="A710">
        <f>Data!A710</f>
        <v>0</v>
      </c>
      <c r="B710">
        <f>Data!S710</f>
        <v>0</v>
      </c>
      <c r="C710">
        <f>Data!T710</f>
        <v>0</v>
      </c>
      <c r="D710">
        <f>Data!B710</f>
        <v>0</v>
      </c>
      <c r="E710">
        <f>Data!C710</f>
        <v>0</v>
      </c>
      <c r="F710">
        <f>Data!D710</f>
        <v>0</v>
      </c>
      <c r="G710" t="str">
        <f>IFERROR(VLOOKUP(Data!E710,LOV!M:N,2,FALSE),"")</f>
        <v/>
      </c>
      <c r="H710">
        <f>Data!W710</f>
        <v>0</v>
      </c>
      <c r="I710" t="str">
        <f>IFERROR(VLOOKUP(Data!H710,LOV!V:W,2,FALSE),"")</f>
        <v/>
      </c>
      <c r="J710">
        <f>Data!I710</f>
        <v>0</v>
      </c>
      <c r="K710">
        <f>Data!J710</f>
        <v>0</v>
      </c>
      <c r="L710">
        <f>Data!K710</f>
        <v>0</v>
      </c>
      <c r="M710" t="str">
        <f>IF(ISNUMBER(SEARCH("H",Data!$L710)),"OUI","NON")</f>
        <v>NON</v>
      </c>
      <c r="N710" t="str">
        <f>IF(ISNUMBER(SEARCH("P",Data!$L710)),"OUI","NON")</f>
        <v>NON</v>
      </c>
      <c r="O710" t="str">
        <f>IF(ISNUMBER(SEARCH("D",Data!$L710)),"OUI","NON")</f>
        <v>NON</v>
      </c>
      <c r="P710" t="str">
        <f>IF(ISNUMBER(SEARCH("C",Data!$L710)),"OUI","NON")</f>
        <v>NON</v>
      </c>
      <c r="Q710" t="str">
        <f>IF(ISNUMBER(SEARCH("T",Data!$L710)),"OUI","NON")</f>
        <v>NON</v>
      </c>
      <c r="R710" t="str">
        <f>IF(ISNUMBER(SEARCH("F",Data!$L710)),"OUI","NON")</f>
        <v>NON</v>
      </c>
      <c r="S710" t="str">
        <f>IF(ISNUMBER(SEARCH("R",Data!$L710)),"OUI","NON")</f>
        <v>NON</v>
      </c>
      <c r="T710">
        <f>IFERROR(VLOOKUP(Data!M710,LOV!G:H,2,FALSE),"")</f>
        <v>0</v>
      </c>
      <c r="U710">
        <f>IFERROR(VLOOKUP(Data!N710,LOV!J:K,2,FALSE),"")</f>
        <v>0</v>
      </c>
      <c r="V710" t="str">
        <f>IFERROR(VLOOKUP(Data!V710,LOV!P:Q,2,FALSE),"")</f>
        <v/>
      </c>
      <c r="Y710" t="str">
        <f t="shared" si="11"/>
        <v>0_0_0</v>
      </c>
    </row>
    <row r="711" spans="1:25">
      <c r="A711">
        <f>Data!A711</f>
        <v>0</v>
      </c>
      <c r="B711">
        <f>Data!S711</f>
        <v>0</v>
      </c>
      <c r="C711">
        <f>Data!T711</f>
        <v>0</v>
      </c>
      <c r="D711">
        <f>Data!B711</f>
        <v>0</v>
      </c>
      <c r="E711">
        <f>Data!C711</f>
        <v>0</v>
      </c>
      <c r="F711">
        <f>Data!D711</f>
        <v>0</v>
      </c>
      <c r="G711" t="str">
        <f>IFERROR(VLOOKUP(Data!E711,LOV!M:N,2,FALSE),"")</f>
        <v/>
      </c>
      <c r="H711">
        <f>Data!W711</f>
        <v>0</v>
      </c>
      <c r="I711" t="str">
        <f>IFERROR(VLOOKUP(Data!H711,LOV!V:W,2,FALSE),"")</f>
        <v/>
      </c>
      <c r="J711">
        <f>Data!I711</f>
        <v>0</v>
      </c>
      <c r="K711">
        <f>Data!J711</f>
        <v>0</v>
      </c>
      <c r="L711">
        <f>Data!K711</f>
        <v>0</v>
      </c>
      <c r="M711" t="str">
        <f>IF(ISNUMBER(SEARCH("H",Data!$L711)),"OUI","NON")</f>
        <v>NON</v>
      </c>
      <c r="N711" t="str">
        <f>IF(ISNUMBER(SEARCH("P",Data!$L711)),"OUI","NON")</f>
        <v>NON</v>
      </c>
      <c r="O711" t="str">
        <f>IF(ISNUMBER(SEARCH("D",Data!$L711)),"OUI","NON")</f>
        <v>NON</v>
      </c>
      <c r="P711" t="str">
        <f>IF(ISNUMBER(SEARCH("C",Data!$L711)),"OUI","NON")</f>
        <v>NON</v>
      </c>
      <c r="Q711" t="str">
        <f>IF(ISNUMBER(SEARCH("T",Data!$L711)),"OUI","NON")</f>
        <v>NON</v>
      </c>
      <c r="R711" t="str">
        <f>IF(ISNUMBER(SEARCH("F",Data!$L711)),"OUI","NON")</f>
        <v>NON</v>
      </c>
      <c r="S711" t="str">
        <f>IF(ISNUMBER(SEARCH("R",Data!$L711)),"OUI","NON")</f>
        <v>NON</v>
      </c>
      <c r="T711">
        <f>IFERROR(VLOOKUP(Data!M711,LOV!G:H,2,FALSE),"")</f>
        <v>0</v>
      </c>
      <c r="U711">
        <f>IFERROR(VLOOKUP(Data!N711,LOV!J:K,2,FALSE),"")</f>
        <v>0</v>
      </c>
      <c r="V711" t="str">
        <f>IFERROR(VLOOKUP(Data!V711,LOV!P:Q,2,FALSE),"")</f>
        <v/>
      </c>
      <c r="Y711" t="str">
        <f t="shared" si="11"/>
        <v>0_0_0</v>
      </c>
    </row>
    <row r="712" spans="1:25">
      <c r="A712">
        <f>Data!A712</f>
        <v>0</v>
      </c>
      <c r="B712">
        <f>Data!S712</f>
        <v>0</v>
      </c>
      <c r="C712">
        <f>Data!T712</f>
        <v>0</v>
      </c>
      <c r="D712">
        <f>Data!B712</f>
        <v>0</v>
      </c>
      <c r="E712">
        <f>Data!C712</f>
        <v>0</v>
      </c>
      <c r="F712">
        <f>Data!D712</f>
        <v>0</v>
      </c>
      <c r="G712" t="str">
        <f>IFERROR(VLOOKUP(Data!E712,LOV!M:N,2,FALSE),"")</f>
        <v/>
      </c>
      <c r="H712">
        <f>Data!W712</f>
        <v>0</v>
      </c>
      <c r="I712" t="str">
        <f>IFERROR(VLOOKUP(Data!H712,LOV!V:W,2,FALSE),"")</f>
        <v/>
      </c>
      <c r="J712">
        <f>Data!I712</f>
        <v>0</v>
      </c>
      <c r="K712">
        <f>Data!J712</f>
        <v>0</v>
      </c>
      <c r="L712">
        <f>Data!K712</f>
        <v>0</v>
      </c>
      <c r="M712" t="str">
        <f>IF(ISNUMBER(SEARCH("H",Data!$L712)),"OUI","NON")</f>
        <v>NON</v>
      </c>
      <c r="N712" t="str">
        <f>IF(ISNUMBER(SEARCH("P",Data!$L712)),"OUI","NON")</f>
        <v>NON</v>
      </c>
      <c r="O712" t="str">
        <f>IF(ISNUMBER(SEARCH("D",Data!$L712)),"OUI","NON")</f>
        <v>NON</v>
      </c>
      <c r="P712" t="str">
        <f>IF(ISNUMBER(SEARCH("C",Data!$L712)),"OUI","NON")</f>
        <v>NON</v>
      </c>
      <c r="Q712" t="str">
        <f>IF(ISNUMBER(SEARCH("T",Data!$L712)),"OUI","NON")</f>
        <v>NON</v>
      </c>
      <c r="R712" t="str">
        <f>IF(ISNUMBER(SEARCH("F",Data!$L712)),"OUI","NON")</f>
        <v>NON</v>
      </c>
      <c r="S712" t="str">
        <f>IF(ISNUMBER(SEARCH("R",Data!$L712)),"OUI","NON")</f>
        <v>NON</v>
      </c>
      <c r="T712">
        <f>IFERROR(VLOOKUP(Data!M712,LOV!G:H,2,FALSE),"")</f>
        <v>0</v>
      </c>
      <c r="U712">
        <f>IFERROR(VLOOKUP(Data!N712,LOV!J:K,2,FALSE),"")</f>
        <v>0</v>
      </c>
      <c r="V712" t="str">
        <f>IFERROR(VLOOKUP(Data!V712,LOV!P:Q,2,FALSE),"")</f>
        <v/>
      </c>
      <c r="Y712" t="str">
        <f t="shared" si="11"/>
        <v>0_0_0</v>
      </c>
    </row>
    <row r="713" spans="1:25">
      <c r="A713">
        <f>Data!A713</f>
        <v>0</v>
      </c>
      <c r="B713">
        <f>Data!S713</f>
        <v>0</v>
      </c>
      <c r="C713">
        <f>Data!T713</f>
        <v>0</v>
      </c>
      <c r="D713">
        <f>Data!B713</f>
        <v>0</v>
      </c>
      <c r="E713">
        <f>Data!C713</f>
        <v>0</v>
      </c>
      <c r="F713">
        <f>Data!D713</f>
        <v>0</v>
      </c>
      <c r="G713" t="str">
        <f>IFERROR(VLOOKUP(Data!E713,LOV!M:N,2,FALSE),"")</f>
        <v/>
      </c>
      <c r="H713">
        <f>Data!W713</f>
        <v>0</v>
      </c>
      <c r="I713" t="str">
        <f>IFERROR(VLOOKUP(Data!H713,LOV!V:W,2,FALSE),"")</f>
        <v/>
      </c>
      <c r="J713">
        <f>Data!I713</f>
        <v>0</v>
      </c>
      <c r="K713">
        <f>Data!J713</f>
        <v>0</v>
      </c>
      <c r="L713">
        <f>Data!K713</f>
        <v>0</v>
      </c>
      <c r="M713" t="str">
        <f>IF(ISNUMBER(SEARCH("H",Data!$L713)),"OUI","NON")</f>
        <v>NON</v>
      </c>
      <c r="N713" t="str">
        <f>IF(ISNUMBER(SEARCH("P",Data!$L713)),"OUI","NON")</f>
        <v>NON</v>
      </c>
      <c r="O713" t="str">
        <f>IF(ISNUMBER(SEARCH("D",Data!$L713)),"OUI","NON")</f>
        <v>NON</v>
      </c>
      <c r="P713" t="str">
        <f>IF(ISNUMBER(SEARCH("C",Data!$L713)),"OUI","NON")</f>
        <v>NON</v>
      </c>
      <c r="Q713" t="str">
        <f>IF(ISNUMBER(SEARCH("T",Data!$L713)),"OUI","NON")</f>
        <v>NON</v>
      </c>
      <c r="R713" t="str">
        <f>IF(ISNUMBER(SEARCH("F",Data!$L713)),"OUI","NON")</f>
        <v>NON</v>
      </c>
      <c r="S713" t="str">
        <f>IF(ISNUMBER(SEARCH("R",Data!$L713)),"OUI","NON")</f>
        <v>NON</v>
      </c>
      <c r="T713">
        <f>IFERROR(VLOOKUP(Data!M713,LOV!G:H,2,FALSE),"")</f>
        <v>0</v>
      </c>
      <c r="U713">
        <f>IFERROR(VLOOKUP(Data!N713,LOV!J:K,2,FALSE),"")</f>
        <v>0</v>
      </c>
      <c r="V713" t="str">
        <f>IFERROR(VLOOKUP(Data!V713,LOV!P:Q,2,FALSE),"")</f>
        <v/>
      </c>
      <c r="Y713" t="str">
        <f t="shared" si="11"/>
        <v>0_0_0</v>
      </c>
    </row>
    <row r="714" spans="1:25">
      <c r="A714">
        <f>Data!A714</f>
        <v>0</v>
      </c>
      <c r="B714">
        <f>Data!S714</f>
        <v>0</v>
      </c>
      <c r="C714">
        <f>Data!T714</f>
        <v>0</v>
      </c>
      <c r="D714">
        <f>Data!B714</f>
        <v>0</v>
      </c>
      <c r="E714">
        <f>Data!C714</f>
        <v>0</v>
      </c>
      <c r="F714">
        <f>Data!D714</f>
        <v>0</v>
      </c>
      <c r="G714" t="str">
        <f>IFERROR(VLOOKUP(Data!E714,LOV!M:N,2,FALSE),"")</f>
        <v/>
      </c>
      <c r="H714">
        <f>Data!W714</f>
        <v>0</v>
      </c>
      <c r="I714" t="str">
        <f>IFERROR(VLOOKUP(Data!H714,LOV!V:W,2,FALSE),"")</f>
        <v/>
      </c>
      <c r="J714">
        <f>Data!I714</f>
        <v>0</v>
      </c>
      <c r="K714">
        <f>Data!J714</f>
        <v>0</v>
      </c>
      <c r="L714">
        <f>Data!K714</f>
        <v>0</v>
      </c>
      <c r="M714" t="str">
        <f>IF(ISNUMBER(SEARCH("H",Data!$L714)),"OUI","NON")</f>
        <v>NON</v>
      </c>
      <c r="N714" t="str">
        <f>IF(ISNUMBER(SEARCH("P",Data!$L714)),"OUI","NON")</f>
        <v>NON</v>
      </c>
      <c r="O714" t="str">
        <f>IF(ISNUMBER(SEARCH("D",Data!$L714)),"OUI","NON")</f>
        <v>NON</v>
      </c>
      <c r="P714" t="str">
        <f>IF(ISNUMBER(SEARCH("C",Data!$L714)),"OUI","NON")</f>
        <v>NON</v>
      </c>
      <c r="Q714" t="str">
        <f>IF(ISNUMBER(SEARCH("T",Data!$L714)),"OUI","NON")</f>
        <v>NON</v>
      </c>
      <c r="R714" t="str">
        <f>IF(ISNUMBER(SEARCH("F",Data!$L714)),"OUI","NON")</f>
        <v>NON</v>
      </c>
      <c r="S714" t="str">
        <f>IF(ISNUMBER(SEARCH("R",Data!$L714)),"OUI","NON")</f>
        <v>NON</v>
      </c>
      <c r="T714">
        <f>IFERROR(VLOOKUP(Data!M714,LOV!G:H,2,FALSE),"")</f>
        <v>0</v>
      </c>
      <c r="U714">
        <f>IFERROR(VLOOKUP(Data!N714,LOV!J:K,2,FALSE),"")</f>
        <v>0</v>
      </c>
      <c r="V714" t="str">
        <f>IFERROR(VLOOKUP(Data!V714,LOV!P:Q,2,FALSE),"")</f>
        <v/>
      </c>
      <c r="Y714" t="str">
        <f t="shared" si="11"/>
        <v>0_0_0</v>
      </c>
    </row>
    <row r="715" spans="1:25">
      <c r="A715">
        <f>Data!A715</f>
        <v>0</v>
      </c>
      <c r="B715">
        <f>Data!S715</f>
        <v>0</v>
      </c>
      <c r="C715">
        <f>Data!T715</f>
        <v>0</v>
      </c>
      <c r="D715">
        <f>Data!B715</f>
        <v>0</v>
      </c>
      <c r="E715">
        <f>Data!C715</f>
        <v>0</v>
      </c>
      <c r="F715">
        <f>Data!D715</f>
        <v>0</v>
      </c>
      <c r="G715" t="str">
        <f>IFERROR(VLOOKUP(Data!E715,LOV!M:N,2,FALSE),"")</f>
        <v/>
      </c>
      <c r="H715">
        <f>Data!W715</f>
        <v>0</v>
      </c>
      <c r="I715" t="str">
        <f>IFERROR(VLOOKUP(Data!H715,LOV!V:W,2,FALSE),"")</f>
        <v/>
      </c>
      <c r="J715">
        <f>Data!I715</f>
        <v>0</v>
      </c>
      <c r="K715">
        <f>Data!J715</f>
        <v>0</v>
      </c>
      <c r="L715">
        <f>Data!K715</f>
        <v>0</v>
      </c>
      <c r="M715" t="str">
        <f>IF(ISNUMBER(SEARCH("H",Data!$L715)),"OUI","NON")</f>
        <v>NON</v>
      </c>
      <c r="N715" t="str">
        <f>IF(ISNUMBER(SEARCH("P",Data!$L715)),"OUI","NON")</f>
        <v>NON</v>
      </c>
      <c r="O715" t="str">
        <f>IF(ISNUMBER(SEARCH("D",Data!$L715)),"OUI","NON")</f>
        <v>NON</v>
      </c>
      <c r="P715" t="str">
        <f>IF(ISNUMBER(SEARCH("C",Data!$L715)),"OUI","NON")</f>
        <v>NON</v>
      </c>
      <c r="Q715" t="str">
        <f>IF(ISNUMBER(SEARCH("T",Data!$L715)),"OUI","NON")</f>
        <v>NON</v>
      </c>
      <c r="R715" t="str">
        <f>IF(ISNUMBER(SEARCH("F",Data!$L715)),"OUI","NON")</f>
        <v>NON</v>
      </c>
      <c r="S715" t="str">
        <f>IF(ISNUMBER(SEARCH("R",Data!$L715)),"OUI","NON")</f>
        <v>NON</v>
      </c>
      <c r="T715">
        <f>IFERROR(VLOOKUP(Data!M715,LOV!G:H,2,FALSE),"")</f>
        <v>0</v>
      </c>
      <c r="U715">
        <f>IFERROR(VLOOKUP(Data!N715,LOV!J:K,2,FALSE),"")</f>
        <v>0</v>
      </c>
      <c r="V715" t="str">
        <f>IFERROR(VLOOKUP(Data!V715,LOV!P:Q,2,FALSE),"")</f>
        <v/>
      </c>
      <c r="Y715" t="str">
        <f t="shared" si="11"/>
        <v>0_0_0</v>
      </c>
    </row>
    <row r="716" spans="1:25">
      <c r="A716">
        <f>Data!A716</f>
        <v>0</v>
      </c>
      <c r="B716">
        <f>Data!S716</f>
        <v>0</v>
      </c>
      <c r="C716">
        <f>Data!T716</f>
        <v>0</v>
      </c>
      <c r="D716">
        <f>Data!B716</f>
        <v>0</v>
      </c>
      <c r="E716">
        <f>Data!C716</f>
        <v>0</v>
      </c>
      <c r="F716">
        <f>Data!D716</f>
        <v>0</v>
      </c>
      <c r="G716" t="str">
        <f>IFERROR(VLOOKUP(Data!E716,LOV!M:N,2,FALSE),"")</f>
        <v/>
      </c>
      <c r="H716">
        <f>Data!W716</f>
        <v>0</v>
      </c>
      <c r="I716" t="str">
        <f>IFERROR(VLOOKUP(Data!H716,LOV!V:W,2,FALSE),"")</f>
        <v/>
      </c>
      <c r="J716">
        <f>Data!I716</f>
        <v>0</v>
      </c>
      <c r="K716">
        <f>Data!J716</f>
        <v>0</v>
      </c>
      <c r="L716">
        <f>Data!K716</f>
        <v>0</v>
      </c>
      <c r="M716" t="str">
        <f>IF(ISNUMBER(SEARCH("H",Data!$L716)),"OUI","NON")</f>
        <v>NON</v>
      </c>
      <c r="N716" t="str">
        <f>IF(ISNUMBER(SEARCH("P",Data!$L716)),"OUI","NON")</f>
        <v>NON</v>
      </c>
      <c r="O716" t="str">
        <f>IF(ISNUMBER(SEARCH("D",Data!$L716)),"OUI","NON")</f>
        <v>NON</v>
      </c>
      <c r="P716" t="str">
        <f>IF(ISNUMBER(SEARCH("C",Data!$L716)),"OUI","NON")</f>
        <v>NON</v>
      </c>
      <c r="Q716" t="str">
        <f>IF(ISNUMBER(SEARCH("T",Data!$L716)),"OUI","NON")</f>
        <v>NON</v>
      </c>
      <c r="R716" t="str">
        <f>IF(ISNUMBER(SEARCH("F",Data!$L716)),"OUI","NON")</f>
        <v>NON</v>
      </c>
      <c r="S716" t="str">
        <f>IF(ISNUMBER(SEARCH("R",Data!$L716)),"OUI","NON")</f>
        <v>NON</v>
      </c>
      <c r="T716">
        <f>IFERROR(VLOOKUP(Data!M716,LOV!G:H,2,FALSE),"")</f>
        <v>0</v>
      </c>
      <c r="U716">
        <f>IFERROR(VLOOKUP(Data!N716,LOV!J:K,2,FALSE),"")</f>
        <v>0</v>
      </c>
      <c r="V716" t="str">
        <f>IFERROR(VLOOKUP(Data!V716,LOV!P:Q,2,FALSE),"")</f>
        <v/>
      </c>
      <c r="Y716" t="str">
        <f t="shared" si="11"/>
        <v>0_0_0</v>
      </c>
    </row>
    <row r="717" spans="1:25">
      <c r="A717">
        <f>Data!A717</f>
        <v>0</v>
      </c>
      <c r="B717">
        <f>Data!S717</f>
        <v>0</v>
      </c>
      <c r="C717">
        <f>Data!T717</f>
        <v>0</v>
      </c>
      <c r="D717">
        <f>Data!B717</f>
        <v>0</v>
      </c>
      <c r="E717">
        <f>Data!C717</f>
        <v>0</v>
      </c>
      <c r="F717">
        <f>Data!D717</f>
        <v>0</v>
      </c>
      <c r="G717" t="str">
        <f>IFERROR(VLOOKUP(Data!E717,LOV!M:N,2,FALSE),"")</f>
        <v/>
      </c>
      <c r="H717">
        <f>Data!W717</f>
        <v>0</v>
      </c>
      <c r="I717" t="str">
        <f>IFERROR(VLOOKUP(Data!H717,LOV!V:W,2,FALSE),"")</f>
        <v/>
      </c>
      <c r="J717">
        <f>Data!I717</f>
        <v>0</v>
      </c>
      <c r="K717">
        <f>Data!J717</f>
        <v>0</v>
      </c>
      <c r="L717">
        <f>Data!K717</f>
        <v>0</v>
      </c>
      <c r="M717" t="str">
        <f>IF(ISNUMBER(SEARCH("H",Data!$L717)),"OUI","NON")</f>
        <v>NON</v>
      </c>
      <c r="N717" t="str">
        <f>IF(ISNUMBER(SEARCH("P",Data!$L717)),"OUI","NON")</f>
        <v>NON</v>
      </c>
      <c r="O717" t="str">
        <f>IF(ISNUMBER(SEARCH("D",Data!$L717)),"OUI","NON")</f>
        <v>NON</v>
      </c>
      <c r="P717" t="str">
        <f>IF(ISNUMBER(SEARCH("C",Data!$L717)),"OUI","NON")</f>
        <v>NON</v>
      </c>
      <c r="Q717" t="str">
        <f>IF(ISNUMBER(SEARCH("T",Data!$L717)),"OUI","NON")</f>
        <v>NON</v>
      </c>
      <c r="R717" t="str">
        <f>IF(ISNUMBER(SEARCH("F",Data!$L717)),"OUI","NON")</f>
        <v>NON</v>
      </c>
      <c r="S717" t="str">
        <f>IF(ISNUMBER(SEARCH("R",Data!$L717)),"OUI","NON")</f>
        <v>NON</v>
      </c>
      <c r="T717">
        <f>IFERROR(VLOOKUP(Data!M717,LOV!G:H,2,FALSE),"")</f>
        <v>0</v>
      </c>
      <c r="U717">
        <f>IFERROR(VLOOKUP(Data!N717,LOV!J:K,2,FALSE),"")</f>
        <v>0</v>
      </c>
      <c r="V717" t="str">
        <f>IFERROR(VLOOKUP(Data!V717,LOV!P:Q,2,FALSE),"")</f>
        <v/>
      </c>
      <c r="Y717" t="str">
        <f t="shared" si="11"/>
        <v>0_0_0</v>
      </c>
    </row>
    <row r="718" spans="1:25">
      <c r="A718">
        <f>Data!A718</f>
        <v>0</v>
      </c>
      <c r="B718">
        <f>Data!S718</f>
        <v>0</v>
      </c>
      <c r="C718">
        <f>Data!T718</f>
        <v>0</v>
      </c>
      <c r="D718">
        <f>Data!B718</f>
        <v>0</v>
      </c>
      <c r="E718">
        <f>Data!C718</f>
        <v>0</v>
      </c>
      <c r="F718">
        <f>Data!D718</f>
        <v>0</v>
      </c>
      <c r="G718" t="str">
        <f>IFERROR(VLOOKUP(Data!E718,LOV!M:N,2,FALSE),"")</f>
        <v/>
      </c>
      <c r="H718">
        <f>Data!W718</f>
        <v>0</v>
      </c>
      <c r="I718" t="str">
        <f>IFERROR(VLOOKUP(Data!H718,LOV!V:W,2,FALSE),"")</f>
        <v/>
      </c>
      <c r="J718">
        <f>Data!I718</f>
        <v>0</v>
      </c>
      <c r="K718">
        <f>Data!J718</f>
        <v>0</v>
      </c>
      <c r="L718">
        <f>Data!K718</f>
        <v>0</v>
      </c>
      <c r="M718" t="str">
        <f>IF(ISNUMBER(SEARCH("H",Data!$L718)),"OUI","NON")</f>
        <v>NON</v>
      </c>
      <c r="N718" t="str">
        <f>IF(ISNUMBER(SEARCH("P",Data!$L718)),"OUI","NON")</f>
        <v>NON</v>
      </c>
      <c r="O718" t="str">
        <f>IF(ISNUMBER(SEARCH("D",Data!$L718)),"OUI","NON")</f>
        <v>NON</v>
      </c>
      <c r="P718" t="str">
        <f>IF(ISNUMBER(SEARCH("C",Data!$L718)),"OUI","NON")</f>
        <v>NON</v>
      </c>
      <c r="Q718" t="str">
        <f>IF(ISNUMBER(SEARCH("T",Data!$L718)),"OUI","NON")</f>
        <v>NON</v>
      </c>
      <c r="R718" t="str">
        <f>IF(ISNUMBER(SEARCH("F",Data!$L718)),"OUI","NON")</f>
        <v>NON</v>
      </c>
      <c r="S718" t="str">
        <f>IF(ISNUMBER(SEARCH("R",Data!$L718)),"OUI","NON")</f>
        <v>NON</v>
      </c>
      <c r="T718">
        <f>IFERROR(VLOOKUP(Data!M718,LOV!G:H,2,FALSE),"")</f>
        <v>0</v>
      </c>
      <c r="U718">
        <f>IFERROR(VLOOKUP(Data!N718,LOV!J:K,2,FALSE),"")</f>
        <v>0</v>
      </c>
      <c r="V718" t="str">
        <f>IFERROR(VLOOKUP(Data!V718,LOV!P:Q,2,FALSE),"")</f>
        <v/>
      </c>
      <c r="Y718" t="str">
        <f t="shared" si="11"/>
        <v>0_0_0</v>
      </c>
    </row>
    <row r="719" spans="1:25">
      <c r="A719">
        <f>Data!A719</f>
        <v>0</v>
      </c>
      <c r="B719">
        <f>Data!S719</f>
        <v>0</v>
      </c>
      <c r="C719">
        <f>Data!T719</f>
        <v>0</v>
      </c>
      <c r="D719">
        <f>Data!B719</f>
        <v>0</v>
      </c>
      <c r="E719">
        <f>Data!C719</f>
        <v>0</v>
      </c>
      <c r="F719">
        <f>Data!D719</f>
        <v>0</v>
      </c>
      <c r="G719" t="str">
        <f>IFERROR(VLOOKUP(Data!E719,LOV!M:N,2,FALSE),"")</f>
        <v/>
      </c>
      <c r="H719">
        <f>Data!W719</f>
        <v>0</v>
      </c>
      <c r="I719" t="str">
        <f>IFERROR(VLOOKUP(Data!H719,LOV!V:W,2,FALSE),"")</f>
        <v/>
      </c>
      <c r="J719">
        <f>Data!I719</f>
        <v>0</v>
      </c>
      <c r="K719">
        <f>Data!J719</f>
        <v>0</v>
      </c>
      <c r="L719">
        <f>Data!K719</f>
        <v>0</v>
      </c>
      <c r="M719" t="str">
        <f>IF(ISNUMBER(SEARCH("H",Data!$L719)),"OUI","NON")</f>
        <v>NON</v>
      </c>
      <c r="N719" t="str">
        <f>IF(ISNUMBER(SEARCH("P",Data!$L719)),"OUI","NON")</f>
        <v>NON</v>
      </c>
      <c r="O719" t="str">
        <f>IF(ISNUMBER(SEARCH("D",Data!$L719)),"OUI","NON")</f>
        <v>NON</v>
      </c>
      <c r="P719" t="str">
        <f>IF(ISNUMBER(SEARCH("C",Data!$L719)),"OUI","NON")</f>
        <v>NON</v>
      </c>
      <c r="Q719" t="str">
        <f>IF(ISNUMBER(SEARCH("T",Data!$L719)),"OUI","NON")</f>
        <v>NON</v>
      </c>
      <c r="R719" t="str">
        <f>IF(ISNUMBER(SEARCH("F",Data!$L719)),"OUI","NON")</f>
        <v>NON</v>
      </c>
      <c r="S719" t="str">
        <f>IF(ISNUMBER(SEARCH("R",Data!$L719)),"OUI","NON")</f>
        <v>NON</v>
      </c>
      <c r="T719">
        <f>IFERROR(VLOOKUP(Data!M719,LOV!G:H,2,FALSE),"")</f>
        <v>0</v>
      </c>
      <c r="U719">
        <f>IFERROR(VLOOKUP(Data!N719,LOV!J:K,2,FALSE),"")</f>
        <v>0</v>
      </c>
      <c r="V719" t="str">
        <f>IFERROR(VLOOKUP(Data!V719,LOV!P:Q,2,FALSE),"")</f>
        <v/>
      </c>
      <c r="Y719" t="str">
        <f t="shared" si="11"/>
        <v>0_0_0</v>
      </c>
    </row>
    <row r="720" spans="1:25">
      <c r="A720">
        <f>Data!A720</f>
        <v>0</v>
      </c>
      <c r="B720">
        <f>Data!S720</f>
        <v>0</v>
      </c>
      <c r="C720">
        <f>Data!T720</f>
        <v>0</v>
      </c>
      <c r="D720">
        <f>Data!B720</f>
        <v>0</v>
      </c>
      <c r="E720">
        <f>Data!C720</f>
        <v>0</v>
      </c>
      <c r="F720">
        <f>Data!D720</f>
        <v>0</v>
      </c>
      <c r="G720" t="str">
        <f>IFERROR(VLOOKUP(Data!E720,LOV!M:N,2,FALSE),"")</f>
        <v/>
      </c>
      <c r="H720">
        <f>Data!W720</f>
        <v>0</v>
      </c>
      <c r="I720" t="str">
        <f>IFERROR(VLOOKUP(Data!H720,LOV!V:W,2,FALSE),"")</f>
        <v/>
      </c>
      <c r="J720">
        <f>Data!I720</f>
        <v>0</v>
      </c>
      <c r="K720">
        <f>Data!J720</f>
        <v>0</v>
      </c>
      <c r="L720">
        <f>Data!K720</f>
        <v>0</v>
      </c>
      <c r="M720" t="str">
        <f>IF(ISNUMBER(SEARCH("H",Data!$L720)),"OUI","NON")</f>
        <v>NON</v>
      </c>
      <c r="N720" t="str">
        <f>IF(ISNUMBER(SEARCH("P",Data!$L720)),"OUI","NON")</f>
        <v>NON</v>
      </c>
      <c r="O720" t="str">
        <f>IF(ISNUMBER(SEARCH("D",Data!$L720)),"OUI","NON")</f>
        <v>NON</v>
      </c>
      <c r="P720" t="str">
        <f>IF(ISNUMBER(SEARCH("C",Data!$L720)),"OUI","NON")</f>
        <v>NON</v>
      </c>
      <c r="Q720" t="str">
        <f>IF(ISNUMBER(SEARCH("T",Data!$L720)),"OUI","NON")</f>
        <v>NON</v>
      </c>
      <c r="R720" t="str">
        <f>IF(ISNUMBER(SEARCH("F",Data!$L720)),"OUI","NON")</f>
        <v>NON</v>
      </c>
      <c r="S720" t="str">
        <f>IF(ISNUMBER(SEARCH("R",Data!$L720)),"OUI","NON")</f>
        <v>NON</v>
      </c>
      <c r="T720">
        <f>IFERROR(VLOOKUP(Data!M720,LOV!G:H,2,FALSE),"")</f>
        <v>0</v>
      </c>
      <c r="U720">
        <f>IFERROR(VLOOKUP(Data!N720,LOV!J:K,2,FALSE),"")</f>
        <v>0</v>
      </c>
      <c r="V720" t="str">
        <f>IFERROR(VLOOKUP(Data!V720,LOV!P:Q,2,FALSE),"")</f>
        <v/>
      </c>
      <c r="Y720" t="str">
        <f t="shared" si="11"/>
        <v>0_0_0</v>
      </c>
    </row>
    <row r="721" spans="1:25">
      <c r="A721">
        <f>Data!A721</f>
        <v>0</v>
      </c>
      <c r="B721">
        <f>Data!S721</f>
        <v>0</v>
      </c>
      <c r="C721">
        <f>Data!T721</f>
        <v>0</v>
      </c>
      <c r="D721">
        <f>Data!B721</f>
        <v>0</v>
      </c>
      <c r="E721">
        <f>Data!C721</f>
        <v>0</v>
      </c>
      <c r="F721">
        <f>Data!D721</f>
        <v>0</v>
      </c>
      <c r="G721" t="str">
        <f>IFERROR(VLOOKUP(Data!E721,LOV!M:N,2,FALSE),"")</f>
        <v/>
      </c>
      <c r="H721">
        <f>Data!W721</f>
        <v>0</v>
      </c>
      <c r="I721" t="str">
        <f>IFERROR(VLOOKUP(Data!H721,LOV!V:W,2,FALSE),"")</f>
        <v/>
      </c>
      <c r="J721">
        <f>Data!I721</f>
        <v>0</v>
      </c>
      <c r="K721">
        <f>Data!J721</f>
        <v>0</v>
      </c>
      <c r="L721">
        <f>Data!K721</f>
        <v>0</v>
      </c>
      <c r="M721" t="str">
        <f>IF(ISNUMBER(SEARCH("H",Data!$L721)),"OUI","NON")</f>
        <v>NON</v>
      </c>
      <c r="N721" t="str">
        <f>IF(ISNUMBER(SEARCH("P",Data!$L721)),"OUI","NON")</f>
        <v>NON</v>
      </c>
      <c r="O721" t="str">
        <f>IF(ISNUMBER(SEARCH("D",Data!$L721)),"OUI","NON")</f>
        <v>NON</v>
      </c>
      <c r="P721" t="str">
        <f>IF(ISNUMBER(SEARCH("C",Data!$L721)),"OUI","NON")</f>
        <v>NON</v>
      </c>
      <c r="Q721" t="str">
        <f>IF(ISNUMBER(SEARCH("T",Data!$L721)),"OUI","NON")</f>
        <v>NON</v>
      </c>
      <c r="R721" t="str">
        <f>IF(ISNUMBER(SEARCH("F",Data!$L721)),"OUI","NON")</f>
        <v>NON</v>
      </c>
      <c r="S721" t="str">
        <f>IF(ISNUMBER(SEARCH("R",Data!$L721)),"OUI","NON")</f>
        <v>NON</v>
      </c>
      <c r="T721">
        <f>IFERROR(VLOOKUP(Data!M721,LOV!G:H,2,FALSE),"")</f>
        <v>0</v>
      </c>
      <c r="U721">
        <f>IFERROR(VLOOKUP(Data!N721,LOV!J:K,2,FALSE),"")</f>
        <v>0</v>
      </c>
      <c r="V721" t="str">
        <f>IFERROR(VLOOKUP(Data!V721,LOV!P:Q,2,FALSE),"")</f>
        <v/>
      </c>
      <c r="Y721" t="str">
        <f t="shared" si="11"/>
        <v>0_0_0</v>
      </c>
    </row>
    <row r="722" spans="1:25">
      <c r="A722">
        <f>Data!A722</f>
        <v>0</v>
      </c>
      <c r="B722">
        <f>Data!S722</f>
        <v>0</v>
      </c>
      <c r="C722">
        <f>Data!T722</f>
        <v>0</v>
      </c>
      <c r="D722">
        <f>Data!B722</f>
        <v>0</v>
      </c>
      <c r="E722">
        <f>Data!C722</f>
        <v>0</v>
      </c>
      <c r="F722">
        <f>Data!D722</f>
        <v>0</v>
      </c>
      <c r="G722" t="str">
        <f>IFERROR(VLOOKUP(Data!E722,LOV!M:N,2,FALSE),"")</f>
        <v/>
      </c>
      <c r="H722">
        <f>Data!W722</f>
        <v>0</v>
      </c>
      <c r="I722" t="str">
        <f>IFERROR(VLOOKUP(Data!H722,LOV!V:W,2,FALSE),"")</f>
        <v/>
      </c>
      <c r="J722">
        <f>Data!I722</f>
        <v>0</v>
      </c>
      <c r="K722">
        <f>Data!J722</f>
        <v>0</v>
      </c>
      <c r="L722">
        <f>Data!K722</f>
        <v>0</v>
      </c>
      <c r="M722" t="str">
        <f>IF(ISNUMBER(SEARCH("H",Data!$L722)),"OUI","NON")</f>
        <v>NON</v>
      </c>
      <c r="N722" t="str">
        <f>IF(ISNUMBER(SEARCH("P",Data!$L722)),"OUI","NON")</f>
        <v>NON</v>
      </c>
      <c r="O722" t="str">
        <f>IF(ISNUMBER(SEARCH("D",Data!$L722)),"OUI","NON")</f>
        <v>NON</v>
      </c>
      <c r="P722" t="str">
        <f>IF(ISNUMBER(SEARCH("C",Data!$L722)),"OUI","NON")</f>
        <v>NON</v>
      </c>
      <c r="Q722" t="str">
        <f>IF(ISNUMBER(SEARCH("T",Data!$L722)),"OUI","NON")</f>
        <v>NON</v>
      </c>
      <c r="R722" t="str">
        <f>IF(ISNUMBER(SEARCH("F",Data!$L722)),"OUI","NON")</f>
        <v>NON</v>
      </c>
      <c r="S722" t="str">
        <f>IF(ISNUMBER(SEARCH("R",Data!$L722)),"OUI","NON")</f>
        <v>NON</v>
      </c>
      <c r="T722">
        <f>IFERROR(VLOOKUP(Data!M722,LOV!G:H,2,FALSE),"")</f>
        <v>0</v>
      </c>
      <c r="U722">
        <f>IFERROR(VLOOKUP(Data!N722,LOV!J:K,2,FALSE),"")</f>
        <v>0</v>
      </c>
      <c r="V722" t="str">
        <f>IFERROR(VLOOKUP(Data!V722,LOV!P:Q,2,FALSE),"")</f>
        <v/>
      </c>
      <c r="Y722" t="str">
        <f t="shared" si="11"/>
        <v>0_0_0</v>
      </c>
    </row>
    <row r="723" spans="1:25">
      <c r="A723">
        <f>Data!A723</f>
        <v>0</v>
      </c>
      <c r="B723">
        <f>Data!S723</f>
        <v>0</v>
      </c>
      <c r="C723">
        <f>Data!T723</f>
        <v>0</v>
      </c>
      <c r="D723">
        <f>Data!B723</f>
        <v>0</v>
      </c>
      <c r="E723">
        <f>Data!C723</f>
        <v>0</v>
      </c>
      <c r="F723">
        <f>Data!D723</f>
        <v>0</v>
      </c>
      <c r="G723" t="str">
        <f>IFERROR(VLOOKUP(Data!E723,LOV!M:N,2,FALSE),"")</f>
        <v/>
      </c>
      <c r="H723">
        <f>Data!W723</f>
        <v>0</v>
      </c>
      <c r="I723" t="str">
        <f>IFERROR(VLOOKUP(Data!H723,LOV!V:W,2,FALSE),"")</f>
        <v/>
      </c>
      <c r="J723">
        <f>Data!I723</f>
        <v>0</v>
      </c>
      <c r="K723">
        <f>Data!J723</f>
        <v>0</v>
      </c>
      <c r="L723">
        <f>Data!K723</f>
        <v>0</v>
      </c>
      <c r="M723" t="str">
        <f>IF(ISNUMBER(SEARCH("H",Data!$L723)),"OUI","NON")</f>
        <v>NON</v>
      </c>
      <c r="N723" t="str">
        <f>IF(ISNUMBER(SEARCH("P",Data!$L723)),"OUI","NON")</f>
        <v>NON</v>
      </c>
      <c r="O723" t="str">
        <f>IF(ISNUMBER(SEARCH("D",Data!$L723)),"OUI","NON")</f>
        <v>NON</v>
      </c>
      <c r="P723" t="str">
        <f>IF(ISNUMBER(SEARCH("C",Data!$L723)),"OUI","NON")</f>
        <v>NON</v>
      </c>
      <c r="Q723" t="str">
        <f>IF(ISNUMBER(SEARCH("T",Data!$L723)),"OUI","NON")</f>
        <v>NON</v>
      </c>
      <c r="R723" t="str">
        <f>IF(ISNUMBER(SEARCH("F",Data!$L723)),"OUI","NON")</f>
        <v>NON</v>
      </c>
      <c r="S723" t="str">
        <f>IF(ISNUMBER(SEARCH("R",Data!$L723)),"OUI","NON")</f>
        <v>NON</v>
      </c>
      <c r="T723">
        <f>IFERROR(VLOOKUP(Data!M723,LOV!G:H,2,FALSE),"")</f>
        <v>0</v>
      </c>
      <c r="U723">
        <f>IFERROR(VLOOKUP(Data!N723,LOV!J:K,2,FALSE),"")</f>
        <v>0</v>
      </c>
      <c r="V723" t="str">
        <f>IFERROR(VLOOKUP(Data!V723,LOV!P:Q,2,FALSE),"")</f>
        <v/>
      </c>
      <c r="Y723" t="str">
        <f t="shared" si="11"/>
        <v>0_0_0</v>
      </c>
    </row>
    <row r="724" spans="1:25">
      <c r="A724">
        <f>Data!A724</f>
        <v>0</v>
      </c>
      <c r="B724">
        <f>Data!S724</f>
        <v>0</v>
      </c>
      <c r="C724">
        <f>Data!T724</f>
        <v>0</v>
      </c>
      <c r="D724">
        <f>Data!B724</f>
        <v>0</v>
      </c>
      <c r="E724">
        <f>Data!C724</f>
        <v>0</v>
      </c>
      <c r="F724">
        <f>Data!D724</f>
        <v>0</v>
      </c>
      <c r="G724" t="str">
        <f>IFERROR(VLOOKUP(Data!E724,LOV!M:N,2,FALSE),"")</f>
        <v/>
      </c>
      <c r="H724">
        <f>Data!W724</f>
        <v>0</v>
      </c>
      <c r="I724" t="str">
        <f>IFERROR(VLOOKUP(Data!H724,LOV!V:W,2,FALSE),"")</f>
        <v/>
      </c>
      <c r="J724">
        <f>Data!I724</f>
        <v>0</v>
      </c>
      <c r="K724">
        <f>Data!J724</f>
        <v>0</v>
      </c>
      <c r="L724">
        <f>Data!K724</f>
        <v>0</v>
      </c>
      <c r="M724" t="str">
        <f>IF(ISNUMBER(SEARCH("H",Data!$L724)),"OUI","NON")</f>
        <v>NON</v>
      </c>
      <c r="N724" t="str">
        <f>IF(ISNUMBER(SEARCH("P",Data!$L724)),"OUI","NON")</f>
        <v>NON</v>
      </c>
      <c r="O724" t="str">
        <f>IF(ISNUMBER(SEARCH("D",Data!$L724)),"OUI","NON")</f>
        <v>NON</v>
      </c>
      <c r="P724" t="str">
        <f>IF(ISNUMBER(SEARCH("C",Data!$L724)),"OUI","NON")</f>
        <v>NON</v>
      </c>
      <c r="Q724" t="str">
        <f>IF(ISNUMBER(SEARCH("T",Data!$L724)),"OUI","NON")</f>
        <v>NON</v>
      </c>
      <c r="R724" t="str">
        <f>IF(ISNUMBER(SEARCH("F",Data!$L724)),"OUI","NON")</f>
        <v>NON</v>
      </c>
      <c r="S724" t="str">
        <f>IF(ISNUMBER(SEARCH("R",Data!$L724)),"OUI","NON")</f>
        <v>NON</v>
      </c>
      <c r="T724">
        <f>IFERROR(VLOOKUP(Data!M724,LOV!G:H,2,FALSE),"")</f>
        <v>0</v>
      </c>
      <c r="U724">
        <f>IFERROR(VLOOKUP(Data!N724,LOV!J:K,2,FALSE),"")</f>
        <v>0</v>
      </c>
      <c r="V724" t="str">
        <f>IFERROR(VLOOKUP(Data!V724,LOV!P:Q,2,FALSE),"")</f>
        <v/>
      </c>
      <c r="Y724" t="str">
        <f t="shared" si="11"/>
        <v>0_0_0</v>
      </c>
    </row>
    <row r="725" spans="1:25">
      <c r="A725">
        <f>Data!A725</f>
        <v>0</v>
      </c>
      <c r="B725">
        <f>Data!S725</f>
        <v>0</v>
      </c>
      <c r="C725">
        <f>Data!T725</f>
        <v>0</v>
      </c>
      <c r="D725">
        <f>Data!B725</f>
        <v>0</v>
      </c>
      <c r="E725">
        <f>Data!C725</f>
        <v>0</v>
      </c>
      <c r="F725">
        <f>Data!D725</f>
        <v>0</v>
      </c>
      <c r="G725" t="str">
        <f>IFERROR(VLOOKUP(Data!E725,LOV!M:N,2,FALSE),"")</f>
        <v/>
      </c>
      <c r="H725">
        <f>Data!W725</f>
        <v>0</v>
      </c>
      <c r="I725" t="str">
        <f>IFERROR(VLOOKUP(Data!H725,LOV!V:W,2,FALSE),"")</f>
        <v/>
      </c>
      <c r="J725">
        <f>Data!I725</f>
        <v>0</v>
      </c>
      <c r="K725">
        <f>Data!J725</f>
        <v>0</v>
      </c>
      <c r="L725">
        <f>Data!K725</f>
        <v>0</v>
      </c>
      <c r="M725" t="str">
        <f>IF(ISNUMBER(SEARCH("H",Data!$L725)),"OUI","NON")</f>
        <v>NON</v>
      </c>
      <c r="N725" t="str">
        <f>IF(ISNUMBER(SEARCH("P",Data!$L725)),"OUI","NON")</f>
        <v>NON</v>
      </c>
      <c r="O725" t="str">
        <f>IF(ISNUMBER(SEARCH("D",Data!$L725)),"OUI","NON")</f>
        <v>NON</v>
      </c>
      <c r="P725" t="str">
        <f>IF(ISNUMBER(SEARCH("C",Data!$L725)),"OUI","NON")</f>
        <v>NON</v>
      </c>
      <c r="Q725" t="str">
        <f>IF(ISNUMBER(SEARCH("T",Data!$L725)),"OUI","NON")</f>
        <v>NON</v>
      </c>
      <c r="R725" t="str">
        <f>IF(ISNUMBER(SEARCH("F",Data!$L725)),"OUI","NON")</f>
        <v>NON</v>
      </c>
      <c r="S725" t="str">
        <f>IF(ISNUMBER(SEARCH("R",Data!$L725)),"OUI","NON")</f>
        <v>NON</v>
      </c>
      <c r="T725">
        <f>IFERROR(VLOOKUP(Data!M725,LOV!G:H,2,FALSE),"")</f>
        <v>0</v>
      </c>
      <c r="U725">
        <f>IFERROR(VLOOKUP(Data!N725,LOV!J:K,2,FALSE),"")</f>
        <v>0</v>
      </c>
      <c r="V725" t="str">
        <f>IFERROR(VLOOKUP(Data!V725,LOV!P:Q,2,FALSE),"")</f>
        <v/>
      </c>
      <c r="Y725" t="str">
        <f t="shared" si="11"/>
        <v>0_0_0</v>
      </c>
    </row>
    <row r="726" spans="1:25">
      <c r="A726">
        <f>Data!A726</f>
        <v>0</v>
      </c>
      <c r="B726">
        <f>Data!S726</f>
        <v>0</v>
      </c>
      <c r="C726">
        <f>Data!T726</f>
        <v>0</v>
      </c>
      <c r="D726">
        <f>Data!B726</f>
        <v>0</v>
      </c>
      <c r="E726">
        <f>Data!C726</f>
        <v>0</v>
      </c>
      <c r="F726">
        <f>Data!D726</f>
        <v>0</v>
      </c>
      <c r="G726" t="str">
        <f>IFERROR(VLOOKUP(Data!E726,LOV!M:N,2,FALSE),"")</f>
        <v/>
      </c>
      <c r="H726">
        <f>Data!W726</f>
        <v>0</v>
      </c>
      <c r="I726" t="str">
        <f>IFERROR(VLOOKUP(Data!H726,LOV!V:W,2,FALSE),"")</f>
        <v/>
      </c>
      <c r="J726">
        <f>Data!I726</f>
        <v>0</v>
      </c>
      <c r="K726">
        <f>Data!J726</f>
        <v>0</v>
      </c>
      <c r="L726">
        <f>Data!K726</f>
        <v>0</v>
      </c>
      <c r="M726" t="str">
        <f>IF(ISNUMBER(SEARCH("H",Data!$L726)),"OUI","NON")</f>
        <v>NON</v>
      </c>
      <c r="N726" t="str">
        <f>IF(ISNUMBER(SEARCH("P",Data!$L726)),"OUI","NON")</f>
        <v>NON</v>
      </c>
      <c r="O726" t="str">
        <f>IF(ISNUMBER(SEARCH("D",Data!$L726)),"OUI","NON")</f>
        <v>NON</v>
      </c>
      <c r="P726" t="str">
        <f>IF(ISNUMBER(SEARCH("C",Data!$L726)),"OUI","NON")</f>
        <v>NON</v>
      </c>
      <c r="Q726" t="str">
        <f>IF(ISNUMBER(SEARCH("T",Data!$L726)),"OUI","NON")</f>
        <v>NON</v>
      </c>
      <c r="R726" t="str">
        <f>IF(ISNUMBER(SEARCH("F",Data!$L726)),"OUI","NON")</f>
        <v>NON</v>
      </c>
      <c r="S726" t="str">
        <f>IF(ISNUMBER(SEARCH("R",Data!$L726)),"OUI","NON")</f>
        <v>NON</v>
      </c>
      <c r="T726">
        <f>IFERROR(VLOOKUP(Data!M726,LOV!G:H,2,FALSE),"")</f>
        <v>0</v>
      </c>
      <c r="U726">
        <f>IFERROR(VLOOKUP(Data!N726,LOV!J:K,2,FALSE),"")</f>
        <v>0</v>
      </c>
      <c r="V726" t="str">
        <f>IFERROR(VLOOKUP(Data!V726,LOV!P:Q,2,FALSE),"")</f>
        <v/>
      </c>
      <c r="Y726" t="str">
        <f t="shared" si="11"/>
        <v>0_0_0</v>
      </c>
    </row>
    <row r="727" spans="1:25">
      <c r="A727">
        <f>Data!A727</f>
        <v>0</v>
      </c>
      <c r="B727">
        <f>Data!S727</f>
        <v>0</v>
      </c>
      <c r="C727">
        <f>Data!T727</f>
        <v>0</v>
      </c>
      <c r="D727">
        <f>Data!B727</f>
        <v>0</v>
      </c>
      <c r="E727">
        <f>Data!C727</f>
        <v>0</v>
      </c>
      <c r="F727">
        <f>Data!D727</f>
        <v>0</v>
      </c>
      <c r="G727" t="str">
        <f>IFERROR(VLOOKUP(Data!E727,LOV!M:N,2,FALSE),"")</f>
        <v/>
      </c>
      <c r="H727">
        <f>Data!W727</f>
        <v>0</v>
      </c>
      <c r="I727" t="str">
        <f>IFERROR(VLOOKUP(Data!H727,LOV!V:W,2,FALSE),"")</f>
        <v/>
      </c>
      <c r="J727">
        <f>Data!I727</f>
        <v>0</v>
      </c>
      <c r="K727">
        <f>Data!J727</f>
        <v>0</v>
      </c>
      <c r="L727">
        <f>Data!K727</f>
        <v>0</v>
      </c>
      <c r="M727" t="str">
        <f>IF(ISNUMBER(SEARCH("H",Data!$L727)),"OUI","NON")</f>
        <v>NON</v>
      </c>
      <c r="N727" t="str">
        <f>IF(ISNUMBER(SEARCH("P",Data!$L727)),"OUI","NON")</f>
        <v>NON</v>
      </c>
      <c r="O727" t="str">
        <f>IF(ISNUMBER(SEARCH("D",Data!$L727)),"OUI","NON")</f>
        <v>NON</v>
      </c>
      <c r="P727" t="str">
        <f>IF(ISNUMBER(SEARCH("C",Data!$L727)),"OUI","NON")</f>
        <v>NON</v>
      </c>
      <c r="Q727" t="str">
        <f>IF(ISNUMBER(SEARCH("T",Data!$L727)),"OUI","NON")</f>
        <v>NON</v>
      </c>
      <c r="R727" t="str">
        <f>IF(ISNUMBER(SEARCH("F",Data!$L727)),"OUI","NON")</f>
        <v>NON</v>
      </c>
      <c r="S727" t="str">
        <f>IF(ISNUMBER(SEARCH("R",Data!$L727)),"OUI","NON")</f>
        <v>NON</v>
      </c>
      <c r="T727">
        <f>IFERROR(VLOOKUP(Data!M727,LOV!G:H,2,FALSE),"")</f>
        <v>0</v>
      </c>
      <c r="U727">
        <f>IFERROR(VLOOKUP(Data!N727,LOV!J:K,2,FALSE),"")</f>
        <v>0</v>
      </c>
      <c r="V727" t="str">
        <f>IFERROR(VLOOKUP(Data!V727,LOV!P:Q,2,FALSE),"")</f>
        <v/>
      </c>
      <c r="Y727" t="str">
        <f t="shared" si="11"/>
        <v>0_0_0</v>
      </c>
    </row>
    <row r="728" spans="1:25">
      <c r="A728">
        <f>Data!A728</f>
        <v>0</v>
      </c>
      <c r="B728">
        <f>Data!S728</f>
        <v>0</v>
      </c>
      <c r="C728">
        <f>Data!T728</f>
        <v>0</v>
      </c>
      <c r="D728">
        <f>Data!B728</f>
        <v>0</v>
      </c>
      <c r="E728">
        <f>Data!C728</f>
        <v>0</v>
      </c>
      <c r="F728">
        <f>Data!D728</f>
        <v>0</v>
      </c>
      <c r="G728" t="str">
        <f>IFERROR(VLOOKUP(Data!E728,LOV!M:N,2,FALSE),"")</f>
        <v/>
      </c>
      <c r="H728">
        <f>Data!W728</f>
        <v>0</v>
      </c>
      <c r="I728" t="str">
        <f>IFERROR(VLOOKUP(Data!H728,LOV!V:W,2,FALSE),"")</f>
        <v/>
      </c>
      <c r="J728">
        <f>Data!I728</f>
        <v>0</v>
      </c>
      <c r="K728">
        <f>Data!J728</f>
        <v>0</v>
      </c>
      <c r="L728">
        <f>Data!K728</f>
        <v>0</v>
      </c>
      <c r="M728" t="str">
        <f>IF(ISNUMBER(SEARCH("H",Data!$L728)),"OUI","NON")</f>
        <v>NON</v>
      </c>
      <c r="N728" t="str">
        <f>IF(ISNUMBER(SEARCH("P",Data!$L728)),"OUI","NON")</f>
        <v>NON</v>
      </c>
      <c r="O728" t="str">
        <f>IF(ISNUMBER(SEARCH("D",Data!$L728)),"OUI","NON")</f>
        <v>NON</v>
      </c>
      <c r="P728" t="str">
        <f>IF(ISNUMBER(SEARCH("C",Data!$L728)),"OUI","NON")</f>
        <v>NON</v>
      </c>
      <c r="Q728" t="str">
        <f>IF(ISNUMBER(SEARCH("T",Data!$L728)),"OUI","NON")</f>
        <v>NON</v>
      </c>
      <c r="R728" t="str">
        <f>IF(ISNUMBER(SEARCH("F",Data!$L728)),"OUI","NON")</f>
        <v>NON</v>
      </c>
      <c r="S728" t="str">
        <f>IF(ISNUMBER(SEARCH("R",Data!$L728)),"OUI","NON")</f>
        <v>NON</v>
      </c>
      <c r="T728">
        <f>IFERROR(VLOOKUP(Data!M728,LOV!G:H,2,FALSE),"")</f>
        <v>0</v>
      </c>
      <c r="U728">
        <f>IFERROR(VLOOKUP(Data!N728,LOV!J:K,2,FALSE),"")</f>
        <v>0</v>
      </c>
      <c r="V728" t="str">
        <f>IFERROR(VLOOKUP(Data!V728,LOV!P:Q,2,FALSE),"")</f>
        <v/>
      </c>
      <c r="Y728" t="str">
        <f t="shared" si="11"/>
        <v>0_0_0</v>
      </c>
    </row>
    <row r="729" spans="1:25">
      <c r="A729">
        <f>Data!A729</f>
        <v>0</v>
      </c>
      <c r="B729">
        <f>Data!S729</f>
        <v>0</v>
      </c>
      <c r="C729">
        <f>Data!T729</f>
        <v>0</v>
      </c>
      <c r="D729">
        <f>Data!B729</f>
        <v>0</v>
      </c>
      <c r="E729">
        <f>Data!C729</f>
        <v>0</v>
      </c>
      <c r="F729">
        <f>Data!D729</f>
        <v>0</v>
      </c>
      <c r="G729" t="str">
        <f>IFERROR(VLOOKUP(Data!E729,LOV!M:N,2,FALSE),"")</f>
        <v/>
      </c>
      <c r="H729">
        <f>Data!W729</f>
        <v>0</v>
      </c>
      <c r="I729" t="str">
        <f>IFERROR(VLOOKUP(Data!H729,LOV!V:W,2,FALSE),"")</f>
        <v/>
      </c>
      <c r="J729">
        <f>Data!I729</f>
        <v>0</v>
      </c>
      <c r="K729">
        <f>Data!J729</f>
        <v>0</v>
      </c>
      <c r="L729">
        <f>Data!K729</f>
        <v>0</v>
      </c>
      <c r="M729" t="str">
        <f>IF(ISNUMBER(SEARCH("H",Data!$L729)),"OUI","NON")</f>
        <v>NON</v>
      </c>
      <c r="N729" t="str">
        <f>IF(ISNUMBER(SEARCH("P",Data!$L729)),"OUI","NON")</f>
        <v>NON</v>
      </c>
      <c r="O729" t="str">
        <f>IF(ISNUMBER(SEARCH("D",Data!$L729)),"OUI","NON")</f>
        <v>NON</v>
      </c>
      <c r="P729" t="str">
        <f>IF(ISNUMBER(SEARCH("C",Data!$L729)),"OUI","NON")</f>
        <v>NON</v>
      </c>
      <c r="Q729" t="str">
        <f>IF(ISNUMBER(SEARCH("T",Data!$L729)),"OUI","NON")</f>
        <v>NON</v>
      </c>
      <c r="R729" t="str">
        <f>IF(ISNUMBER(SEARCH("F",Data!$L729)),"OUI","NON")</f>
        <v>NON</v>
      </c>
      <c r="S729" t="str">
        <f>IF(ISNUMBER(SEARCH("R",Data!$L729)),"OUI","NON")</f>
        <v>NON</v>
      </c>
      <c r="T729">
        <f>IFERROR(VLOOKUP(Data!M729,LOV!G:H,2,FALSE),"")</f>
        <v>0</v>
      </c>
      <c r="U729">
        <f>IFERROR(VLOOKUP(Data!N729,LOV!J:K,2,FALSE),"")</f>
        <v>0</v>
      </c>
      <c r="V729" t="str">
        <f>IFERROR(VLOOKUP(Data!V729,LOV!P:Q,2,FALSE),"")</f>
        <v/>
      </c>
      <c r="Y729" t="str">
        <f t="shared" si="11"/>
        <v>0_0_0</v>
      </c>
    </row>
    <row r="730" spans="1:25">
      <c r="A730">
        <f>Data!A730</f>
        <v>0</v>
      </c>
      <c r="B730">
        <f>Data!S730</f>
        <v>0</v>
      </c>
      <c r="C730">
        <f>Data!T730</f>
        <v>0</v>
      </c>
      <c r="D730">
        <f>Data!B730</f>
        <v>0</v>
      </c>
      <c r="E730">
        <f>Data!C730</f>
        <v>0</v>
      </c>
      <c r="F730">
        <f>Data!D730</f>
        <v>0</v>
      </c>
      <c r="G730" t="str">
        <f>IFERROR(VLOOKUP(Data!E730,LOV!M:N,2,FALSE),"")</f>
        <v/>
      </c>
      <c r="H730">
        <f>Data!W730</f>
        <v>0</v>
      </c>
      <c r="I730" t="str">
        <f>IFERROR(VLOOKUP(Data!H730,LOV!V:W,2,FALSE),"")</f>
        <v/>
      </c>
      <c r="J730">
        <f>Data!I730</f>
        <v>0</v>
      </c>
      <c r="K730">
        <f>Data!J730</f>
        <v>0</v>
      </c>
      <c r="L730">
        <f>Data!K730</f>
        <v>0</v>
      </c>
      <c r="M730" t="str">
        <f>IF(ISNUMBER(SEARCH("H",Data!$L730)),"OUI","NON")</f>
        <v>NON</v>
      </c>
      <c r="N730" t="str">
        <f>IF(ISNUMBER(SEARCH("P",Data!$L730)),"OUI","NON")</f>
        <v>NON</v>
      </c>
      <c r="O730" t="str">
        <f>IF(ISNUMBER(SEARCH("D",Data!$L730)),"OUI","NON")</f>
        <v>NON</v>
      </c>
      <c r="P730" t="str">
        <f>IF(ISNUMBER(SEARCH("C",Data!$L730)),"OUI","NON")</f>
        <v>NON</v>
      </c>
      <c r="Q730" t="str">
        <f>IF(ISNUMBER(SEARCH("T",Data!$L730)),"OUI","NON")</f>
        <v>NON</v>
      </c>
      <c r="R730" t="str">
        <f>IF(ISNUMBER(SEARCH("F",Data!$L730)),"OUI","NON")</f>
        <v>NON</v>
      </c>
      <c r="S730" t="str">
        <f>IF(ISNUMBER(SEARCH("R",Data!$L730)),"OUI","NON")</f>
        <v>NON</v>
      </c>
      <c r="T730">
        <f>IFERROR(VLOOKUP(Data!M730,LOV!G:H,2,FALSE),"")</f>
        <v>0</v>
      </c>
      <c r="U730">
        <f>IFERROR(VLOOKUP(Data!N730,LOV!J:K,2,FALSE),"")</f>
        <v>0</v>
      </c>
      <c r="V730" t="str">
        <f>IFERROR(VLOOKUP(Data!V730,LOV!P:Q,2,FALSE),"")</f>
        <v/>
      </c>
      <c r="Y730" t="str">
        <f t="shared" si="11"/>
        <v>0_0_0</v>
      </c>
    </row>
    <row r="731" spans="1:25">
      <c r="A731">
        <f>Data!A731</f>
        <v>0</v>
      </c>
      <c r="B731">
        <f>Data!S731</f>
        <v>0</v>
      </c>
      <c r="C731">
        <f>Data!T731</f>
        <v>0</v>
      </c>
      <c r="D731">
        <f>Data!B731</f>
        <v>0</v>
      </c>
      <c r="E731">
        <f>Data!C731</f>
        <v>0</v>
      </c>
      <c r="F731">
        <f>Data!D731</f>
        <v>0</v>
      </c>
      <c r="G731" t="str">
        <f>IFERROR(VLOOKUP(Data!E731,LOV!M:N,2,FALSE),"")</f>
        <v/>
      </c>
      <c r="H731">
        <f>Data!W731</f>
        <v>0</v>
      </c>
      <c r="I731" t="str">
        <f>IFERROR(VLOOKUP(Data!H731,LOV!V:W,2,FALSE),"")</f>
        <v/>
      </c>
      <c r="J731">
        <f>Data!I731</f>
        <v>0</v>
      </c>
      <c r="K731">
        <f>Data!J731</f>
        <v>0</v>
      </c>
      <c r="L731">
        <f>Data!K731</f>
        <v>0</v>
      </c>
      <c r="M731" t="str">
        <f>IF(ISNUMBER(SEARCH("H",Data!$L731)),"OUI","NON")</f>
        <v>NON</v>
      </c>
      <c r="N731" t="str">
        <f>IF(ISNUMBER(SEARCH("P",Data!$L731)),"OUI","NON")</f>
        <v>NON</v>
      </c>
      <c r="O731" t="str">
        <f>IF(ISNUMBER(SEARCH("D",Data!$L731)),"OUI","NON")</f>
        <v>NON</v>
      </c>
      <c r="P731" t="str">
        <f>IF(ISNUMBER(SEARCH("C",Data!$L731)),"OUI","NON")</f>
        <v>NON</v>
      </c>
      <c r="Q731" t="str">
        <f>IF(ISNUMBER(SEARCH("T",Data!$L731)),"OUI","NON")</f>
        <v>NON</v>
      </c>
      <c r="R731" t="str">
        <f>IF(ISNUMBER(SEARCH("F",Data!$L731)),"OUI","NON")</f>
        <v>NON</v>
      </c>
      <c r="S731" t="str">
        <f>IF(ISNUMBER(SEARCH("R",Data!$L731)),"OUI","NON")</f>
        <v>NON</v>
      </c>
      <c r="T731">
        <f>IFERROR(VLOOKUP(Data!M731,LOV!G:H,2,FALSE),"")</f>
        <v>0</v>
      </c>
      <c r="U731">
        <f>IFERROR(VLOOKUP(Data!N731,LOV!J:K,2,FALSE),"")</f>
        <v>0</v>
      </c>
      <c r="V731" t="str">
        <f>IFERROR(VLOOKUP(Data!V731,LOV!P:Q,2,FALSE),"")</f>
        <v/>
      </c>
      <c r="Y731" t="str">
        <f t="shared" si="11"/>
        <v>0_0_0</v>
      </c>
    </row>
    <row r="732" spans="1:25">
      <c r="A732">
        <f>Data!A732</f>
        <v>0</v>
      </c>
      <c r="B732">
        <f>Data!S732</f>
        <v>0</v>
      </c>
      <c r="C732">
        <f>Data!T732</f>
        <v>0</v>
      </c>
      <c r="D732">
        <f>Data!B732</f>
        <v>0</v>
      </c>
      <c r="E732">
        <f>Data!C732</f>
        <v>0</v>
      </c>
      <c r="F732">
        <f>Data!D732</f>
        <v>0</v>
      </c>
      <c r="G732" t="str">
        <f>IFERROR(VLOOKUP(Data!E732,LOV!M:N,2,FALSE),"")</f>
        <v/>
      </c>
      <c r="H732">
        <f>Data!W732</f>
        <v>0</v>
      </c>
      <c r="I732" t="str">
        <f>IFERROR(VLOOKUP(Data!H732,LOV!V:W,2,FALSE),"")</f>
        <v/>
      </c>
      <c r="J732">
        <f>Data!I732</f>
        <v>0</v>
      </c>
      <c r="K732">
        <f>Data!J732</f>
        <v>0</v>
      </c>
      <c r="L732">
        <f>Data!K732</f>
        <v>0</v>
      </c>
      <c r="M732" t="str">
        <f>IF(ISNUMBER(SEARCH("H",Data!$L732)),"OUI","NON")</f>
        <v>NON</v>
      </c>
      <c r="N732" t="str">
        <f>IF(ISNUMBER(SEARCH("P",Data!$L732)),"OUI","NON")</f>
        <v>NON</v>
      </c>
      <c r="O732" t="str">
        <f>IF(ISNUMBER(SEARCH("D",Data!$L732)),"OUI","NON")</f>
        <v>NON</v>
      </c>
      <c r="P732" t="str">
        <f>IF(ISNUMBER(SEARCH("C",Data!$L732)),"OUI","NON")</f>
        <v>NON</v>
      </c>
      <c r="Q732" t="str">
        <f>IF(ISNUMBER(SEARCH("T",Data!$L732)),"OUI","NON")</f>
        <v>NON</v>
      </c>
      <c r="R732" t="str">
        <f>IF(ISNUMBER(SEARCH("F",Data!$L732)),"OUI","NON")</f>
        <v>NON</v>
      </c>
      <c r="S732" t="str">
        <f>IF(ISNUMBER(SEARCH("R",Data!$L732)),"OUI","NON")</f>
        <v>NON</v>
      </c>
      <c r="T732">
        <f>IFERROR(VLOOKUP(Data!M732,LOV!G:H,2,FALSE),"")</f>
        <v>0</v>
      </c>
      <c r="U732">
        <f>IFERROR(VLOOKUP(Data!N732,LOV!J:K,2,FALSE),"")</f>
        <v>0</v>
      </c>
      <c r="V732" t="str">
        <f>IFERROR(VLOOKUP(Data!V732,LOV!P:Q,2,FALSE),"")</f>
        <v/>
      </c>
      <c r="Y732" t="str">
        <f t="shared" si="11"/>
        <v>0_0_0</v>
      </c>
    </row>
    <row r="733" spans="1:25">
      <c r="A733">
        <f>Data!A733</f>
        <v>0</v>
      </c>
      <c r="B733">
        <f>Data!S733</f>
        <v>0</v>
      </c>
      <c r="C733">
        <f>Data!T733</f>
        <v>0</v>
      </c>
      <c r="D733">
        <f>Data!B733</f>
        <v>0</v>
      </c>
      <c r="E733">
        <f>Data!C733</f>
        <v>0</v>
      </c>
      <c r="F733">
        <f>Data!D733</f>
        <v>0</v>
      </c>
      <c r="G733" t="str">
        <f>IFERROR(VLOOKUP(Data!E733,LOV!M:N,2,FALSE),"")</f>
        <v/>
      </c>
      <c r="H733">
        <f>Data!W733</f>
        <v>0</v>
      </c>
      <c r="I733" t="str">
        <f>IFERROR(VLOOKUP(Data!H733,LOV!V:W,2,FALSE),"")</f>
        <v/>
      </c>
      <c r="J733">
        <f>Data!I733</f>
        <v>0</v>
      </c>
      <c r="K733">
        <f>Data!J733</f>
        <v>0</v>
      </c>
      <c r="L733">
        <f>Data!K733</f>
        <v>0</v>
      </c>
      <c r="M733" t="str">
        <f>IF(ISNUMBER(SEARCH("H",Data!$L733)),"OUI","NON")</f>
        <v>NON</v>
      </c>
      <c r="N733" t="str">
        <f>IF(ISNUMBER(SEARCH("P",Data!$L733)),"OUI","NON")</f>
        <v>NON</v>
      </c>
      <c r="O733" t="str">
        <f>IF(ISNUMBER(SEARCH("D",Data!$L733)),"OUI","NON")</f>
        <v>NON</v>
      </c>
      <c r="P733" t="str">
        <f>IF(ISNUMBER(SEARCH("C",Data!$L733)),"OUI","NON")</f>
        <v>NON</v>
      </c>
      <c r="Q733" t="str">
        <f>IF(ISNUMBER(SEARCH("T",Data!$L733)),"OUI","NON")</f>
        <v>NON</v>
      </c>
      <c r="R733" t="str">
        <f>IF(ISNUMBER(SEARCH("F",Data!$L733)),"OUI","NON")</f>
        <v>NON</v>
      </c>
      <c r="S733" t="str">
        <f>IF(ISNUMBER(SEARCH("R",Data!$L733)),"OUI","NON")</f>
        <v>NON</v>
      </c>
      <c r="T733">
        <f>IFERROR(VLOOKUP(Data!M733,LOV!G:H,2,FALSE),"")</f>
        <v>0</v>
      </c>
      <c r="U733">
        <f>IFERROR(VLOOKUP(Data!N733,LOV!J:K,2,FALSE),"")</f>
        <v>0</v>
      </c>
      <c r="V733" t="str">
        <f>IFERROR(VLOOKUP(Data!V733,LOV!P:Q,2,FALSE),"")</f>
        <v/>
      </c>
      <c r="Y733" t="str">
        <f t="shared" si="11"/>
        <v>0_0_0</v>
      </c>
    </row>
    <row r="734" spans="1:25">
      <c r="A734">
        <f>Data!A734</f>
        <v>0</v>
      </c>
      <c r="B734">
        <f>Data!S734</f>
        <v>0</v>
      </c>
      <c r="C734">
        <f>Data!T734</f>
        <v>0</v>
      </c>
      <c r="D734">
        <f>Data!B734</f>
        <v>0</v>
      </c>
      <c r="E734">
        <f>Data!C734</f>
        <v>0</v>
      </c>
      <c r="F734">
        <f>Data!D734</f>
        <v>0</v>
      </c>
      <c r="G734" t="str">
        <f>IFERROR(VLOOKUP(Data!E734,LOV!M:N,2,FALSE),"")</f>
        <v/>
      </c>
      <c r="H734">
        <f>Data!W734</f>
        <v>0</v>
      </c>
      <c r="I734" t="str">
        <f>IFERROR(VLOOKUP(Data!H734,LOV!V:W,2,FALSE),"")</f>
        <v/>
      </c>
      <c r="J734">
        <f>Data!I734</f>
        <v>0</v>
      </c>
      <c r="K734">
        <f>Data!J734</f>
        <v>0</v>
      </c>
      <c r="L734">
        <f>Data!K734</f>
        <v>0</v>
      </c>
      <c r="M734" t="str">
        <f>IF(ISNUMBER(SEARCH("H",Data!$L734)),"OUI","NON")</f>
        <v>NON</v>
      </c>
      <c r="N734" t="str">
        <f>IF(ISNUMBER(SEARCH("P",Data!$L734)),"OUI","NON")</f>
        <v>NON</v>
      </c>
      <c r="O734" t="str">
        <f>IF(ISNUMBER(SEARCH("D",Data!$L734)),"OUI","NON")</f>
        <v>NON</v>
      </c>
      <c r="P734" t="str">
        <f>IF(ISNUMBER(SEARCH("C",Data!$L734)),"OUI","NON")</f>
        <v>NON</v>
      </c>
      <c r="Q734" t="str">
        <f>IF(ISNUMBER(SEARCH("T",Data!$L734)),"OUI","NON")</f>
        <v>NON</v>
      </c>
      <c r="R734" t="str">
        <f>IF(ISNUMBER(SEARCH("F",Data!$L734)),"OUI","NON")</f>
        <v>NON</v>
      </c>
      <c r="S734" t="str">
        <f>IF(ISNUMBER(SEARCH("R",Data!$L734)),"OUI","NON")</f>
        <v>NON</v>
      </c>
      <c r="T734">
        <f>IFERROR(VLOOKUP(Data!M734,LOV!G:H,2,FALSE),"")</f>
        <v>0</v>
      </c>
      <c r="U734">
        <f>IFERROR(VLOOKUP(Data!N734,LOV!J:K,2,FALSE),"")</f>
        <v>0</v>
      </c>
      <c r="V734" t="str">
        <f>IFERROR(VLOOKUP(Data!V734,LOV!P:Q,2,FALSE),"")</f>
        <v/>
      </c>
      <c r="Y734" t="str">
        <f t="shared" si="11"/>
        <v>0_0_0</v>
      </c>
    </row>
    <row r="735" spans="1:25">
      <c r="A735">
        <f>Data!A735</f>
        <v>0</v>
      </c>
      <c r="B735">
        <f>Data!S735</f>
        <v>0</v>
      </c>
      <c r="C735">
        <f>Data!T735</f>
        <v>0</v>
      </c>
      <c r="D735">
        <f>Data!B735</f>
        <v>0</v>
      </c>
      <c r="E735">
        <f>Data!C735</f>
        <v>0</v>
      </c>
      <c r="F735">
        <f>Data!D735</f>
        <v>0</v>
      </c>
      <c r="G735" t="str">
        <f>IFERROR(VLOOKUP(Data!E735,LOV!M:N,2,FALSE),"")</f>
        <v/>
      </c>
      <c r="H735">
        <f>Data!W735</f>
        <v>0</v>
      </c>
      <c r="I735" t="str">
        <f>IFERROR(VLOOKUP(Data!H735,LOV!V:W,2,FALSE),"")</f>
        <v/>
      </c>
      <c r="J735">
        <f>Data!I735</f>
        <v>0</v>
      </c>
      <c r="K735">
        <f>Data!J735</f>
        <v>0</v>
      </c>
      <c r="L735">
        <f>Data!K735</f>
        <v>0</v>
      </c>
      <c r="M735" t="str">
        <f>IF(ISNUMBER(SEARCH("H",Data!$L735)),"OUI","NON")</f>
        <v>NON</v>
      </c>
      <c r="N735" t="str">
        <f>IF(ISNUMBER(SEARCH("P",Data!$L735)),"OUI","NON")</f>
        <v>NON</v>
      </c>
      <c r="O735" t="str">
        <f>IF(ISNUMBER(SEARCH("D",Data!$L735)),"OUI","NON")</f>
        <v>NON</v>
      </c>
      <c r="P735" t="str">
        <f>IF(ISNUMBER(SEARCH("C",Data!$L735)),"OUI","NON")</f>
        <v>NON</v>
      </c>
      <c r="Q735" t="str">
        <f>IF(ISNUMBER(SEARCH("T",Data!$L735)),"OUI","NON")</f>
        <v>NON</v>
      </c>
      <c r="R735" t="str">
        <f>IF(ISNUMBER(SEARCH("F",Data!$L735)),"OUI","NON")</f>
        <v>NON</v>
      </c>
      <c r="S735" t="str">
        <f>IF(ISNUMBER(SEARCH("R",Data!$L735)),"OUI","NON")</f>
        <v>NON</v>
      </c>
      <c r="T735">
        <f>IFERROR(VLOOKUP(Data!M735,LOV!G:H,2,FALSE),"")</f>
        <v>0</v>
      </c>
      <c r="U735">
        <f>IFERROR(VLOOKUP(Data!N735,LOV!J:K,2,FALSE),"")</f>
        <v>0</v>
      </c>
      <c r="V735" t="str">
        <f>IFERROR(VLOOKUP(Data!V735,LOV!P:Q,2,FALSE),"")</f>
        <v/>
      </c>
      <c r="Y735" t="str">
        <f t="shared" si="11"/>
        <v>0_0_0</v>
      </c>
    </row>
    <row r="736" spans="1:25">
      <c r="A736">
        <f>Data!A736</f>
        <v>0</v>
      </c>
      <c r="B736">
        <f>Data!S736</f>
        <v>0</v>
      </c>
      <c r="C736">
        <f>Data!T736</f>
        <v>0</v>
      </c>
      <c r="D736">
        <f>Data!B736</f>
        <v>0</v>
      </c>
      <c r="E736">
        <f>Data!C736</f>
        <v>0</v>
      </c>
      <c r="F736">
        <f>Data!D736</f>
        <v>0</v>
      </c>
      <c r="G736" t="str">
        <f>IFERROR(VLOOKUP(Data!E736,LOV!M:N,2,FALSE),"")</f>
        <v/>
      </c>
      <c r="H736">
        <f>Data!W736</f>
        <v>0</v>
      </c>
      <c r="I736" t="str">
        <f>IFERROR(VLOOKUP(Data!H736,LOV!V:W,2,FALSE),"")</f>
        <v/>
      </c>
      <c r="J736">
        <f>Data!I736</f>
        <v>0</v>
      </c>
      <c r="K736">
        <f>Data!J736</f>
        <v>0</v>
      </c>
      <c r="L736">
        <f>Data!K736</f>
        <v>0</v>
      </c>
      <c r="M736" t="str">
        <f>IF(ISNUMBER(SEARCH("H",Data!$L736)),"OUI","NON")</f>
        <v>NON</v>
      </c>
      <c r="N736" t="str">
        <f>IF(ISNUMBER(SEARCH("P",Data!$L736)),"OUI","NON")</f>
        <v>NON</v>
      </c>
      <c r="O736" t="str">
        <f>IF(ISNUMBER(SEARCH("D",Data!$L736)),"OUI","NON")</f>
        <v>NON</v>
      </c>
      <c r="P736" t="str">
        <f>IF(ISNUMBER(SEARCH("C",Data!$L736)),"OUI","NON")</f>
        <v>NON</v>
      </c>
      <c r="Q736" t="str">
        <f>IF(ISNUMBER(SEARCH("T",Data!$L736)),"OUI","NON")</f>
        <v>NON</v>
      </c>
      <c r="R736" t="str">
        <f>IF(ISNUMBER(SEARCH("F",Data!$L736)),"OUI","NON")</f>
        <v>NON</v>
      </c>
      <c r="S736" t="str">
        <f>IF(ISNUMBER(SEARCH("R",Data!$L736)),"OUI","NON")</f>
        <v>NON</v>
      </c>
      <c r="T736">
        <f>IFERROR(VLOOKUP(Data!M736,LOV!G:H,2,FALSE),"")</f>
        <v>0</v>
      </c>
      <c r="U736">
        <f>IFERROR(VLOOKUP(Data!N736,LOV!J:K,2,FALSE),"")</f>
        <v>0</v>
      </c>
      <c r="V736" t="str">
        <f>IFERROR(VLOOKUP(Data!V736,LOV!P:Q,2,FALSE),"")</f>
        <v/>
      </c>
      <c r="Y736" t="str">
        <f t="shared" si="11"/>
        <v>0_0_0</v>
      </c>
    </row>
    <row r="737" spans="1:25">
      <c r="A737">
        <f>Data!A737</f>
        <v>0</v>
      </c>
      <c r="B737">
        <f>Data!S737</f>
        <v>0</v>
      </c>
      <c r="C737">
        <f>Data!T737</f>
        <v>0</v>
      </c>
      <c r="D737">
        <f>Data!B737</f>
        <v>0</v>
      </c>
      <c r="E737">
        <f>Data!C737</f>
        <v>0</v>
      </c>
      <c r="F737">
        <f>Data!D737</f>
        <v>0</v>
      </c>
      <c r="G737" t="str">
        <f>IFERROR(VLOOKUP(Data!E737,LOV!M:N,2,FALSE),"")</f>
        <v/>
      </c>
      <c r="H737">
        <f>Data!W737</f>
        <v>0</v>
      </c>
      <c r="I737" t="str">
        <f>IFERROR(VLOOKUP(Data!H737,LOV!V:W,2,FALSE),"")</f>
        <v/>
      </c>
      <c r="J737">
        <f>Data!I737</f>
        <v>0</v>
      </c>
      <c r="K737">
        <f>Data!J737</f>
        <v>0</v>
      </c>
      <c r="L737">
        <f>Data!K737</f>
        <v>0</v>
      </c>
      <c r="M737" t="str">
        <f>IF(ISNUMBER(SEARCH("H",Data!$L737)),"OUI","NON")</f>
        <v>NON</v>
      </c>
      <c r="N737" t="str">
        <f>IF(ISNUMBER(SEARCH("P",Data!$L737)),"OUI","NON")</f>
        <v>NON</v>
      </c>
      <c r="O737" t="str">
        <f>IF(ISNUMBER(SEARCH("D",Data!$L737)),"OUI","NON")</f>
        <v>NON</v>
      </c>
      <c r="P737" t="str">
        <f>IF(ISNUMBER(SEARCH("C",Data!$L737)),"OUI","NON")</f>
        <v>NON</v>
      </c>
      <c r="Q737" t="str">
        <f>IF(ISNUMBER(SEARCH("T",Data!$L737)),"OUI","NON")</f>
        <v>NON</v>
      </c>
      <c r="R737" t="str">
        <f>IF(ISNUMBER(SEARCH("F",Data!$L737)),"OUI","NON")</f>
        <v>NON</v>
      </c>
      <c r="S737" t="str">
        <f>IF(ISNUMBER(SEARCH("R",Data!$L737)),"OUI","NON")</f>
        <v>NON</v>
      </c>
      <c r="T737">
        <f>IFERROR(VLOOKUP(Data!M737,LOV!G:H,2,FALSE),"")</f>
        <v>0</v>
      </c>
      <c r="U737">
        <f>IFERROR(VLOOKUP(Data!N737,LOV!J:K,2,FALSE),"")</f>
        <v>0</v>
      </c>
      <c r="V737" t="str">
        <f>IFERROR(VLOOKUP(Data!V737,LOV!P:Q,2,FALSE),"")</f>
        <v/>
      </c>
      <c r="Y737" t="str">
        <f t="shared" si="11"/>
        <v>0_0_0</v>
      </c>
    </row>
    <row r="738" spans="1:25">
      <c r="A738">
        <f>Data!A738</f>
        <v>0</v>
      </c>
      <c r="B738">
        <f>Data!S738</f>
        <v>0</v>
      </c>
      <c r="C738">
        <f>Data!T738</f>
        <v>0</v>
      </c>
      <c r="D738">
        <f>Data!B738</f>
        <v>0</v>
      </c>
      <c r="E738">
        <f>Data!C738</f>
        <v>0</v>
      </c>
      <c r="F738">
        <f>Data!D738</f>
        <v>0</v>
      </c>
      <c r="G738" t="str">
        <f>IFERROR(VLOOKUP(Data!E738,LOV!M:N,2,FALSE),"")</f>
        <v/>
      </c>
      <c r="H738">
        <f>Data!W738</f>
        <v>0</v>
      </c>
      <c r="I738" t="str">
        <f>IFERROR(VLOOKUP(Data!H738,LOV!V:W,2,FALSE),"")</f>
        <v/>
      </c>
      <c r="J738">
        <f>Data!I738</f>
        <v>0</v>
      </c>
      <c r="K738">
        <f>Data!J738</f>
        <v>0</v>
      </c>
      <c r="L738">
        <f>Data!K738</f>
        <v>0</v>
      </c>
      <c r="M738" t="str">
        <f>IF(ISNUMBER(SEARCH("H",Data!$L738)),"OUI","NON")</f>
        <v>NON</v>
      </c>
      <c r="N738" t="str">
        <f>IF(ISNUMBER(SEARCH("P",Data!$L738)),"OUI","NON")</f>
        <v>NON</v>
      </c>
      <c r="O738" t="str">
        <f>IF(ISNUMBER(SEARCH("D",Data!$L738)),"OUI","NON")</f>
        <v>NON</v>
      </c>
      <c r="P738" t="str">
        <f>IF(ISNUMBER(SEARCH("C",Data!$L738)),"OUI","NON")</f>
        <v>NON</v>
      </c>
      <c r="Q738" t="str">
        <f>IF(ISNUMBER(SEARCH("T",Data!$L738)),"OUI","NON")</f>
        <v>NON</v>
      </c>
      <c r="R738" t="str">
        <f>IF(ISNUMBER(SEARCH("F",Data!$L738)),"OUI","NON")</f>
        <v>NON</v>
      </c>
      <c r="S738" t="str">
        <f>IF(ISNUMBER(SEARCH("R",Data!$L738)),"OUI","NON")</f>
        <v>NON</v>
      </c>
      <c r="T738">
        <f>IFERROR(VLOOKUP(Data!M738,LOV!G:H,2,FALSE),"")</f>
        <v>0</v>
      </c>
      <c r="U738">
        <f>IFERROR(VLOOKUP(Data!N738,LOV!J:K,2,FALSE),"")</f>
        <v>0</v>
      </c>
      <c r="V738" t="str">
        <f>IFERROR(VLOOKUP(Data!V738,LOV!P:Q,2,FALSE),"")</f>
        <v/>
      </c>
      <c r="Y738" t="str">
        <f t="shared" si="11"/>
        <v>0_0_0</v>
      </c>
    </row>
    <row r="739" spans="1:25">
      <c r="A739">
        <f>Data!A739</f>
        <v>0</v>
      </c>
      <c r="B739">
        <f>Data!S739</f>
        <v>0</v>
      </c>
      <c r="C739">
        <f>Data!T739</f>
        <v>0</v>
      </c>
      <c r="D739">
        <f>Data!B739</f>
        <v>0</v>
      </c>
      <c r="E739">
        <f>Data!C739</f>
        <v>0</v>
      </c>
      <c r="F739">
        <f>Data!D739</f>
        <v>0</v>
      </c>
      <c r="G739" t="str">
        <f>IFERROR(VLOOKUP(Data!E739,LOV!M:N,2,FALSE),"")</f>
        <v/>
      </c>
      <c r="H739">
        <f>Data!W739</f>
        <v>0</v>
      </c>
      <c r="I739" t="str">
        <f>IFERROR(VLOOKUP(Data!H739,LOV!V:W,2,FALSE),"")</f>
        <v/>
      </c>
      <c r="J739">
        <f>Data!I739</f>
        <v>0</v>
      </c>
      <c r="K739">
        <f>Data!J739</f>
        <v>0</v>
      </c>
      <c r="L739">
        <f>Data!K739</f>
        <v>0</v>
      </c>
      <c r="M739" t="str">
        <f>IF(ISNUMBER(SEARCH("H",Data!$L739)),"OUI","NON")</f>
        <v>NON</v>
      </c>
      <c r="N739" t="str">
        <f>IF(ISNUMBER(SEARCH("P",Data!$L739)),"OUI","NON")</f>
        <v>NON</v>
      </c>
      <c r="O739" t="str">
        <f>IF(ISNUMBER(SEARCH("D",Data!$L739)),"OUI","NON")</f>
        <v>NON</v>
      </c>
      <c r="P739" t="str">
        <f>IF(ISNUMBER(SEARCH("C",Data!$L739)),"OUI","NON")</f>
        <v>NON</v>
      </c>
      <c r="Q739" t="str">
        <f>IF(ISNUMBER(SEARCH("T",Data!$L739)),"OUI","NON")</f>
        <v>NON</v>
      </c>
      <c r="R739" t="str">
        <f>IF(ISNUMBER(SEARCH("F",Data!$L739)),"OUI","NON")</f>
        <v>NON</v>
      </c>
      <c r="S739" t="str">
        <f>IF(ISNUMBER(SEARCH("R",Data!$L739)),"OUI","NON")</f>
        <v>NON</v>
      </c>
      <c r="T739">
        <f>IFERROR(VLOOKUP(Data!M739,LOV!G:H,2,FALSE),"")</f>
        <v>0</v>
      </c>
      <c r="U739">
        <f>IFERROR(VLOOKUP(Data!N739,LOV!J:K,2,FALSE),"")</f>
        <v>0</v>
      </c>
      <c r="V739" t="str">
        <f>IFERROR(VLOOKUP(Data!V739,LOV!P:Q,2,FALSE),"")</f>
        <v/>
      </c>
      <c r="Y739" t="str">
        <f t="shared" si="11"/>
        <v>0_0_0</v>
      </c>
    </row>
    <row r="740" spans="1:25">
      <c r="A740">
        <f>Data!A740</f>
        <v>0</v>
      </c>
      <c r="B740">
        <f>Data!S740</f>
        <v>0</v>
      </c>
      <c r="C740">
        <f>Data!T740</f>
        <v>0</v>
      </c>
      <c r="D740">
        <f>Data!B740</f>
        <v>0</v>
      </c>
      <c r="E740">
        <f>Data!C740</f>
        <v>0</v>
      </c>
      <c r="F740">
        <f>Data!D740</f>
        <v>0</v>
      </c>
      <c r="G740" t="str">
        <f>IFERROR(VLOOKUP(Data!E740,LOV!M:N,2,FALSE),"")</f>
        <v/>
      </c>
      <c r="H740">
        <f>Data!W740</f>
        <v>0</v>
      </c>
      <c r="I740" t="str">
        <f>IFERROR(VLOOKUP(Data!H740,LOV!V:W,2,FALSE),"")</f>
        <v/>
      </c>
      <c r="J740">
        <f>Data!I740</f>
        <v>0</v>
      </c>
      <c r="K740">
        <f>Data!J740</f>
        <v>0</v>
      </c>
      <c r="L740">
        <f>Data!K740</f>
        <v>0</v>
      </c>
      <c r="M740" t="str">
        <f>IF(ISNUMBER(SEARCH("H",Data!$L740)),"OUI","NON")</f>
        <v>NON</v>
      </c>
      <c r="N740" t="str">
        <f>IF(ISNUMBER(SEARCH("P",Data!$L740)),"OUI","NON")</f>
        <v>NON</v>
      </c>
      <c r="O740" t="str">
        <f>IF(ISNUMBER(SEARCH("D",Data!$L740)),"OUI","NON")</f>
        <v>NON</v>
      </c>
      <c r="P740" t="str">
        <f>IF(ISNUMBER(SEARCH("C",Data!$L740)),"OUI","NON")</f>
        <v>NON</v>
      </c>
      <c r="Q740" t="str">
        <f>IF(ISNUMBER(SEARCH("T",Data!$L740)),"OUI","NON")</f>
        <v>NON</v>
      </c>
      <c r="R740" t="str">
        <f>IF(ISNUMBER(SEARCH("F",Data!$L740)),"OUI","NON")</f>
        <v>NON</v>
      </c>
      <c r="S740" t="str">
        <f>IF(ISNUMBER(SEARCH("R",Data!$L740)),"OUI","NON")</f>
        <v>NON</v>
      </c>
      <c r="T740">
        <f>IFERROR(VLOOKUP(Data!M740,LOV!G:H,2,FALSE),"")</f>
        <v>0</v>
      </c>
      <c r="U740">
        <f>IFERROR(VLOOKUP(Data!N740,LOV!J:K,2,FALSE),"")</f>
        <v>0</v>
      </c>
      <c r="V740" t="str">
        <f>IFERROR(VLOOKUP(Data!V740,LOV!P:Q,2,FALSE),"")</f>
        <v/>
      </c>
      <c r="Y740" t="str">
        <f t="shared" si="11"/>
        <v>0_0_0</v>
      </c>
    </row>
    <row r="741" spans="1:25">
      <c r="A741">
        <f>Data!A741</f>
        <v>0</v>
      </c>
      <c r="B741">
        <f>Data!S741</f>
        <v>0</v>
      </c>
      <c r="C741">
        <f>Data!T741</f>
        <v>0</v>
      </c>
      <c r="D741">
        <f>Data!B741</f>
        <v>0</v>
      </c>
      <c r="E741">
        <f>Data!C741</f>
        <v>0</v>
      </c>
      <c r="F741">
        <f>Data!D741</f>
        <v>0</v>
      </c>
      <c r="G741" t="str">
        <f>IFERROR(VLOOKUP(Data!E741,LOV!M:N,2,FALSE),"")</f>
        <v/>
      </c>
      <c r="H741">
        <f>Data!W741</f>
        <v>0</v>
      </c>
      <c r="I741" t="str">
        <f>IFERROR(VLOOKUP(Data!H741,LOV!V:W,2,FALSE),"")</f>
        <v/>
      </c>
      <c r="J741">
        <f>Data!I741</f>
        <v>0</v>
      </c>
      <c r="K741">
        <f>Data!J741</f>
        <v>0</v>
      </c>
      <c r="L741">
        <f>Data!K741</f>
        <v>0</v>
      </c>
      <c r="M741" t="str">
        <f>IF(ISNUMBER(SEARCH("H",Data!$L741)),"OUI","NON")</f>
        <v>NON</v>
      </c>
      <c r="N741" t="str">
        <f>IF(ISNUMBER(SEARCH("P",Data!$L741)),"OUI","NON")</f>
        <v>NON</v>
      </c>
      <c r="O741" t="str">
        <f>IF(ISNUMBER(SEARCH("D",Data!$L741)),"OUI","NON")</f>
        <v>NON</v>
      </c>
      <c r="P741" t="str">
        <f>IF(ISNUMBER(SEARCH("C",Data!$L741)),"OUI","NON")</f>
        <v>NON</v>
      </c>
      <c r="Q741" t="str">
        <f>IF(ISNUMBER(SEARCH("T",Data!$L741)),"OUI","NON")</f>
        <v>NON</v>
      </c>
      <c r="R741" t="str">
        <f>IF(ISNUMBER(SEARCH("F",Data!$L741)),"OUI","NON")</f>
        <v>NON</v>
      </c>
      <c r="S741" t="str">
        <f>IF(ISNUMBER(SEARCH("R",Data!$L741)),"OUI","NON")</f>
        <v>NON</v>
      </c>
      <c r="T741">
        <f>IFERROR(VLOOKUP(Data!M741,LOV!G:H,2,FALSE),"")</f>
        <v>0</v>
      </c>
      <c r="U741">
        <f>IFERROR(VLOOKUP(Data!N741,LOV!J:K,2,FALSE),"")</f>
        <v>0</v>
      </c>
      <c r="V741" t="str">
        <f>IFERROR(VLOOKUP(Data!V741,LOV!P:Q,2,FALSE),"")</f>
        <v/>
      </c>
      <c r="Y741" t="str">
        <f t="shared" si="11"/>
        <v>0_0_0</v>
      </c>
    </row>
    <row r="742" spans="1:25">
      <c r="A742">
        <f>Data!A742</f>
        <v>0</v>
      </c>
      <c r="B742">
        <f>Data!S742</f>
        <v>0</v>
      </c>
      <c r="C742">
        <f>Data!T742</f>
        <v>0</v>
      </c>
      <c r="D742">
        <f>Data!B742</f>
        <v>0</v>
      </c>
      <c r="E742">
        <f>Data!C742</f>
        <v>0</v>
      </c>
      <c r="F742">
        <f>Data!D742</f>
        <v>0</v>
      </c>
      <c r="G742" t="str">
        <f>IFERROR(VLOOKUP(Data!E742,LOV!M:N,2,FALSE),"")</f>
        <v/>
      </c>
      <c r="H742">
        <f>Data!W742</f>
        <v>0</v>
      </c>
      <c r="I742" t="str">
        <f>IFERROR(VLOOKUP(Data!H742,LOV!V:W,2,FALSE),"")</f>
        <v/>
      </c>
      <c r="J742">
        <f>Data!I742</f>
        <v>0</v>
      </c>
      <c r="K742">
        <f>Data!J742</f>
        <v>0</v>
      </c>
      <c r="L742">
        <f>Data!K742</f>
        <v>0</v>
      </c>
      <c r="M742" t="str">
        <f>IF(ISNUMBER(SEARCH("H",Data!$L742)),"OUI","NON")</f>
        <v>NON</v>
      </c>
      <c r="N742" t="str">
        <f>IF(ISNUMBER(SEARCH("P",Data!$L742)),"OUI","NON")</f>
        <v>NON</v>
      </c>
      <c r="O742" t="str">
        <f>IF(ISNUMBER(SEARCH("D",Data!$L742)),"OUI","NON")</f>
        <v>NON</v>
      </c>
      <c r="P742" t="str">
        <f>IF(ISNUMBER(SEARCH("C",Data!$L742)),"OUI","NON")</f>
        <v>NON</v>
      </c>
      <c r="Q742" t="str">
        <f>IF(ISNUMBER(SEARCH("T",Data!$L742)),"OUI","NON")</f>
        <v>NON</v>
      </c>
      <c r="R742" t="str">
        <f>IF(ISNUMBER(SEARCH("F",Data!$L742)),"OUI","NON")</f>
        <v>NON</v>
      </c>
      <c r="S742" t="str">
        <f>IF(ISNUMBER(SEARCH("R",Data!$L742)),"OUI","NON")</f>
        <v>NON</v>
      </c>
      <c r="T742">
        <f>IFERROR(VLOOKUP(Data!M742,LOV!G:H,2,FALSE),"")</f>
        <v>0</v>
      </c>
      <c r="U742">
        <f>IFERROR(VLOOKUP(Data!N742,LOV!J:K,2,FALSE),"")</f>
        <v>0</v>
      </c>
      <c r="V742" t="str">
        <f>IFERROR(VLOOKUP(Data!V742,LOV!P:Q,2,FALSE),"")</f>
        <v/>
      </c>
      <c r="Y742" t="str">
        <f t="shared" si="11"/>
        <v>0_0_0</v>
      </c>
    </row>
    <row r="743" spans="1:25">
      <c r="A743">
        <f>Data!A743</f>
        <v>0</v>
      </c>
      <c r="B743">
        <f>Data!S743</f>
        <v>0</v>
      </c>
      <c r="C743">
        <f>Data!T743</f>
        <v>0</v>
      </c>
      <c r="D743">
        <f>Data!B743</f>
        <v>0</v>
      </c>
      <c r="E743">
        <f>Data!C743</f>
        <v>0</v>
      </c>
      <c r="F743">
        <f>Data!D743</f>
        <v>0</v>
      </c>
      <c r="G743" t="str">
        <f>IFERROR(VLOOKUP(Data!E743,LOV!M:N,2,FALSE),"")</f>
        <v/>
      </c>
      <c r="H743">
        <f>Data!W743</f>
        <v>0</v>
      </c>
      <c r="I743" t="str">
        <f>IFERROR(VLOOKUP(Data!H743,LOV!V:W,2,FALSE),"")</f>
        <v/>
      </c>
      <c r="J743">
        <f>Data!I743</f>
        <v>0</v>
      </c>
      <c r="K743">
        <f>Data!J743</f>
        <v>0</v>
      </c>
      <c r="L743">
        <f>Data!K743</f>
        <v>0</v>
      </c>
      <c r="M743" t="str">
        <f>IF(ISNUMBER(SEARCH("H",Data!$L743)),"OUI","NON")</f>
        <v>NON</v>
      </c>
      <c r="N743" t="str">
        <f>IF(ISNUMBER(SEARCH("P",Data!$L743)),"OUI","NON")</f>
        <v>NON</v>
      </c>
      <c r="O743" t="str">
        <f>IF(ISNUMBER(SEARCH("D",Data!$L743)),"OUI","NON")</f>
        <v>NON</v>
      </c>
      <c r="P743" t="str">
        <f>IF(ISNUMBER(SEARCH("C",Data!$L743)),"OUI","NON")</f>
        <v>NON</v>
      </c>
      <c r="Q743" t="str">
        <f>IF(ISNUMBER(SEARCH("T",Data!$L743)),"OUI","NON")</f>
        <v>NON</v>
      </c>
      <c r="R743" t="str">
        <f>IF(ISNUMBER(SEARCH("F",Data!$L743)),"OUI","NON")</f>
        <v>NON</v>
      </c>
      <c r="S743" t="str">
        <f>IF(ISNUMBER(SEARCH("R",Data!$L743)),"OUI","NON")</f>
        <v>NON</v>
      </c>
      <c r="T743">
        <f>IFERROR(VLOOKUP(Data!M743,LOV!G:H,2,FALSE),"")</f>
        <v>0</v>
      </c>
      <c r="U743">
        <f>IFERROR(VLOOKUP(Data!N743,LOV!J:K,2,FALSE),"")</f>
        <v>0</v>
      </c>
      <c r="V743" t="str">
        <f>IFERROR(VLOOKUP(Data!V743,LOV!P:Q,2,FALSE),"")</f>
        <v/>
      </c>
      <c r="Y743" t="str">
        <f t="shared" si="11"/>
        <v>0_0_0</v>
      </c>
    </row>
    <row r="744" spans="1:25">
      <c r="A744">
        <f>Data!A744</f>
        <v>0</v>
      </c>
      <c r="B744">
        <f>Data!S744</f>
        <v>0</v>
      </c>
      <c r="C744">
        <f>Data!T744</f>
        <v>0</v>
      </c>
      <c r="D744">
        <f>Data!B744</f>
        <v>0</v>
      </c>
      <c r="E744">
        <f>Data!C744</f>
        <v>0</v>
      </c>
      <c r="F744">
        <f>Data!D744</f>
        <v>0</v>
      </c>
      <c r="G744" t="str">
        <f>IFERROR(VLOOKUP(Data!E744,LOV!M:N,2,FALSE),"")</f>
        <v/>
      </c>
      <c r="H744">
        <f>Data!W744</f>
        <v>0</v>
      </c>
      <c r="I744" t="str">
        <f>IFERROR(VLOOKUP(Data!H744,LOV!V:W,2,FALSE),"")</f>
        <v/>
      </c>
      <c r="J744">
        <f>Data!I744</f>
        <v>0</v>
      </c>
      <c r="K744">
        <f>Data!J744</f>
        <v>0</v>
      </c>
      <c r="L744">
        <f>Data!K744</f>
        <v>0</v>
      </c>
      <c r="M744" t="str">
        <f>IF(ISNUMBER(SEARCH("H",Data!$L744)),"OUI","NON")</f>
        <v>NON</v>
      </c>
      <c r="N744" t="str">
        <f>IF(ISNUMBER(SEARCH("P",Data!$L744)),"OUI","NON")</f>
        <v>NON</v>
      </c>
      <c r="O744" t="str">
        <f>IF(ISNUMBER(SEARCH("D",Data!$L744)),"OUI","NON")</f>
        <v>NON</v>
      </c>
      <c r="P744" t="str">
        <f>IF(ISNUMBER(SEARCH("C",Data!$L744)),"OUI","NON")</f>
        <v>NON</v>
      </c>
      <c r="Q744" t="str">
        <f>IF(ISNUMBER(SEARCH("T",Data!$L744)),"OUI","NON")</f>
        <v>NON</v>
      </c>
      <c r="R744" t="str">
        <f>IF(ISNUMBER(SEARCH("F",Data!$L744)),"OUI","NON")</f>
        <v>NON</v>
      </c>
      <c r="S744" t="str">
        <f>IF(ISNUMBER(SEARCH("R",Data!$L744)),"OUI","NON")</f>
        <v>NON</v>
      </c>
      <c r="T744">
        <f>IFERROR(VLOOKUP(Data!M744,LOV!G:H,2,FALSE),"")</f>
        <v>0</v>
      </c>
      <c r="U744">
        <f>IFERROR(VLOOKUP(Data!N744,LOV!J:K,2,FALSE),"")</f>
        <v>0</v>
      </c>
      <c r="V744" t="str">
        <f>IFERROR(VLOOKUP(Data!V744,LOV!P:Q,2,FALSE),"")</f>
        <v/>
      </c>
      <c r="Y744" t="str">
        <f t="shared" si="11"/>
        <v>0_0_0</v>
      </c>
    </row>
    <row r="745" spans="1:25">
      <c r="A745">
        <f>Data!A745</f>
        <v>0</v>
      </c>
      <c r="B745">
        <f>Data!S745</f>
        <v>0</v>
      </c>
      <c r="C745">
        <f>Data!T745</f>
        <v>0</v>
      </c>
      <c r="D745">
        <f>Data!B745</f>
        <v>0</v>
      </c>
      <c r="E745">
        <f>Data!C745</f>
        <v>0</v>
      </c>
      <c r="F745">
        <f>Data!D745</f>
        <v>0</v>
      </c>
      <c r="G745" t="str">
        <f>IFERROR(VLOOKUP(Data!E745,LOV!M:N,2,FALSE),"")</f>
        <v/>
      </c>
      <c r="H745">
        <f>Data!W745</f>
        <v>0</v>
      </c>
      <c r="I745" t="str">
        <f>IFERROR(VLOOKUP(Data!H745,LOV!V:W,2,FALSE),"")</f>
        <v/>
      </c>
      <c r="J745">
        <f>Data!I745</f>
        <v>0</v>
      </c>
      <c r="K745">
        <f>Data!J745</f>
        <v>0</v>
      </c>
      <c r="L745">
        <f>Data!K745</f>
        <v>0</v>
      </c>
      <c r="M745" t="str">
        <f>IF(ISNUMBER(SEARCH("H",Data!$L745)),"OUI","NON")</f>
        <v>NON</v>
      </c>
      <c r="N745" t="str">
        <f>IF(ISNUMBER(SEARCH("P",Data!$L745)),"OUI","NON")</f>
        <v>NON</v>
      </c>
      <c r="O745" t="str">
        <f>IF(ISNUMBER(SEARCH("D",Data!$L745)),"OUI","NON")</f>
        <v>NON</v>
      </c>
      <c r="P745" t="str">
        <f>IF(ISNUMBER(SEARCH("C",Data!$L745)),"OUI","NON")</f>
        <v>NON</v>
      </c>
      <c r="Q745" t="str">
        <f>IF(ISNUMBER(SEARCH("T",Data!$L745)),"OUI","NON")</f>
        <v>NON</v>
      </c>
      <c r="R745" t="str">
        <f>IF(ISNUMBER(SEARCH("F",Data!$L745)),"OUI","NON")</f>
        <v>NON</v>
      </c>
      <c r="S745" t="str">
        <f>IF(ISNUMBER(SEARCH("R",Data!$L745)),"OUI","NON")</f>
        <v>NON</v>
      </c>
      <c r="T745">
        <f>IFERROR(VLOOKUP(Data!M745,LOV!G:H,2,FALSE),"")</f>
        <v>0</v>
      </c>
      <c r="U745">
        <f>IFERROR(VLOOKUP(Data!N745,LOV!J:K,2,FALSE),"")</f>
        <v>0</v>
      </c>
      <c r="V745" t="str">
        <f>IFERROR(VLOOKUP(Data!V745,LOV!P:Q,2,FALSE),"")</f>
        <v/>
      </c>
      <c r="Y745" t="str">
        <f t="shared" si="11"/>
        <v>0_0_0</v>
      </c>
    </row>
    <row r="746" spans="1:25">
      <c r="A746">
        <f>Data!A746</f>
        <v>0</v>
      </c>
      <c r="B746">
        <f>Data!S746</f>
        <v>0</v>
      </c>
      <c r="C746">
        <f>Data!T746</f>
        <v>0</v>
      </c>
      <c r="D746">
        <f>Data!B746</f>
        <v>0</v>
      </c>
      <c r="E746">
        <f>Data!C746</f>
        <v>0</v>
      </c>
      <c r="F746">
        <f>Data!D746</f>
        <v>0</v>
      </c>
      <c r="G746" t="str">
        <f>IFERROR(VLOOKUP(Data!E746,LOV!M:N,2,FALSE),"")</f>
        <v/>
      </c>
      <c r="H746">
        <f>Data!W746</f>
        <v>0</v>
      </c>
      <c r="I746" t="str">
        <f>IFERROR(VLOOKUP(Data!H746,LOV!V:W,2,FALSE),"")</f>
        <v/>
      </c>
      <c r="J746">
        <f>Data!I746</f>
        <v>0</v>
      </c>
      <c r="K746">
        <f>Data!J746</f>
        <v>0</v>
      </c>
      <c r="L746">
        <f>Data!K746</f>
        <v>0</v>
      </c>
      <c r="M746" t="str">
        <f>IF(ISNUMBER(SEARCH("H",Data!$L746)),"OUI","NON")</f>
        <v>NON</v>
      </c>
      <c r="N746" t="str">
        <f>IF(ISNUMBER(SEARCH("P",Data!$L746)),"OUI","NON")</f>
        <v>NON</v>
      </c>
      <c r="O746" t="str">
        <f>IF(ISNUMBER(SEARCH("D",Data!$L746)),"OUI","NON")</f>
        <v>NON</v>
      </c>
      <c r="P746" t="str">
        <f>IF(ISNUMBER(SEARCH("C",Data!$L746)),"OUI","NON")</f>
        <v>NON</v>
      </c>
      <c r="Q746" t="str">
        <f>IF(ISNUMBER(SEARCH("T",Data!$L746)),"OUI","NON")</f>
        <v>NON</v>
      </c>
      <c r="R746" t="str">
        <f>IF(ISNUMBER(SEARCH("F",Data!$L746)),"OUI","NON")</f>
        <v>NON</v>
      </c>
      <c r="S746" t="str">
        <f>IF(ISNUMBER(SEARCH("R",Data!$L746)),"OUI","NON")</f>
        <v>NON</v>
      </c>
      <c r="T746">
        <f>IFERROR(VLOOKUP(Data!M746,LOV!G:H,2,FALSE),"")</f>
        <v>0</v>
      </c>
      <c r="U746">
        <f>IFERROR(VLOOKUP(Data!N746,LOV!J:K,2,FALSE),"")</f>
        <v>0</v>
      </c>
      <c r="V746" t="str">
        <f>IFERROR(VLOOKUP(Data!V746,LOV!P:Q,2,FALSE),"")</f>
        <v/>
      </c>
      <c r="Y746" t="str">
        <f t="shared" si="11"/>
        <v>0_0_0</v>
      </c>
    </row>
    <row r="747" spans="1:25">
      <c r="A747">
        <f>Data!A747</f>
        <v>0</v>
      </c>
      <c r="B747">
        <f>Data!S747</f>
        <v>0</v>
      </c>
      <c r="C747">
        <f>Data!T747</f>
        <v>0</v>
      </c>
      <c r="D747">
        <f>Data!B747</f>
        <v>0</v>
      </c>
      <c r="E747">
        <f>Data!C747</f>
        <v>0</v>
      </c>
      <c r="F747">
        <f>Data!D747</f>
        <v>0</v>
      </c>
      <c r="G747" t="str">
        <f>IFERROR(VLOOKUP(Data!E747,LOV!M:N,2,FALSE),"")</f>
        <v/>
      </c>
      <c r="H747">
        <f>Data!W747</f>
        <v>0</v>
      </c>
      <c r="I747" t="str">
        <f>IFERROR(VLOOKUP(Data!H747,LOV!V:W,2,FALSE),"")</f>
        <v/>
      </c>
      <c r="J747">
        <f>Data!I747</f>
        <v>0</v>
      </c>
      <c r="K747">
        <f>Data!J747</f>
        <v>0</v>
      </c>
      <c r="L747">
        <f>Data!K747</f>
        <v>0</v>
      </c>
      <c r="M747" t="str">
        <f>IF(ISNUMBER(SEARCH("H",Data!$L747)),"OUI","NON")</f>
        <v>NON</v>
      </c>
      <c r="N747" t="str">
        <f>IF(ISNUMBER(SEARCH("P",Data!$L747)),"OUI","NON")</f>
        <v>NON</v>
      </c>
      <c r="O747" t="str">
        <f>IF(ISNUMBER(SEARCH("D",Data!$L747)),"OUI","NON")</f>
        <v>NON</v>
      </c>
      <c r="P747" t="str">
        <f>IF(ISNUMBER(SEARCH("C",Data!$L747)),"OUI","NON")</f>
        <v>NON</v>
      </c>
      <c r="Q747" t="str">
        <f>IF(ISNUMBER(SEARCH("T",Data!$L747)),"OUI","NON")</f>
        <v>NON</v>
      </c>
      <c r="R747" t="str">
        <f>IF(ISNUMBER(SEARCH("F",Data!$L747)),"OUI","NON")</f>
        <v>NON</v>
      </c>
      <c r="S747" t="str">
        <f>IF(ISNUMBER(SEARCH("R",Data!$L747)),"OUI","NON")</f>
        <v>NON</v>
      </c>
      <c r="T747">
        <f>IFERROR(VLOOKUP(Data!M747,LOV!G:H,2,FALSE),"")</f>
        <v>0</v>
      </c>
      <c r="U747">
        <f>IFERROR(VLOOKUP(Data!N747,LOV!J:K,2,FALSE),"")</f>
        <v>0</v>
      </c>
      <c r="V747" t="str">
        <f>IFERROR(VLOOKUP(Data!V747,LOV!P:Q,2,FALSE),"")</f>
        <v/>
      </c>
      <c r="Y747" t="str">
        <f t="shared" si="11"/>
        <v>0_0_0</v>
      </c>
    </row>
    <row r="748" spans="1:25">
      <c r="A748">
        <f>Data!A748</f>
        <v>0</v>
      </c>
      <c r="B748">
        <f>Data!S748</f>
        <v>0</v>
      </c>
      <c r="C748">
        <f>Data!T748</f>
        <v>0</v>
      </c>
      <c r="D748">
        <f>Data!B748</f>
        <v>0</v>
      </c>
      <c r="E748">
        <f>Data!C748</f>
        <v>0</v>
      </c>
      <c r="F748">
        <f>Data!D748</f>
        <v>0</v>
      </c>
      <c r="G748" t="str">
        <f>IFERROR(VLOOKUP(Data!E748,LOV!M:N,2,FALSE),"")</f>
        <v/>
      </c>
      <c r="H748">
        <f>Data!W748</f>
        <v>0</v>
      </c>
      <c r="I748" t="str">
        <f>IFERROR(VLOOKUP(Data!H748,LOV!V:W,2,FALSE),"")</f>
        <v/>
      </c>
      <c r="J748">
        <f>Data!I748</f>
        <v>0</v>
      </c>
      <c r="K748">
        <f>Data!J748</f>
        <v>0</v>
      </c>
      <c r="L748">
        <f>Data!K748</f>
        <v>0</v>
      </c>
      <c r="M748" t="str">
        <f>IF(ISNUMBER(SEARCH("H",Data!$L748)),"OUI","NON")</f>
        <v>NON</v>
      </c>
      <c r="N748" t="str">
        <f>IF(ISNUMBER(SEARCH("P",Data!$L748)),"OUI","NON")</f>
        <v>NON</v>
      </c>
      <c r="O748" t="str">
        <f>IF(ISNUMBER(SEARCH("D",Data!$L748)),"OUI","NON")</f>
        <v>NON</v>
      </c>
      <c r="P748" t="str">
        <f>IF(ISNUMBER(SEARCH("C",Data!$L748)),"OUI","NON")</f>
        <v>NON</v>
      </c>
      <c r="Q748" t="str">
        <f>IF(ISNUMBER(SEARCH("T",Data!$L748)),"OUI","NON")</f>
        <v>NON</v>
      </c>
      <c r="R748" t="str">
        <f>IF(ISNUMBER(SEARCH("F",Data!$L748)),"OUI","NON")</f>
        <v>NON</v>
      </c>
      <c r="S748" t="str">
        <f>IF(ISNUMBER(SEARCH("R",Data!$L748)),"OUI","NON")</f>
        <v>NON</v>
      </c>
      <c r="T748">
        <f>IFERROR(VLOOKUP(Data!M748,LOV!G:H,2,FALSE),"")</f>
        <v>0</v>
      </c>
      <c r="U748">
        <f>IFERROR(VLOOKUP(Data!N748,LOV!J:K,2,FALSE),"")</f>
        <v>0</v>
      </c>
      <c r="V748" t="str">
        <f>IFERROR(VLOOKUP(Data!V748,LOV!P:Q,2,FALSE),"")</f>
        <v/>
      </c>
      <c r="Y748" t="str">
        <f t="shared" si="11"/>
        <v>0_0_0</v>
      </c>
    </row>
    <row r="749" spans="1:25">
      <c r="A749">
        <f>Data!A749</f>
        <v>0</v>
      </c>
      <c r="B749">
        <f>Data!S749</f>
        <v>0</v>
      </c>
      <c r="C749">
        <f>Data!T749</f>
        <v>0</v>
      </c>
      <c r="D749">
        <f>Data!B749</f>
        <v>0</v>
      </c>
      <c r="E749">
        <f>Data!C749</f>
        <v>0</v>
      </c>
      <c r="F749">
        <f>Data!D749</f>
        <v>0</v>
      </c>
      <c r="G749" t="str">
        <f>IFERROR(VLOOKUP(Data!E749,LOV!M:N,2,FALSE),"")</f>
        <v/>
      </c>
      <c r="H749">
        <f>Data!W749</f>
        <v>0</v>
      </c>
      <c r="I749" t="str">
        <f>IFERROR(VLOOKUP(Data!H749,LOV!V:W,2,FALSE),"")</f>
        <v/>
      </c>
      <c r="J749">
        <f>Data!I749</f>
        <v>0</v>
      </c>
      <c r="K749">
        <f>Data!J749</f>
        <v>0</v>
      </c>
      <c r="L749">
        <f>Data!K749</f>
        <v>0</v>
      </c>
      <c r="M749" t="str">
        <f>IF(ISNUMBER(SEARCH("H",Data!$L749)),"OUI","NON")</f>
        <v>NON</v>
      </c>
      <c r="N749" t="str">
        <f>IF(ISNUMBER(SEARCH("P",Data!$L749)),"OUI","NON")</f>
        <v>NON</v>
      </c>
      <c r="O749" t="str">
        <f>IF(ISNUMBER(SEARCH("D",Data!$L749)),"OUI","NON")</f>
        <v>NON</v>
      </c>
      <c r="P749" t="str">
        <f>IF(ISNUMBER(SEARCH("C",Data!$L749)),"OUI","NON")</f>
        <v>NON</v>
      </c>
      <c r="Q749" t="str">
        <f>IF(ISNUMBER(SEARCH("T",Data!$L749)),"OUI","NON")</f>
        <v>NON</v>
      </c>
      <c r="R749" t="str">
        <f>IF(ISNUMBER(SEARCH("F",Data!$L749)),"OUI","NON")</f>
        <v>NON</v>
      </c>
      <c r="S749" t="str">
        <f>IF(ISNUMBER(SEARCH("R",Data!$L749)),"OUI","NON")</f>
        <v>NON</v>
      </c>
      <c r="T749">
        <f>IFERROR(VLOOKUP(Data!M749,LOV!G:H,2,FALSE),"")</f>
        <v>0</v>
      </c>
      <c r="U749">
        <f>IFERROR(VLOOKUP(Data!N749,LOV!J:K,2,FALSE),"")</f>
        <v>0</v>
      </c>
      <c r="V749" t="str">
        <f>IFERROR(VLOOKUP(Data!V749,LOV!P:Q,2,FALSE),"")</f>
        <v/>
      </c>
      <c r="Y749" t="str">
        <f t="shared" si="11"/>
        <v>0_0_0</v>
      </c>
    </row>
    <row r="750" spans="1:25">
      <c r="A750">
        <f>Data!A750</f>
        <v>0</v>
      </c>
      <c r="B750">
        <f>Data!S750</f>
        <v>0</v>
      </c>
      <c r="C750">
        <f>Data!T750</f>
        <v>0</v>
      </c>
      <c r="D750">
        <f>Data!B750</f>
        <v>0</v>
      </c>
      <c r="E750">
        <f>Data!C750</f>
        <v>0</v>
      </c>
      <c r="F750">
        <f>Data!D750</f>
        <v>0</v>
      </c>
      <c r="G750" t="str">
        <f>IFERROR(VLOOKUP(Data!E750,LOV!M:N,2,FALSE),"")</f>
        <v/>
      </c>
      <c r="H750">
        <f>Data!W750</f>
        <v>0</v>
      </c>
      <c r="I750" t="str">
        <f>IFERROR(VLOOKUP(Data!H750,LOV!V:W,2,FALSE),"")</f>
        <v/>
      </c>
      <c r="J750">
        <f>Data!I750</f>
        <v>0</v>
      </c>
      <c r="K750">
        <f>Data!J750</f>
        <v>0</v>
      </c>
      <c r="L750">
        <f>Data!K750</f>
        <v>0</v>
      </c>
      <c r="M750" t="str">
        <f>IF(ISNUMBER(SEARCH("H",Data!$L750)),"OUI","NON")</f>
        <v>NON</v>
      </c>
      <c r="N750" t="str">
        <f>IF(ISNUMBER(SEARCH("P",Data!$L750)),"OUI","NON")</f>
        <v>NON</v>
      </c>
      <c r="O750" t="str">
        <f>IF(ISNUMBER(SEARCH("D",Data!$L750)),"OUI","NON")</f>
        <v>NON</v>
      </c>
      <c r="P750" t="str">
        <f>IF(ISNUMBER(SEARCH("C",Data!$L750)),"OUI","NON")</f>
        <v>NON</v>
      </c>
      <c r="Q750" t="str">
        <f>IF(ISNUMBER(SEARCH("T",Data!$L750)),"OUI","NON")</f>
        <v>NON</v>
      </c>
      <c r="R750" t="str">
        <f>IF(ISNUMBER(SEARCH("F",Data!$L750)),"OUI","NON")</f>
        <v>NON</v>
      </c>
      <c r="S750" t="str">
        <f>IF(ISNUMBER(SEARCH("R",Data!$L750)),"OUI","NON")</f>
        <v>NON</v>
      </c>
      <c r="T750">
        <f>IFERROR(VLOOKUP(Data!M750,LOV!G:H,2,FALSE),"")</f>
        <v>0</v>
      </c>
      <c r="U750">
        <f>IFERROR(VLOOKUP(Data!N750,LOV!J:K,2,FALSE),"")</f>
        <v>0</v>
      </c>
      <c r="V750" t="str">
        <f>IFERROR(VLOOKUP(Data!V750,LOV!P:Q,2,FALSE),"")</f>
        <v/>
      </c>
      <c r="Y750" t="str">
        <f t="shared" si="11"/>
        <v>0_0_0</v>
      </c>
    </row>
    <row r="751" spans="1:25">
      <c r="A751">
        <f>Data!A751</f>
        <v>0</v>
      </c>
      <c r="B751">
        <f>Data!S751</f>
        <v>0</v>
      </c>
      <c r="C751">
        <f>Data!T751</f>
        <v>0</v>
      </c>
      <c r="D751">
        <f>Data!B751</f>
        <v>0</v>
      </c>
      <c r="E751">
        <f>Data!C751</f>
        <v>0</v>
      </c>
      <c r="F751">
        <f>Data!D751</f>
        <v>0</v>
      </c>
      <c r="G751" t="str">
        <f>IFERROR(VLOOKUP(Data!E751,LOV!M:N,2,FALSE),"")</f>
        <v/>
      </c>
      <c r="H751">
        <f>Data!W751</f>
        <v>0</v>
      </c>
      <c r="I751" t="str">
        <f>IFERROR(VLOOKUP(Data!H751,LOV!V:W,2,FALSE),"")</f>
        <v/>
      </c>
      <c r="J751">
        <f>Data!I751</f>
        <v>0</v>
      </c>
      <c r="K751">
        <f>Data!J751</f>
        <v>0</v>
      </c>
      <c r="L751">
        <f>Data!K751</f>
        <v>0</v>
      </c>
      <c r="M751" t="str">
        <f>IF(ISNUMBER(SEARCH("H",Data!$L751)),"OUI","NON")</f>
        <v>NON</v>
      </c>
      <c r="N751" t="str">
        <f>IF(ISNUMBER(SEARCH("P",Data!$L751)),"OUI","NON")</f>
        <v>NON</v>
      </c>
      <c r="O751" t="str">
        <f>IF(ISNUMBER(SEARCH("D",Data!$L751)),"OUI","NON")</f>
        <v>NON</v>
      </c>
      <c r="P751" t="str">
        <f>IF(ISNUMBER(SEARCH("C",Data!$L751)),"OUI","NON")</f>
        <v>NON</v>
      </c>
      <c r="Q751" t="str">
        <f>IF(ISNUMBER(SEARCH("T",Data!$L751)),"OUI","NON")</f>
        <v>NON</v>
      </c>
      <c r="R751" t="str">
        <f>IF(ISNUMBER(SEARCH("F",Data!$L751)),"OUI","NON")</f>
        <v>NON</v>
      </c>
      <c r="S751" t="str">
        <f>IF(ISNUMBER(SEARCH("R",Data!$L751)),"OUI","NON")</f>
        <v>NON</v>
      </c>
      <c r="T751">
        <f>IFERROR(VLOOKUP(Data!M751,LOV!G:H,2,FALSE),"")</f>
        <v>0</v>
      </c>
      <c r="U751">
        <f>IFERROR(VLOOKUP(Data!N751,LOV!J:K,2,FALSE),"")</f>
        <v>0</v>
      </c>
      <c r="V751" t="str">
        <f>IFERROR(VLOOKUP(Data!V751,LOV!P:Q,2,FALSE),"")</f>
        <v/>
      </c>
      <c r="Y751" t="str">
        <f t="shared" si="11"/>
        <v>0_0_0</v>
      </c>
    </row>
    <row r="752" spans="1:25">
      <c r="A752">
        <f>Data!A752</f>
        <v>0</v>
      </c>
      <c r="B752">
        <f>Data!S752</f>
        <v>0</v>
      </c>
      <c r="C752">
        <f>Data!T752</f>
        <v>0</v>
      </c>
      <c r="D752">
        <f>Data!B752</f>
        <v>0</v>
      </c>
      <c r="E752">
        <f>Data!C752</f>
        <v>0</v>
      </c>
      <c r="F752">
        <f>Data!D752</f>
        <v>0</v>
      </c>
      <c r="G752" t="str">
        <f>IFERROR(VLOOKUP(Data!E752,LOV!M:N,2,FALSE),"")</f>
        <v/>
      </c>
      <c r="H752">
        <f>Data!W752</f>
        <v>0</v>
      </c>
      <c r="I752" t="str">
        <f>IFERROR(VLOOKUP(Data!H752,LOV!V:W,2,FALSE),"")</f>
        <v/>
      </c>
      <c r="J752">
        <f>Data!I752</f>
        <v>0</v>
      </c>
      <c r="K752">
        <f>Data!J752</f>
        <v>0</v>
      </c>
      <c r="L752">
        <f>Data!K752</f>
        <v>0</v>
      </c>
      <c r="M752" t="str">
        <f>IF(ISNUMBER(SEARCH("H",Data!$L752)),"OUI","NON")</f>
        <v>NON</v>
      </c>
      <c r="N752" t="str">
        <f>IF(ISNUMBER(SEARCH("P",Data!$L752)),"OUI","NON")</f>
        <v>NON</v>
      </c>
      <c r="O752" t="str">
        <f>IF(ISNUMBER(SEARCH("D",Data!$L752)),"OUI","NON")</f>
        <v>NON</v>
      </c>
      <c r="P752" t="str">
        <f>IF(ISNUMBER(SEARCH("C",Data!$L752)),"OUI","NON")</f>
        <v>NON</v>
      </c>
      <c r="Q752" t="str">
        <f>IF(ISNUMBER(SEARCH("T",Data!$L752)),"OUI","NON")</f>
        <v>NON</v>
      </c>
      <c r="R752" t="str">
        <f>IF(ISNUMBER(SEARCH("F",Data!$L752)),"OUI","NON")</f>
        <v>NON</v>
      </c>
      <c r="S752" t="str">
        <f>IF(ISNUMBER(SEARCH("R",Data!$L752)),"OUI","NON")</f>
        <v>NON</v>
      </c>
      <c r="T752">
        <f>IFERROR(VLOOKUP(Data!M752,LOV!G:H,2,FALSE),"")</f>
        <v>0</v>
      </c>
      <c r="U752">
        <f>IFERROR(VLOOKUP(Data!N752,LOV!J:K,2,FALSE),"")</f>
        <v>0</v>
      </c>
      <c r="V752" t="str">
        <f>IFERROR(VLOOKUP(Data!V752,LOV!P:Q,2,FALSE),"")</f>
        <v/>
      </c>
      <c r="Y752" t="str">
        <f t="shared" si="11"/>
        <v>0_0_0</v>
      </c>
    </row>
    <row r="753" spans="1:25">
      <c r="A753">
        <f>Data!A753</f>
        <v>0</v>
      </c>
      <c r="B753">
        <f>Data!S753</f>
        <v>0</v>
      </c>
      <c r="C753">
        <f>Data!T753</f>
        <v>0</v>
      </c>
      <c r="D753">
        <f>Data!B753</f>
        <v>0</v>
      </c>
      <c r="E753">
        <f>Data!C753</f>
        <v>0</v>
      </c>
      <c r="F753">
        <f>Data!D753</f>
        <v>0</v>
      </c>
      <c r="G753" t="str">
        <f>IFERROR(VLOOKUP(Data!E753,LOV!M:N,2,FALSE),"")</f>
        <v/>
      </c>
      <c r="H753">
        <f>Data!W753</f>
        <v>0</v>
      </c>
      <c r="I753" t="str">
        <f>IFERROR(VLOOKUP(Data!H753,LOV!V:W,2,FALSE),"")</f>
        <v/>
      </c>
      <c r="J753">
        <f>Data!I753</f>
        <v>0</v>
      </c>
      <c r="K753">
        <f>Data!J753</f>
        <v>0</v>
      </c>
      <c r="L753">
        <f>Data!K753</f>
        <v>0</v>
      </c>
      <c r="M753" t="str">
        <f>IF(ISNUMBER(SEARCH("H",Data!$L753)),"OUI","NON")</f>
        <v>NON</v>
      </c>
      <c r="N753" t="str">
        <f>IF(ISNUMBER(SEARCH("P",Data!$L753)),"OUI","NON")</f>
        <v>NON</v>
      </c>
      <c r="O753" t="str">
        <f>IF(ISNUMBER(SEARCH("D",Data!$L753)),"OUI","NON")</f>
        <v>NON</v>
      </c>
      <c r="P753" t="str">
        <f>IF(ISNUMBER(SEARCH("C",Data!$L753)),"OUI","NON")</f>
        <v>NON</v>
      </c>
      <c r="Q753" t="str">
        <f>IF(ISNUMBER(SEARCH("T",Data!$L753)),"OUI","NON")</f>
        <v>NON</v>
      </c>
      <c r="R753" t="str">
        <f>IF(ISNUMBER(SEARCH("F",Data!$L753)),"OUI","NON")</f>
        <v>NON</v>
      </c>
      <c r="S753" t="str">
        <f>IF(ISNUMBER(SEARCH("R",Data!$L753)),"OUI","NON")</f>
        <v>NON</v>
      </c>
      <c r="T753">
        <f>IFERROR(VLOOKUP(Data!M753,LOV!G:H,2,FALSE),"")</f>
        <v>0</v>
      </c>
      <c r="U753">
        <f>IFERROR(VLOOKUP(Data!N753,LOV!J:K,2,FALSE),"")</f>
        <v>0</v>
      </c>
      <c r="V753" t="str">
        <f>IFERROR(VLOOKUP(Data!V753,LOV!P:Q,2,FALSE),"")</f>
        <v/>
      </c>
      <c r="Y753" t="str">
        <f t="shared" si="11"/>
        <v>0_0_0</v>
      </c>
    </row>
    <row r="754" spans="1:25">
      <c r="A754">
        <f>Data!A754</f>
        <v>0</v>
      </c>
      <c r="B754">
        <f>Data!S754</f>
        <v>0</v>
      </c>
      <c r="C754">
        <f>Data!T754</f>
        <v>0</v>
      </c>
      <c r="D754">
        <f>Data!B754</f>
        <v>0</v>
      </c>
      <c r="E754">
        <f>Data!C754</f>
        <v>0</v>
      </c>
      <c r="F754">
        <f>Data!D754</f>
        <v>0</v>
      </c>
      <c r="G754" t="str">
        <f>IFERROR(VLOOKUP(Data!E754,LOV!M:N,2,FALSE),"")</f>
        <v/>
      </c>
      <c r="H754">
        <f>Data!W754</f>
        <v>0</v>
      </c>
      <c r="I754" t="str">
        <f>IFERROR(VLOOKUP(Data!H754,LOV!V:W,2,FALSE),"")</f>
        <v/>
      </c>
      <c r="J754">
        <f>Data!I754</f>
        <v>0</v>
      </c>
      <c r="K754">
        <f>Data!J754</f>
        <v>0</v>
      </c>
      <c r="L754">
        <f>Data!K754</f>
        <v>0</v>
      </c>
      <c r="M754" t="str">
        <f>IF(ISNUMBER(SEARCH("H",Data!$L754)),"OUI","NON")</f>
        <v>NON</v>
      </c>
      <c r="N754" t="str">
        <f>IF(ISNUMBER(SEARCH("P",Data!$L754)),"OUI","NON")</f>
        <v>NON</v>
      </c>
      <c r="O754" t="str">
        <f>IF(ISNUMBER(SEARCH("D",Data!$L754)),"OUI","NON")</f>
        <v>NON</v>
      </c>
      <c r="P754" t="str">
        <f>IF(ISNUMBER(SEARCH("C",Data!$L754)),"OUI","NON")</f>
        <v>NON</v>
      </c>
      <c r="Q754" t="str">
        <f>IF(ISNUMBER(SEARCH("T",Data!$L754)),"OUI","NON")</f>
        <v>NON</v>
      </c>
      <c r="R754" t="str">
        <f>IF(ISNUMBER(SEARCH("F",Data!$L754)),"OUI","NON")</f>
        <v>NON</v>
      </c>
      <c r="S754" t="str">
        <f>IF(ISNUMBER(SEARCH("R",Data!$L754)),"OUI","NON")</f>
        <v>NON</v>
      </c>
      <c r="T754">
        <f>IFERROR(VLOOKUP(Data!M754,LOV!G:H,2,FALSE),"")</f>
        <v>0</v>
      </c>
      <c r="U754">
        <f>IFERROR(VLOOKUP(Data!N754,LOV!J:K,2,FALSE),"")</f>
        <v>0</v>
      </c>
      <c r="V754" t="str">
        <f>IFERROR(VLOOKUP(Data!V754,LOV!P:Q,2,FALSE),"")</f>
        <v/>
      </c>
      <c r="Y754" t="str">
        <f t="shared" si="11"/>
        <v>0_0_0</v>
      </c>
    </row>
    <row r="755" spans="1:25">
      <c r="A755">
        <f>Data!A755</f>
        <v>0</v>
      </c>
      <c r="B755">
        <f>Data!S755</f>
        <v>0</v>
      </c>
      <c r="C755">
        <f>Data!T755</f>
        <v>0</v>
      </c>
      <c r="D755">
        <f>Data!B755</f>
        <v>0</v>
      </c>
      <c r="E755">
        <f>Data!C755</f>
        <v>0</v>
      </c>
      <c r="F755">
        <f>Data!D755</f>
        <v>0</v>
      </c>
      <c r="G755" t="str">
        <f>IFERROR(VLOOKUP(Data!E755,LOV!M:N,2,FALSE),"")</f>
        <v/>
      </c>
      <c r="H755">
        <f>Data!W755</f>
        <v>0</v>
      </c>
      <c r="I755" t="str">
        <f>IFERROR(VLOOKUP(Data!H755,LOV!V:W,2,FALSE),"")</f>
        <v/>
      </c>
      <c r="J755">
        <f>Data!I755</f>
        <v>0</v>
      </c>
      <c r="K755">
        <f>Data!J755</f>
        <v>0</v>
      </c>
      <c r="L755">
        <f>Data!K755</f>
        <v>0</v>
      </c>
      <c r="M755" t="str">
        <f>IF(ISNUMBER(SEARCH("H",Data!$L755)),"OUI","NON")</f>
        <v>NON</v>
      </c>
      <c r="N755" t="str">
        <f>IF(ISNUMBER(SEARCH("P",Data!$L755)),"OUI","NON")</f>
        <v>NON</v>
      </c>
      <c r="O755" t="str">
        <f>IF(ISNUMBER(SEARCH("D",Data!$L755)),"OUI","NON")</f>
        <v>NON</v>
      </c>
      <c r="P755" t="str">
        <f>IF(ISNUMBER(SEARCH("C",Data!$L755)),"OUI","NON")</f>
        <v>NON</v>
      </c>
      <c r="Q755" t="str">
        <f>IF(ISNUMBER(SEARCH("T",Data!$L755)),"OUI","NON")</f>
        <v>NON</v>
      </c>
      <c r="R755" t="str">
        <f>IF(ISNUMBER(SEARCH("F",Data!$L755)),"OUI","NON")</f>
        <v>NON</v>
      </c>
      <c r="S755" t="str">
        <f>IF(ISNUMBER(SEARCH("R",Data!$L755)),"OUI","NON")</f>
        <v>NON</v>
      </c>
      <c r="T755">
        <f>IFERROR(VLOOKUP(Data!M755,LOV!G:H,2,FALSE),"")</f>
        <v>0</v>
      </c>
      <c r="U755">
        <f>IFERROR(VLOOKUP(Data!N755,LOV!J:K,2,FALSE),"")</f>
        <v>0</v>
      </c>
      <c r="V755" t="str">
        <f>IFERROR(VLOOKUP(Data!V755,LOV!P:Q,2,FALSE),"")</f>
        <v/>
      </c>
      <c r="Y755" t="str">
        <f t="shared" si="11"/>
        <v>0_0_0</v>
      </c>
    </row>
    <row r="756" spans="1:25">
      <c r="A756">
        <f>Data!A756</f>
        <v>0</v>
      </c>
      <c r="B756">
        <f>Data!S756</f>
        <v>0</v>
      </c>
      <c r="C756">
        <f>Data!T756</f>
        <v>0</v>
      </c>
      <c r="D756">
        <f>Data!B756</f>
        <v>0</v>
      </c>
      <c r="E756">
        <f>Data!C756</f>
        <v>0</v>
      </c>
      <c r="F756">
        <f>Data!D756</f>
        <v>0</v>
      </c>
      <c r="G756" t="str">
        <f>IFERROR(VLOOKUP(Data!E756,LOV!M:N,2,FALSE),"")</f>
        <v/>
      </c>
      <c r="H756">
        <f>Data!W756</f>
        <v>0</v>
      </c>
      <c r="I756" t="str">
        <f>IFERROR(VLOOKUP(Data!H756,LOV!V:W,2,FALSE),"")</f>
        <v/>
      </c>
      <c r="J756">
        <f>Data!I756</f>
        <v>0</v>
      </c>
      <c r="K756">
        <f>Data!J756</f>
        <v>0</v>
      </c>
      <c r="L756">
        <f>Data!K756</f>
        <v>0</v>
      </c>
      <c r="M756" t="str">
        <f>IF(ISNUMBER(SEARCH("H",Data!$L756)),"OUI","NON")</f>
        <v>NON</v>
      </c>
      <c r="N756" t="str">
        <f>IF(ISNUMBER(SEARCH("P",Data!$L756)),"OUI","NON")</f>
        <v>NON</v>
      </c>
      <c r="O756" t="str">
        <f>IF(ISNUMBER(SEARCH("D",Data!$L756)),"OUI","NON")</f>
        <v>NON</v>
      </c>
      <c r="P756" t="str">
        <f>IF(ISNUMBER(SEARCH("C",Data!$L756)),"OUI","NON")</f>
        <v>NON</v>
      </c>
      <c r="Q756" t="str">
        <f>IF(ISNUMBER(SEARCH("T",Data!$L756)),"OUI","NON")</f>
        <v>NON</v>
      </c>
      <c r="R756" t="str">
        <f>IF(ISNUMBER(SEARCH("F",Data!$L756)),"OUI","NON")</f>
        <v>NON</v>
      </c>
      <c r="S756" t="str">
        <f>IF(ISNUMBER(SEARCH("R",Data!$L756)),"OUI","NON")</f>
        <v>NON</v>
      </c>
      <c r="T756">
        <f>IFERROR(VLOOKUP(Data!M756,LOV!G:H,2,FALSE),"")</f>
        <v>0</v>
      </c>
      <c r="U756">
        <f>IFERROR(VLOOKUP(Data!N756,LOV!J:K,2,FALSE),"")</f>
        <v>0</v>
      </c>
      <c r="V756" t="str">
        <f>IFERROR(VLOOKUP(Data!V756,LOV!P:Q,2,FALSE),"")</f>
        <v/>
      </c>
      <c r="Y756" t="str">
        <f t="shared" si="11"/>
        <v>0_0_0</v>
      </c>
    </row>
    <row r="757" spans="1:25">
      <c r="A757">
        <f>Data!A757</f>
        <v>0</v>
      </c>
      <c r="B757">
        <f>Data!S757</f>
        <v>0</v>
      </c>
      <c r="C757">
        <f>Data!T757</f>
        <v>0</v>
      </c>
      <c r="D757">
        <f>Data!B757</f>
        <v>0</v>
      </c>
      <c r="E757">
        <f>Data!C757</f>
        <v>0</v>
      </c>
      <c r="F757">
        <f>Data!D757</f>
        <v>0</v>
      </c>
      <c r="G757" t="str">
        <f>IFERROR(VLOOKUP(Data!E757,LOV!M:N,2,FALSE),"")</f>
        <v/>
      </c>
      <c r="H757">
        <f>Data!W757</f>
        <v>0</v>
      </c>
      <c r="I757" t="str">
        <f>IFERROR(VLOOKUP(Data!H757,LOV!V:W,2,FALSE),"")</f>
        <v/>
      </c>
      <c r="J757">
        <f>Data!I757</f>
        <v>0</v>
      </c>
      <c r="K757">
        <f>Data!J757</f>
        <v>0</v>
      </c>
      <c r="L757">
        <f>Data!K757</f>
        <v>0</v>
      </c>
      <c r="M757" t="str">
        <f>IF(ISNUMBER(SEARCH("H",Data!$L757)),"OUI","NON")</f>
        <v>NON</v>
      </c>
      <c r="N757" t="str">
        <f>IF(ISNUMBER(SEARCH("P",Data!$L757)),"OUI","NON")</f>
        <v>NON</v>
      </c>
      <c r="O757" t="str">
        <f>IF(ISNUMBER(SEARCH("D",Data!$L757)),"OUI","NON")</f>
        <v>NON</v>
      </c>
      <c r="P757" t="str">
        <f>IF(ISNUMBER(SEARCH("C",Data!$L757)),"OUI","NON")</f>
        <v>NON</v>
      </c>
      <c r="Q757" t="str">
        <f>IF(ISNUMBER(SEARCH("T",Data!$L757)),"OUI","NON")</f>
        <v>NON</v>
      </c>
      <c r="R757" t="str">
        <f>IF(ISNUMBER(SEARCH("F",Data!$L757)),"OUI","NON")</f>
        <v>NON</v>
      </c>
      <c r="S757" t="str">
        <f>IF(ISNUMBER(SEARCH("R",Data!$L757)),"OUI","NON")</f>
        <v>NON</v>
      </c>
      <c r="T757">
        <f>IFERROR(VLOOKUP(Data!M757,LOV!G:H,2,FALSE),"")</f>
        <v>0</v>
      </c>
      <c r="U757">
        <f>IFERROR(VLOOKUP(Data!N757,LOV!J:K,2,FALSE),"")</f>
        <v>0</v>
      </c>
      <c r="V757" t="str">
        <f>IFERROR(VLOOKUP(Data!V757,LOV!P:Q,2,FALSE),"")</f>
        <v/>
      </c>
      <c r="Y757" t="str">
        <f t="shared" si="11"/>
        <v>0_0_0</v>
      </c>
    </row>
    <row r="758" spans="1:25">
      <c r="A758">
        <f>Data!A758</f>
        <v>0</v>
      </c>
      <c r="B758">
        <f>Data!S758</f>
        <v>0</v>
      </c>
      <c r="C758">
        <f>Data!T758</f>
        <v>0</v>
      </c>
      <c r="D758">
        <f>Data!B758</f>
        <v>0</v>
      </c>
      <c r="E758">
        <f>Data!C758</f>
        <v>0</v>
      </c>
      <c r="F758">
        <f>Data!D758</f>
        <v>0</v>
      </c>
      <c r="G758" t="str">
        <f>IFERROR(VLOOKUP(Data!E758,LOV!M:N,2,FALSE),"")</f>
        <v/>
      </c>
      <c r="H758">
        <f>Data!W758</f>
        <v>0</v>
      </c>
      <c r="I758" t="str">
        <f>IFERROR(VLOOKUP(Data!H758,LOV!V:W,2,FALSE),"")</f>
        <v/>
      </c>
      <c r="J758">
        <f>Data!I758</f>
        <v>0</v>
      </c>
      <c r="K758">
        <f>Data!J758</f>
        <v>0</v>
      </c>
      <c r="L758">
        <f>Data!K758</f>
        <v>0</v>
      </c>
      <c r="M758" t="str">
        <f>IF(ISNUMBER(SEARCH("H",Data!$L758)),"OUI","NON")</f>
        <v>NON</v>
      </c>
      <c r="N758" t="str">
        <f>IF(ISNUMBER(SEARCH("P",Data!$L758)),"OUI","NON")</f>
        <v>NON</v>
      </c>
      <c r="O758" t="str">
        <f>IF(ISNUMBER(SEARCH("D",Data!$L758)),"OUI","NON")</f>
        <v>NON</v>
      </c>
      <c r="P758" t="str">
        <f>IF(ISNUMBER(SEARCH("C",Data!$L758)),"OUI","NON")</f>
        <v>NON</v>
      </c>
      <c r="Q758" t="str">
        <f>IF(ISNUMBER(SEARCH("T",Data!$L758)),"OUI","NON")</f>
        <v>NON</v>
      </c>
      <c r="R758" t="str">
        <f>IF(ISNUMBER(SEARCH("F",Data!$L758)),"OUI","NON")</f>
        <v>NON</v>
      </c>
      <c r="S758" t="str">
        <f>IF(ISNUMBER(SEARCH("R",Data!$L758)),"OUI","NON")</f>
        <v>NON</v>
      </c>
      <c r="T758">
        <f>IFERROR(VLOOKUP(Data!M758,LOV!G:H,2,FALSE),"")</f>
        <v>0</v>
      </c>
      <c r="U758">
        <f>IFERROR(VLOOKUP(Data!N758,LOV!J:K,2,FALSE),"")</f>
        <v>0</v>
      </c>
      <c r="V758" t="str">
        <f>IFERROR(VLOOKUP(Data!V758,LOV!P:Q,2,FALSE),"")</f>
        <v/>
      </c>
      <c r="Y758" t="str">
        <f t="shared" si="11"/>
        <v>0_0_0</v>
      </c>
    </row>
    <row r="759" spans="1:25">
      <c r="A759">
        <f>Data!A759</f>
        <v>0</v>
      </c>
      <c r="B759">
        <f>Data!S759</f>
        <v>0</v>
      </c>
      <c r="C759">
        <f>Data!T759</f>
        <v>0</v>
      </c>
      <c r="D759">
        <f>Data!B759</f>
        <v>0</v>
      </c>
      <c r="E759">
        <f>Data!C759</f>
        <v>0</v>
      </c>
      <c r="F759">
        <f>Data!D759</f>
        <v>0</v>
      </c>
      <c r="G759" t="str">
        <f>IFERROR(VLOOKUP(Data!E759,LOV!M:N,2,FALSE),"")</f>
        <v/>
      </c>
      <c r="H759">
        <f>Data!W759</f>
        <v>0</v>
      </c>
      <c r="I759" t="str">
        <f>IFERROR(VLOOKUP(Data!H759,LOV!V:W,2,FALSE),"")</f>
        <v/>
      </c>
      <c r="J759">
        <f>Data!I759</f>
        <v>0</v>
      </c>
      <c r="K759">
        <f>Data!J759</f>
        <v>0</v>
      </c>
      <c r="L759">
        <f>Data!K759</f>
        <v>0</v>
      </c>
      <c r="M759" t="str">
        <f>IF(ISNUMBER(SEARCH("H",Data!$L759)),"OUI","NON")</f>
        <v>NON</v>
      </c>
      <c r="N759" t="str">
        <f>IF(ISNUMBER(SEARCH("P",Data!$L759)),"OUI","NON")</f>
        <v>NON</v>
      </c>
      <c r="O759" t="str">
        <f>IF(ISNUMBER(SEARCH("D",Data!$L759)),"OUI","NON")</f>
        <v>NON</v>
      </c>
      <c r="P759" t="str">
        <f>IF(ISNUMBER(SEARCH("C",Data!$L759)),"OUI","NON")</f>
        <v>NON</v>
      </c>
      <c r="Q759" t="str">
        <f>IF(ISNUMBER(SEARCH("T",Data!$L759)),"OUI","NON")</f>
        <v>NON</v>
      </c>
      <c r="R759" t="str">
        <f>IF(ISNUMBER(SEARCH("F",Data!$L759)),"OUI","NON")</f>
        <v>NON</v>
      </c>
      <c r="S759" t="str">
        <f>IF(ISNUMBER(SEARCH("R",Data!$L759)),"OUI","NON")</f>
        <v>NON</v>
      </c>
      <c r="T759">
        <f>IFERROR(VLOOKUP(Data!M759,LOV!G:H,2,FALSE),"")</f>
        <v>0</v>
      </c>
      <c r="U759">
        <f>IFERROR(VLOOKUP(Data!N759,LOV!J:K,2,FALSE),"")</f>
        <v>0</v>
      </c>
      <c r="V759" t="str">
        <f>IFERROR(VLOOKUP(Data!V759,LOV!P:Q,2,FALSE),"")</f>
        <v/>
      </c>
      <c r="Y759" t="str">
        <f t="shared" si="11"/>
        <v>0_0_0</v>
      </c>
    </row>
    <row r="760" spans="1:25">
      <c r="A760">
        <f>Data!A760</f>
        <v>0</v>
      </c>
      <c r="B760">
        <f>Data!S760</f>
        <v>0</v>
      </c>
      <c r="C760">
        <f>Data!T760</f>
        <v>0</v>
      </c>
      <c r="D760">
        <f>Data!B760</f>
        <v>0</v>
      </c>
      <c r="E760">
        <f>Data!C760</f>
        <v>0</v>
      </c>
      <c r="F760">
        <f>Data!D760</f>
        <v>0</v>
      </c>
      <c r="G760" t="str">
        <f>IFERROR(VLOOKUP(Data!E760,LOV!M:N,2,FALSE),"")</f>
        <v/>
      </c>
      <c r="H760">
        <f>Data!W760</f>
        <v>0</v>
      </c>
      <c r="I760" t="str">
        <f>IFERROR(VLOOKUP(Data!H760,LOV!V:W,2,FALSE),"")</f>
        <v/>
      </c>
      <c r="J760">
        <f>Data!I760</f>
        <v>0</v>
      </c>
      <c r="K760">
        <f>Data!J760</f>
        <v>0</v>
      </c>
      <c r="L760">
        <f>Data!K760</f>
        <v>0</v>
      </c>
      <c r="M760" t="str">
        <f>IF(ISNUMBER(SEARCH("H",Data!$L760)),"OUI","NON")</f>
        <v>NON</v>
      </c>
      <c r="N760" t="str">
        <f>IF(ISNUMBER(SEARCH("P",Data!$L760)),"OUI","NON")</f>
        <v>NON</v>
      </c>
      <c r="O760" t="str">
        <f>IF(ISNUMBER(SEARCH("D",Data!$L760)),"OUI","NON")</f>
        <v>NON</v>
      </c>
      <c r="P760" t="str">
        <f>IF(ISNUMBER(SEARCH("C",Data!$L760)),"OUI","NON")</f>
        <v>NON</v>
      </c>
      <c r="Q760" t="str">
        <f>IF(ISNUMBER(SEARCH("T",Data!$L760)),"OUI","NON")</f>
        <v>NON</v>
      </c>
      <c r="R760" t="str">
        <f>IF(ISNUMBER(SEARCH("F",Data!$L760)),"OUI","NON")</f>
        <v>NON</v>
      </c>
      <c r="S760" t="str">
        <f>IF(ISNUMBER(SEARCH("R",Data!$L760)),"OUI","NON")</f>
        <v>NON</v>
      </c>
      <c r="T760">
        <f>IFERROR(VLOOKUP(Data!M760,LOV!G:H,2,FALSE),"")</f>
        <v>0</v>
      </c>
      <c r="U760">
        <f>IFERROR(VLOOKUP(Data!N760,LOV!J:K,2,FALSE),"")</f>
        <v>0</v>
      </c>
      <c r="V760" t="str">
        <f>IFERROR(VLOOKUP(Data!V760,LOV!P:Q,2,FALSE),"")</f>
        <v/>
      </c>
      <c r="Y760" t="str">
        <f t="shared" si="11"/>
        <v>0_0_0</v>
      </c>
    </row>
    <row r="761" spans="1:25">
      <c r="A761">
        <f>Data!A761</f>
        <v>0</v>
      </c>
      <c r="B761">
        <f>Data!S761</f>
        <v>0</v>
      </c>
      <c r="C761">
        <f>Data!T761</f>
        <v>0</v>
      </c>
      <c r="D761">
        <f>Data!B761</f>
        <v>0</v>
      </c>
      <c r="E761">
        <f>Data!C761</f>
        <v>0</v>
      </c>
      <c r="F761">
        <f>Data!D761</f>
        <v>0</v>
      </c>
      <c r="G761" t="str">
        <f>IFERROR(VLOOKUP(Data!E761,LOV!M:N,2,FALSE),"")</f>
        <v/>
      </c>
      <c r="H761">
        <f>Data!W761</f>
        <v>0</v>
      </c>
      <c r="I761" t="str">
        <f>IFERROR(VLOOKUP(Data!H761,LOV!V:W,2,FALSE),"")</f>
        <v/>
      </c>
      <c r="J761">
        <f>Data!I761</f>
        <v>0</v>
      </c>
      <c r="K761">
        <f>Data!J761</f>
        <v>0</v>
      </c>
      <c r="L761">
        <f>Data!K761</f>
        <v>0</v>
      </c>
      <c r="M761" t="str">
        <f>IF(ISNUMBER(SEARCH("H",Data!$L761)),"OUI","NON")</f>
        <v>NON</v>
      </c>
      <c r="N761" t="str">
        <f>IF(ISNUMBER(SEARCH("P",Data!$L761)),"OUI","NON")</f>
        <v>NON</v>
      </c>
      <c r="O761" t="str">
        <f>IF(ISNUMBER(SEARCH("D",Data!$L761)),"OUI","NON")</f>
        <v>NON</v>
      </c>
      <c r="P761" t="str">
        <f>IF(ISNUMBER(SEARCH("C",Data!$L761)),"OUI","NON")</f>
        <v>NON</v>
      </c>
      <c r="Q761" t="str">
        <f>IF(ISNUMBER(SEARCH("T",Data!$L761)),"OUI","NON")</f>
        <v>NON</v>
      </c>
      <c r="R761" t="str">
        <f>IF(ISNUMBER(SEARCH("F",Data!$L761)),"OUI","NON")</f>
        <v>NON</v>
      </c>
      <c r="S761" t="str">
        <f>IF(ISNUMBER(SEARCH("R",Data!$L761)),"OUI","NON")</f>
        <v>NON</v>
      </c>
      <c r="T761">
        <f>IFERROR(VLOOKUP(Data!M761,LOV!G:H,2,FALSE),"")</f>
        <v>0</v>
      </c>
      <c r="U761">
        <f>IFERROR(VLOOKUP(Data!N761,LOV!J:K,2,FALSE),"")</f>
        <v>0</v>
      </c>
      <c r="V761" t="str">
        <f>IFERROR(VLOOKUP(Data!V761,LOV!P:Q,2,FALSE),"")</f>
        <v/>
      </c>
      <c r="Y761" t="str">
        <f t="shared" si="11"/>
        <v>0_0_0</v>
      </c>
    </row>
    <row r="762" spans="1:25">
      <c r="A762">
        <f>Data!A762</f>
        <v>0</v>
      </c>
      <c r="B762">
        <f>Data!S762</f>
        <v>0</v>
      </c>
      <c r="C762">
        <f>Data!T762</f>
        <v>0</v>
      </c>
      <c r="D762">
        <f>Data!B762</f>
        <v>0</v>
      </c>
      <c r="E762">
        <f>Data!C762</f>
        <v>0</v>
      </c>
      <c r="F762">
        <f>Data!D762</f>
        <v>0</v>
      </c>
      <c r="G762" t="str">
        <f>IFERROR(VLOOKUP(Data!E762,LOV!M:N,2,FALSE),"")</f>
        <v/>
      </c>
      <c r="H762">
        <f>Data!W762</f>
        <v>0</v>
      </c>
      <c r="I762" t="str">
        <f>IFERROR(VLOOKUP(Data!H762,LOV!V:W,2,FALSE),"")</f>
        <v/>
      </c>
      <c r="J762">
        <f>Data!I762</f>
        <v>0</v>
      </c>
      <c r="K762">
        <f>Data!J762</f>
        <v>0</v>
      </c>
      <c r="L762">
        <f>Data!K762</f>
        <v>0</v>
      </c>
      <c r="M762" t="str">
        <f>IF(ISNUMBER(SEARCH("H",Data!$L762)),"OUI","NON")</f>
        <v>NON</v>
      </c>
      <c r="N762" t="str">
        <f>IF(ISNUMBER(SEARCH("P",Data!$L762)),"OUI","NON")</f>
        <v>NON</v>
      </c>
      <c r="O762" t="str">
        <f>IF(ISNUMBER(SEARCH("D",Data!$L762)),"OUI","NON")</f>
        <v>NON</v>
      </c>
      <c r="P762" t="str">
        <f>IF(ISNUMBER(SEARCH("C",Data!$L762)),"OUI","NON")</f>
        <v>NON</v>
      </c>
      <c r="Q762" t="str">
        <f>IF(ISNUMBER(SEARCH("T",Data!$L762)),"OUI","NON")</f>
        <v>NON</v>
      </c>
      <c r="R762" t="str">
        <f>IF(ISNUMBER(SEARCH("F",Data!$L762)),"OUI","NON")</f>
        <v>NON</v>
      </c>
      <c r="S762" t="str">
        <f>IF(ISNUMBER(SEARCH("R",Data!$L762)),"OUI","NON")</f>
        <v>NON</v>
      </c>
      <c r="T762">
        <f>IFERROR(VLOOKUP(Data!M762,LOV!G:H,2,FALSE),"")</f>
        <v>0</v>
      </c>
      <c r="U762">
        <f>IFERROR(VLOOKUP(Data!N762,LOV!J:K,2,FALSE),"")</f>
        <v>0</v>
      </c>
      <c r="V762" t="str">
        <f>IFERROR(VLOOKUP(Data!V762,LOV!P:Q,2,FALSE),"")</f>
        <v/>
      </c>
      <c r="Y762" t="str">
        <f t="shared" si="11"/>
        <v>0_0_0</v>
      </c>
    </row>
    <row r="763" spans="1:25">
      <c r="A763">
        <f>Data!A763</f>
        <v>0</v>
      </c>
      <c r="B763">
        <f>Data!S763</f>
        <v>0</v>
      </c>
      <c r="C763">
        <f>Data!T763</f>
        <v>0</v>
      </c>
      <c r="D763">
        <f>Data!B763</f>
        <v>0</v>
      </c>
      <c r="E763">
        <f>Data!C763</f>
        <v>0</v>
      </c>
      <c r="F763">
        <f>Data!D763</f>
        <v>0</v>
      </c>
      <c r="G763" t="str">
        <f>IFERROR(VLOOKUP(Data!E763,LOV!M:N,2,FALSE),"")</f>
        <v/>
      </c>
      <c r="H763">
        <f>Data!W763</f>
        <v>0</v>
      </c>
      <c r="I763" t="str">
        <f>IFERROR(VLOOKUP(Data!H763,LOV!V:W,2,FALSE),"")</f>
        <v/>
      </c>
      <c r="J763">
        <f>Data!I763</f>
        <v>0</v>
      </c>
      <c r="K763">
        <f>Data!J763</f>
        <v>0</v>
      </c>
      <c r="L763">
        <f>Data!K763</f>
        <v>0</v>
      </c>
      <c r="M763" t="str">
        <f>IF(ISNUMBER(SEARCH("H",Data!$L763)),"OUI","NON")</f>
        <v>NON</v>
      </c>
      <c r="N763" t="str">
        <f>IF(ISNUMBER(SEARCH("P",Data!$L763)),"OUI","NON")</f>
        <v>NON</v>
      </c>
      <c r="O763" t="str">
        <f>IF(ISNUMBER(SEARCH("D",Data!$L763)),"OUI","NON")</f>
        <v>NON</v>
      </c>
      <c r="P763" t="str">
        <f>IF(ISNUMBER(SEARCH("C",Data!$L763)),"OUI","NON")</f>
        <v>NON</v>
      </c>
      <c r="Q763" t="str">
        <f>IF(ISNUMBER(SEARCH("T",Data!$L763)),"OUI","NON")</f>
        <v>NON</v>
      </c>
      <c r="R763" t="str">
        <f>IF(ISNUMBER(SEARCH("F",Data!$L763)),"OUI","NON")</f>
        <v>NON</v>
      </c>
      <c r="S763" t="str">
        <f>IF(ISNUMBER(SEARCH("R",Data!$L763)),"OUI","NON")</f>
        <v>NON</v>
      </c>
      <c r="T763">
        <f>IFERROR(VLOOKUP(Data!M763,LOV!G:H,2,FALSE),"")</f>
        <v>0</v>
      </c>
      <c r="U763">
        <f>IFERROR(VLOOKUP(Data!N763,LOV!J:K,2,FALSE),"")</f>
        <v>0</v>
      </c>
      <c r="V763" t="str">
        <f>IFERROR(VLOOKUP(Data!V763,LOV!P:Q,2,FALSE),"")</f>
        <v/>
      </c>
      <c r="Y763" t="str">
        <f t="shared" si="11"/>
        <v>0_0_0</v>
      </c>
    </row>
    <row r="764" spans="1:25">
      <c r="A764">
        <f>Data!A764</f>
        <v>0</v>
      </c>
      <c r="B764">
        <f>Data!S764</f>
        <v>0</v>
      </c>
      <c r="C764">
        <f>Data!T764</f>
        <v>0</v>
      </c>
      <c r="D764">
        <f>Data!B764</f>
        <v>0</v>
      </c>
      <c r="E764">
        <f>Data!C764</f>
        <v>0</v>
      </c>
      <c r="F764">
        <f>Data!D764</f>
        <v>0</v>
      </c>
      <c r="G764" t="str">
        <f>IFERROR(VLOOKUP(Data!E764,LOV!M:N,2,FALSE),"")</f>
        <v/>
      </c>
      <c r="H764">
        <f>Data!W764</f>
        <v>0</v>
      </c>
      <c r="I764" t="str">
        <f>IFERROR(VLOOKUP(Data!H764,LOV!V:W,2,FALSE),"")</f>
        <v/>
      </c>
      <c r="J764">
        <f>Data!I764</f>
        <v>0</v>
      </c>
      <c r="K764">
        <f>Data!J764</f>
        <v>0</v>
      </c>
      <c r="L764">
        <f>Data!K764</f>
        <v>0</v>
      </c>
      <c r="M764" t="str">
        <f>IF(ISNUMBER(SEARCH("H",Data!$L764)),"OUI","NON")</f>
        <v>NON</v>
      </c>
      <c r="N764" t="str">
        <f>IF(ISNUMBER(SEARCH("P",Data!$L764)),"OUI","NON")</f>
        <v>NON</v>
      </c>
      <c r="O764" t="str">
        <f>IF(ISNUMBER(SEARCH("D",Data!$L764)),"OUI","NON")</f>
        <v>NON</v>
      </c>
      <c r="P764" t="str">
        <f>IF(ISNUMBER(SEARCH("C",Data!$L764)),"OUI","NON")</f>
        <v>NON</v>
      </c>
      <c r="Q764" t="str">
        <f>IF(ISNUMBER(SEARCH("T",Data!$L764)),"OUI","NON")</f>
        <v>NON</v>
      </c>
      <c r="R764" t="str">
        <f>IF(ISNUMBER(SEARCH("F",Data!$L764)),"OUI","NON")</f>
        <v>NON</v>
      </c>
      <c r="S764" t="str">
        <f>IF(ISNUMBER(SEARCH("R",Data!$L764)),"OUI","NON")</f>
        <v>NON</v>
      </c>
      <c r="T764">
        <f>IFERROR(VLOOKUP(Data!M764,LOV!G:H,2,FALSE),"")</f>
        <v>0</v>
      </c>
      <c r="U764">
        <f>IFERROR(VLOOKUP(Data!N764,LOV!J:K,2,FALSE),"")</f>
        <v>0</v>
      </c>
      <c r="V764" t="str">
        <f>IFERROR(VLOOKUP(Data!V764,LOV!P:Q,2,FALSE),"")</f>
        <v/>
      </c>
      <c r="Y764" t="str">
        <f t="shared" si="11"/>
        <v>0_0_0</v>
      </c>
    </row>
    <row r="765" spans="1:25">
      <c r="A765">
        <f>Data!A765</f>
        <v>0</v>
      </c>
      <c r="B765">
        <f>Data!S765</f>
        <v>0</v>
      </c>
      <c r="C765">
        <f>Data!T765</f>
        <v>0</v>
      </c>
      <c r="D765">
        <f>Data!B765</f>
        <v>0</v>
      </c>
      <c r="E765">
        <f>Data!C765</f>
        <v>0</v>
      </c>
      <c r="F765">
        <f>Data!D765</f>
        <v>0</v>
      </c>
      <c r="G765" t="str">
        <f>IFERROR(VLOOKUP(Data!E765,LOV!M:N,2,FALSE),"")</f>
        <v/>
      </c>
      <c r="H765">
        <f>Data!W765</f>
        <v>0</v>
      </c>
      <c r="I765" t="str">
        <f>IFERROR(VLOOKUP(Data!H765,LOV!V:W,2,FALSE),"")</f>
        <v/>
      </c>
      <c r="J765">
        <f>Data!I765</f>
        <v>0</v>
      </c>
      <c r="K765">
        <f>Data!J765</f>
        <v>0</v>
      </c>
      <c r="L765">
        <f>Data!K765</f>
        <v>0</v>
      </c>
      <c r="M765" t="str">
        <f>IF(ISNUMBER(SEARCH("H",Data!$L765)),"OUI","NON")</f>
        <v>NON</v>
      </c>
      <c r="N765" t="str">
        <f>IF(ISNUMBER(SEARCH("P",Data!$L765)),"OUI","NON")</f>
        <v>NON</v>
      </c>
      <c r="O765" t="str">
        <f>IF(ISNUMBER(SEARCH("D",Data!$L765)),"OUI","NON")</f>
        <v>NON</v>
      </c>
      <c r="P765" t="str">
        <f>IF(ISNUMBER(SEARCH("C",Data!$L765)),"OUI","NON")</f>
        <v>NON</v>
      </c>
      <c r="Q765" t="str">
        <f>IF(ISNUMBER(SEARCH("T",Data!$L765)),"OUI","NON")</f>
        <v>NON</v>
      </c>
      <c r="R765" t="str">
        <f>IF(ISNUMBER(SEARCH("F",Data!$L765)),"OUI","NON")</f>
        <v>NON</v>
      </c>
      <c r="S765" t="str">
        <f>IF(ISNUMBER(SEARCH("R",Data!$L765)),"OUI","NON")</f>
        <v>NON</v>
      </c>
      <c r="T765">
        <f>IFERROR(VLOOKUP(Data!M765,LOV!G:H,2,FALSE),"")</f>
        <v>0</v>
      </c>
      <c r="U765">
        <f>IFERROR(VLOOKUP(Data!N765,LOV!J:K,2,FALSE),"")</f>
        <v>0</v>
      </c>
      <c r="V765" t="str">
        <f>IFERROR(VLOOKUP(Data!V765,LOV!P:Q,2,FALSE),"")</f>
        <v/>
      </c>
      <c r="Y765" t="str">
        <f t="shared" si="11"/>
        <v>0_0_0</v>
      </c>
    </row>
    <row r="766" spans="1:25">
      <c r="A766">
        <f>Data!A766</f>
        <v>0</v>
      </c>
      <c r="B766">
        <f>Data!S766</f>
        <v>0</v>
      </c>
      <c r="C766">
        <f>Data!T766</f>
        <v>0</v>
      </c>
      <c r="D766">
        <f>Data!B766</f>
        <v>0</v>
      </c>
      <c r="E766">
        <f>Data!C766</f>
        <v>0</v>
      </c>
      <c r="F766">
        <f>Data!D766</f>
        <v>0</v>
      </c>
      <c r="G766" t="str">
        <f>IFERROR(VLOOKUP(Data!E766,LOV!M:N,2,FALSE),"")</f>
        <v/>
      </c>
      <c r="H766">
        <f>Data!W766</f>
        <v>0</v>
      </c>
      <c r="I766" t="str">
        <f>IFERROR(VLOOKUP(Data!H766,LOV!V:W,2,FALSE),"")</f>
        <v/>
      </c>
      <c r="J766">
        <f>Data!I766</f>
        <v>0</v>
      </c>
      <c r="K766">
        <f>Data!J766</f>
        <v>0</v>
      </c>
      <c r="L766">
        <f>Data!K766</f>
        <v>0</v>
      </c>
      <c r="M766" t="str">
        <f>IF(ISNUMBER(SEARCH("H",Data!$L766)),"OUI","NON")</f>
        <v>NON</v>
      </c>
      <c r="N766" t="str">
        <f>IF(ISNUMBER(SEARCH("P",Data!$L766)),"OUI","NON")</f>
        <v>NON</v>
      </c>
      <c r="O766" t="str">
        <f>IF(ISNUMBER(SEARCH("D",Data!$L766)),"OUI","NON")</f>
        <v>NON</v>
      </c>
      <c r="P766" t="str">
        <f>IF(ISNUMBER(SEARCH("C",Data!$L766)),"OUI","NON")</f>
        <v>NON</v>
      </c>
      <c r="Q766" t="str">
        <f>IF(ISNUMBER(SEARCH("T",Data!$L766)),"OUI","NON")</f>
        <v>NON</v>
      </c>
      <c r="R766" t="str">
        <f>IF(ISNUMBER(SEARCH("F",Data!$L766)),"OUI","NON")</f>
        <v>NON</v>
      </c>
      <c r="S766" t="str">
        <f>IF(ISNUMBER(SEARCH("R",Data!$L766)),"OUI","NON")</f>
        <v>NON</v>
      </c>
      <c r="T766">
        <f>IFERROR(VLOOKUP(Data!M766,LOV!G:H,2,FALSE),"")</f>
        <v>0</v>
      </c>
      <c r="U766">
        <f>IFERROR(VLOOKUP(Data!N766,LOV!J:K,2,FALSE),"")</f>
        <v>0</v>
      </c>
      <c r="V766" t="str">
        <f>IFERROR(VLOOKUP(Data!V766,LOV!P:Q,2,FALSE),"")</f>
        <v/>
      </c>
      <c r="Y766" t="str">
        <f t="shared" si="11"/>
        <v>0_0_0</v>
      </c>
    </row>
    <row r="767" spans="1:25">
      <c r="A767">
        <f>Data!A767</f>
        <v>0</v>
      </c>
      <c r="B767">
        <f>Data!S767</f>
        <v>0</v>
      </c>
      <c r="C767">
        <f>Data!T767</f>
        <v>0</v>
      </c>
      <c r="D767">
        <f>Data!B767</f>
        <v>0</v>
      </c>
      <c r="E767">
        <f>Data!C767</f>
        <v>0</v>
      </c>
      <c r="F767">
        <f>Data!D767</f>
        <v>0</v>
      </c>
      <c r="G767" t="str">
        <f>IFERROR(VLOOKUP(Data!E767,LOV!M:N,2,FALSE),"")</f>
        <v/>
      </c>
      <c r="H767">
        <f>Data!W767</f>
        <v>0</v>
      </c>
      <c r="I767" t="str">
        <f>IFERROR(VLOOKUP(Data!H767,LOV!V:W,2,FALSE),"")</f>
        <v/>
      </c>
      <c r="J767">
        <f>Data!I767</f>
        <v>0</v>
      </c>
      <c r="K767">
        <f>Data!J767</f>
        <v>0</v>
      </c>
      <c r="L767">
        <f>Data!K767</f>
        <v>0</v>
      </c>
      <c r="M767" t="str">
        <f>IF(ISNUMBER(SEARCH("H",Data!$L767)),"OUI","NON")</f>
        <v>NON</v>
      </c>
      <c r="N767" t="str">
        <f>IF(ISNUMBER(SEARCH("P",Data!$L767)),"OUI","NON")</f>
        <v>NON</v>
      </c>
      <c r="O767" t="str">
        <f>IF(ISNUMBER(SEARCH("D",Data!$L767)),"OUI","NON")</f>
        <v>NON</v>
      </c>
      <c r="P767" t="str">
        <f>IF(ISNUMBER(SEARCH("C",Data!$L767)),"OUI","NON")</f>
        <v>NON</v>
      </c>
      <c r="Q767" t="str">
        <f>IF(ISNUMBER(SEARCH("T",Data!$L767)),"OUI","NON")</f>
        <v>NON</v>
      </c>
      <c r="R767" t="str">
        <f>IF(ISNUMBER(SEARCH("F",Data!$L767)),"OUI","NON")</f>
        <v>NON</v>
      </c>
      <c r="S767" t="str">
        <f>IF(ISNUMBER(SEARCH("R",Data!$L767)),"OUI","NON")</f>
        <v>NON</v>
      </c>
      <c r="T767">
        <f>IFERROR(VLOOKUP(Data!M767,LOV!G:H,2,FALSE),"")</f>
        <v>0</v>
      </c>
      <c r="U767">
        <f>IFERROR(VLOOKUP(Data!N767,LOV!J:K,2,FALSE),"")</f>
        <v>0</v>
      </c>
      <c r="V767" t="str">
        <f>IFERROR(VLOOKUP(Data!V767,LOV!P:Q,2,FALSE),"")</f>
        <v/>
      </c>
      <c r="Y767" t="str">
        <f t="shared" si="11"/>
        <v>0_0_0</v>
      </c>
    </row>
    <row r="768" spans="1:25">
      <c r="A768">
        <f>Data!A768</f>
        <v>0</v>
      </c>
      <c r="B768">
        <f>Data!S768</f>
        <v>0</v>
      </c>
      <c r="C768">
        <f>Data!T768</f>
        <v>0</v>
      </c>
      <c r="D768">
        <f>Data!B768</f>
        <v>0</v>
      </c>
      <c r="E768">
        <f>Data!C768</f>
        <v>0</v>
      </c>
      <c r="F768">
        <f>Data!D768</f>
        <v>0</v>
      </c>
      <c r="G768" t="str">
        <f>IFERROR(VLOOKUP(Data!E768,LOV!M:N,2,FALSE),"")</f>
        <v/>
      </c>
      <c r="H768">
        <f>Data!W768</f>
        <v>0</v>
      </c>
      <c r="I768" t="str">
        <f>IFERROR(VLOOKUP(Data!H768,LOV!V:W,2,FALSE),"")</f>
        <v/>
      </c>
      <c r="J768">
        <f>Data!I768</f>
        <v>0</v>
      </c>
      <c r="K768">
        <f>Data!J768</f>
        <v>0</v>
      </c>
      <c r="L768">
        <f>Data!K768</f>
        <v>0</v>
      </c>
      <c r="M768" t="str">
        <f>IF(ISNUMBER(SEARCH("H",Data!$L768)),"OUI","NON")</f>
        <v>NON</v>
      </c>
      <c r="N768" t="str">
        <f>IF(ISNUMBER(SEARCH("P",Data!$L768)),"OUI","NON")</f>
        <v>NON</v>
      </c>
      <c r="O768" t="str">
        <f>IF(ISNUMBER(SEARCH("D",Data!$L768)),"OUI","NON")</f>
        <v>NON</v>
      </c>
      <c r="P768" t="str">
        <f>IF(ISNUMBER(SEARCH("C",Data!$L768)),"OUI","NON")</f>
        <v>NON</v>
      </c>
      <c r="Q768" t="str">
        <f>IF(ISNUMBER(SEARCH("T",Data!$L768)),"OUI","NON")</f>
        <v>NON</v>
      </c>
      <c r="R768" t="str">
        <f>IF(ISNUMBER(SEARCH("F",Data!$L768)),"OUI","NON")</f>
        <v>NON</v>
      </c>
      <c r="S768" t="str">
        <f>IF(ISNUMBER(SEARCH("R",Data!$L768)),"OUI","NON")</f>
        <v>NON</v>
      </c>
      <c r="T768">
        <f>IFERROR(VLOOKUP(Data!M768,LOV!G:H,2,FALSE),"")</f>
        <v>0</v>
      </c>
      <c r="U768">
        <f>IFERROR(VLOOKUP(Data!N768,LOV!J:K,2,FALSE),"")</f>
        <v>0</v>
      </c>
      <c r="V768" t="str">
        <f>IFERROR(VLOOKUP(Data!V768,LOV!P:Q,2,FALSE),"")</f>
        <v/>
      </c>
      <c r="Y768" t="str">
        <f t="shared" si="11"/>
        <v>0_0_0</v>
      </c>
    </row>
    <row r="769" spans="1:25">
      <c r="A769">
        <f>Data!A769</f>
        <v>0</v>
      </c>
      <c r="B769">
        <f>Data!S769</f>
        <v>0</v>
      </c>
      <c r="C769">
        <f>Data!T769</f>
        <v>0</v>
      </c>
      <c r="D769">
        <f>Data!B769</f>
        <v>0</v>
      </c>
      <c r="E769">
        <f>Data!C769</f>
        <v>0</v>
      </c>
      <c r="F769">
        <f>Data!D769</f>
        <v>0</v>
      </c>
      <c r="G769" t="str">
        <f>IFERROR(VLOOKUP(Data!E769,LOV!M:N,2,FALSE),"")</f>
        <v/>
      </c>
      <c r="H769">
        <f>Data!W769</f>
        <v>0</v>
      </c>
      <c r="I769" t="str">
        <f>IFERROR(VLOOKUP(Data!H769,LOV!V:W,2,FALSE),"")</f>
        <v/>
      </c>
      <c r="J769">
        <f>Data!I769</f>
        <v>0</v>
      </c>
      <c r="K769">
        <f>Data!J769</f>
        <v>0</v>
      </c>
      <c r="L769">
        <f>Data!K769</f>
        <v>0</v>
      </c>
      <c r="M769" t="str">
        <f>IF(ISNUMBER(SEARCH("H",Data!$L769)),"OUI","NON")</f>
        <v>NON</v>
      </c>
      <c r="N769" t="str">
        <f>IF(ISNUMBER(SEARCH("P",Data!$L769)),"OUI","NON")</f>
        <v>NON</v>
      </c>
      <c r="O769" t="str">
        <f>IF(ISNUMBER(SEARCH("D",Data!$L769)),"OUI","NON")</f>
        <v>NON</v>
      </c>
      <c r="P769" t="str">
        <f>IF(ISNUMBER(SEARCH("C",Data!$L769)),"OUI","NON")</f>
        <v>NON</v>
      </c>
      <c r="Q769" t="str">
        <f>IF(ISNUMBER(SEARCH("T",Data!$L769)),"OUI","NON")</f>
        <v>NON</v>
      </c>
      <c r="R769" t="str">
        <f>IF(ISNUMBER(SEARCH("F",Data!$L769)),"OUI","NON")</f>
        <v>NON</v>
      </c>
      <c r="S769" t="str">
        <f>IF(ISNUMBER(SEARCH("R",Data!$L769)),"OUI","NON")</f>
        <v>NON</v>
      </c>
      <c r="T769">
        <f>IFERROR(VLOOKUP(Data!M769,LOV!G:H,2,FALSE),"")</f>
        <v>0</v>
      </c>
      <c r="U769">
        <f>IFERROR(VLOOKUP(Data!N769,LOV!J:K,2,FALSE),"")</f>
        <v>0</v>
      </c>
      <c r="V769" t="str">
        <f>IFERROR(VLOOKUP(Data!V769,LOV!P:Q,2,FALSE),"")</f>
        <v/>
      </c>
      <c r="Y769" t="str">
        <f t="shared" si="11"/>
        <v>0_0_0</v>
      </c>
    </row>
    <row r="770" spans="1:25">
      <c r="A770">
        <f>Data!A770</f>
        <v>0</v>
      </c>
      <c r="B770">
        <f>Data!S770</f>
        <v>0</v>
      </c>
      <c r="C770">
        <f>Data!T770</f>
        <v>0</v>
      </c>
      <c r="D770">
        <f>Data!B770</f>
        <v>0</v>
      </c>
      <c r="E770">
        <f>Data!C770</f>
        <v>0</v>
      </c>
      <c r="F770">
        <f>Data!D770</f>
        <v>0</v>
      </c>
      <c r="G770" t="str">
        <f>IFERROR(VLOOKUP(Data!E770,LOV!M:N,2,FALSE),"")</f>
        <v/>
      </c>
      <c r="H770">
        <f>Data!W770</f>
        <v>0</v>
      </c>
      <c r="I770" t="str">
        <f>IFERROR(VLOOKUP(Data!H770,LOV!V:W,2,FALSE),"")</f>
        <v/>
      </c>
      <c r="J770">
        <f>Data!I770</f>
        <v>0</v>
      </c>
      <c r="K770">
        <f>Data!J770</f>
        <v>0</v>
      </c>
      <c r="L770">
        <f>Data!K770</f>
        <v>0</v>
      </c>
      <c r="M770" t="str">
        <f>IF(ISNUMBER(SEARCH("H",Data!$L770)),"OUI","NON")</f>
        <v>NON</v>
      </c>
      <c r="N770" t="str">
        <f>IF(ISNUMBER(SEARCH("P",Data!$L770)),"OUI","NON")</f>
        <v>NON</v>
      </c>
      <c r="O770" t="str">
        <f>IF(ISNUMBER(SEARCH("D",Data!$L770)),"OUI","NON")</f>
        <v>NON</v>
      </c>
      <c r="P770" t="str">
        <f>IF(ISNUMBER(SEARCH("C",Data!$L770)),"OUI","NON")</f>
        <v>NON</v>
      </c>
      <c r="Q770" t="str">
        <f>IF(ISNUMBER(SEARCH("T",Data!$L770)),"OUI","NON")</f>
        <v>NON</v>
      </c>
      <c r="R770" t="str">
        <f>IF(ISNUMBER(SEARCH("F",Data!$L770)),"OUI","NON")</f>
        <v>NON</v>
      </c>
      <c r="S770" t="str">
        <f>IF(ISNUMBER(SEARCH("R",Data!$L770)),"OUI","NON")</f>
        <v>NON</v>
      </c>
      <c r="T770">
        <f>IFERROR(VLOOKUP(Data!M770,LOV!G:H,2,FALSE),"")</f>
        <v>0</v>
      </c>
      <c r="U770">
        <f>IFERROR(VLOOKUP(Data!N770,LOV!J:K,2,FALSE),"")</f>
        <v>0</v>
      </c>
      <c r="V770" t="str">
        <f>IFERROR(VLOOKUP(Data!V770,LOV!P:Q,2,FALSE),"")</f>
        <v/>
      </c>
      <c r="Y770" t="str">
        <f t="shared" si="11"/>
        <v>0_0_0</v>
      </c>
    </row>
    <row r="771" spans="1:25">
      <c r="A771">
        <f>Data!A771</f>
        <v>0</v>
      </c>
      <c r="B771">
        <f>Data!S771</f>
        <v>0</v>
      </c>
      <c r="C771">
        <f>Data!T771</f>
        <v>0</v>
      </c>
      <c r="D771">
        <f>Data!B771</f>
        <v>0</v>
      </c>
      <c r="E771">
        <f>Data!C771</f>
        <v>0</v>
      </c>
      <c r="F771">
        <f>Data!D771</f>
        <v>0</v>
      </c>
      <c r="G771" t="str">
        <f>IFERROR(VLOOKUP(Data!E771,LOV!M:N,2,FALSE),"")</f>
        <v/>
      </c>
      <c r="H771">
        <f>Data!W771</f>
        <v>0</v>
      </c>
      <c r="I771" t="str">
        <f>IFERROR(VLOOKUP(Data!H771,LOV!V:W,2,FALSE),"")</f>
        <v/>
      </c>
      <c r="J771">
        <f>Data!I771</f>
        <v>0</v>
      </c>
      <c r="K771">
        <f>Data!J771</f>
        <v>0</v>
      </c>
      <c r="L771">
        <f>Data!K771</f>
        <v>0</v>
      </c>
      <c r="M771" t="str">
        <f>IF(ISNUMBER(SEARCH("H",Data!$L771)),"OUI","NON")</f>
        <v>NON</v>
      </c>
      <c r="N771" t="str">
        <f>IF(ISNUMBER(SEARCH("P",Data!$L771)),"OUI","NON")</f>
        <v>NON</v>
      </c>
      <c r="O771" t="str">
        <f>IF(ISNUMBER(SEARCH("D",Data!$L771)),"OUI","NON")</f>
        <v>NON</v>
      </c>
      <c r="P771" t="str">
        <f>IF(ISNUMBER(SEARCH("C",Data!$L771)),"OUI","NON")</f>
        <v>NON</v>
      </c>
      <c r="Q771" t="str">
        <f>IF(ISNUMBER(SEARCH("T",Data!$L771)),"OUI","NON")</f>
        <v>NON</v>
      </c>
      <c r="R771" t="str">
        <f>IF(ISNUMBER(SEARCH("F",Data!$L771)),"OUI","NON")</f>
        <v>NON</v>
      </c>
      <c r="S771" t="str">
        <f>IF(ISNUMBER(SEARCH("R",Data!$L771)),"OUI","NON")</f>
        <v>NON</v>
      </c>
      <c r="T771">
        <f>IFERROR(VLOOKUP(Data!M771,LOV!G:H,2,FALSE),"")</f>
        <v>0</v>
      </c>
      <c r="U771">
        <f>IFERROR(VLOOKUP(Data!N771,LOV!J:K,2,FALSE),"")</f>
        <v>0</v>
      </c>
      <c r="V771" t="str">
        <f>IFERROR(VLOOKUP(Data!V771,LOV!P:Q,2,FALSE),"")</f>
        <v/>
      </c>
      <c r="Y771" t="str">
        <f t="shared" ref="Y771:Y834" si="12">D771&amp;"_"&amp;E771&amp;"_"&amp;F771</f>
        <v>0_0_0</v>
      </c>
    </row>
    <row r="772" spans="1:25">
      <c r="A772">
        <f>Data!A772</f>
        <v>0</v>
      </c>
      <c r="B772">
        <f>Data!S772</f>
        <v>0</v>
      </c>
      <c r="C772">
        <f>Data!T772</f>
        <v>0</v>
      </c>
      <c r="D772">
        <f>Data!B772</f>
        <v>0</v>
      </c>
      <c r="E772">
        <f>Data!C772</f>
        <v>0</v>
      </c>
      <c r="F772">
        <f>Data!D772</f>
        <v>0</v>
      </c>
      <c r="G772" t="str">
        <f>IFERROR(VLOOKUP(Data!E772,LOV!M:N,2,FALSE),"")</f>
        <v/>
      </c>
      <c r="H772">
        <f>Data!W772</f>
        <v>0</v>
      </c>
      <c r="I772" t="str">
        <f>IFERROR(VLOOKUP(Data!H772,LOV!V:W,2,FALSE),"")</f>
        <v/>
      </c>
      <c r="J772">
        <f>Data!I772</f>
        <v>0</v>
      </c>
      <c r="K772">
        <f>Data!J772</f>
        <v>0</v>
      </c>
      <c r="L772">
        <f>Data!K772</f>
        <v>0</v>
      </c>
      <c r="M772" t="str">
        <f>IF(ISNUMBER(SEARCH("H",Data!$L772)),"OUI","NON")</f>
        <v>NON</v>
      </c>
      <c r="N772" t="str">
        <f>IF(ISNUMBER(SEARCH("P",Data!$L772)),"OUI","NON")</f>
        <v>NON</v>
      </c>
      <c r="O772" t="str">
        <f>IF(ISNUMBER(SEARCH("D",Data!$L772)),"OUI","NON")</f>
        <v>NON</v>
      </c>
      <c r="P772" t="str">
        <f>IF(ISNUMBER(SEARCH("C",Data!$L772)),"OUI","NON")</f>
        <v>NON</v>
      </c>
      <c r="Q772" t="str">
        <f>IF(ISNUMBER(SEARCH("T",Data!$L772)),"OUI","NON")</f>
        <v>NON</v>
      </c>
      <c r="R772" t="str">
        <f>IF(ISNUMBER(SEARCH("F",Data!$L772)),"OUI","NON")</f>
        <v>NON</v>
      </c>
      <c r="S772" t="str">
        <f>IF(ISNUMBER(SEARCH("R",Data!$L772)),"OUI","NON")</f>
        <v>NON</v>
      </c>
      <c r="T772">
        <f>IFERROR(VLOOKUP(Data!M772,LOV!G:H,2,FALSE),"")</f>
        <v>0</v>
      </c>
      <c r="U772">
        <f>IFERROR(VLOOKUP(Data!N772,LOV!J:K,2,FALSE),"")</f>
        <v>0</v>
      </c>
      <c r="V772" t="str">
        <f>IFERROR(VLOOKUP(Data!V772,LOV!P:Q,2,FALSE),"")</f>
        <v/>
      </c>
      <c r="Y772" t="str">
        <f t="shared" si="12"/>
        <v>0_0_0</v>
      </c>
    </row>
    <row r="773" spans="1:25">
      <c r="A773">
        <f>Data!A773</f>
        <v>0</v>
      </c>
      <c r="B773">
        <f>Data!S773</f>
        <v>0</v>
      </c>
      <c r="C773">
        <f>Data!T773</f>
        <v>0</v>
      </c>
      <c r="D773">
        <f>Data!B773</f>
        <v>0</v>
      </c>
      <c r="E773">
        <f>Data!C773</f>
        <v>0</v>
      </c>
      <c r="F773">
        <f>Data!D773</f>
        <v>0</v>
      </c>
      <c r="G773" t="str">
        <f>IFERROR(VLOOKUP(Data!E773,LOV!M:N,2,FALSE),"")</f>
        <v/>
      </c>
      <c r="H773">
        <f>Data!W773</f>
        <v>0</v>
      </c>
      <c r="I773" t="str">
        <f>IFERROR(VLOOKUP(Data!H773,LOV!V:W,2,FALSE),"")</f>
        <v/>
      </c>
      <c r="J773">
        <f>Data!I773</f>
        <v>0</v>
      </c>
      <c r="K773">
        <f>Data!J773</f>
        <v>0</v>
      </c>
      <c r="L773">
        <f>Data!K773</f>
        <v>0</v>
      </c>
      <c r="M773" t="str">
        <f>IF(ISNUMBER(SEARCH("H",Data!$L773)),"OUI","NON")</f>
        <v>NON</v>
      </c>
      <c r="N773" t="str">
        <f>IF(ISNUMBER(SEARCH("P",Data!$L773)),"OUI","NON")</f>
        <v>NON</v>
      </c>
      <c r="O773" t="str">
        <f>IF(ISNUMBER(SEARCH("D",Data!$L773)),"OUI","NON")</f>
        <v>NON</v>
      </c>
      <c r="P773" t="str">
        <f>IF(ISNUMBER(SEARCH("C",Data!$L773)),"OUI","NON")</f>
        <v>NON</v>
      </c>
      <c r="Q773" t="str">
        <f>IF(ISNUMBER(SEARCH("T",Data!$L773)),"OUI","NON")</f>
        <v>NON</v>
      </c>
      <c r="R773" t="str">
        <f>IF(ISNUMBER(SEARCH("F",Data!$L773)),"OUI","NON")</f>
        <v>NON</v>
      </c>
      <c r="S773" t="str">
        <f>IF(ISNUMBER(SEARCH("R",Data!$L773)),"OUI","NON")</f>
        <v>NON</v>
      </c>
      <c r="T773">
        <f>IFERROR(VLOOKUP(Data!M773,LOV!G:H,2,FALSE),"")</f>
        <v>0</v>
      </c>
      <c r="U773">
        <f>IFERROR(VLOOKUP(Data!N773,LOV!J:K,2,FALSE),"")</f>
        <v>0</v>
      </c>
      <c r="V773" t="str">
        <f>IFERROR(VLOOKUP(Data!V773,LOV!P:Q,2,FALSE),"")</f>
        <v/>
      </c>
      <c r="Y773" t="str">
        <f t="shared" si="12"/>
        <v>0_0_0</v>
      </c>
    </row>
    <row r="774" spans="1:25">
      <c r="A774">
        <f>Data!A774</f>
        <v>0</v>
      </c>
      <c r="B774">
        <f>Data!S774</f>
        <v>0</v>
      </c>
      <c r="C774">
        <f>Data!T774</f>
        <v>0</v>
      </c>
      <c r="D774">
        <f>Data!B774</f>
        <v>0</v>
      </c>
      <c r="E774">
        <f>Data!C774</f>
        <v>0</v>
      </c>
      <c r="F774">
        <f>Data!D774</f>
        <v>0</v>
      </c>
      <c r="G774" t="str">
        <f>IFERROR(VLOOKUP(Data!E774,LOV!M:N,2,FALSE),"")</f>
        <v/>
      </c>
      <c r="H774">
        <f>Data!W774</f>
        <v>0</v>
      </c>
      <c r="I774" t="str">
        <f>IFERROR(VLOOKUP(Data!H774,LOV!V:W,2,FALSE),"")</f>
        <v/>
      </c>
      <c r="J774">
        <f>Data!I774</f>
        <v>0</v>
      </c>
      <c r="K774">
        <f>Data!J774</f>
        <v>0</v>
      </c>
      <c r="L774">
        <f>Data!K774</f>
        <v>0</v>
      </c>
      <c r="M774" t="str">
        <f>IF(ISNUMBER(SEARCH("H",Data!$L774)),"OUI","NON")</f>
        <v>NON</v>
      </c>
      <c r="N774" t="str">
        <f>IF(ISNUMBER(SEARCH("P",Data!$L774)),"OUI","NON")</f>
        <v>NON</v>
      </c>
      <c r="O774" t="str">
        <f>IF(ISNUMBER(SEARCH("D",Data!$L774)),"OUI","NON")</f>
        <v>NON</v>
      </c>
      <c r="P774" t="str">
        <f>IF(ISNUMBER(SEARCH("C",Data!$L774)),"OUI","NON")</f>
        <v>NON</v>
      </c>
      <c r="Q774" t="str">
        <f>IF(ISNUMBER(SEARCH("T",Data!$L774)),"OUI","NON")</f>
        <v>NON</v>
      </c>
      <c r="R774" t="str">
        <f>IF(ISNUMBER(SEARCH("F",Data!$L774)),"OUI","NON")</f>
        <v>NON</v>
      </c>
      <c r="S774" t="str">
        <f>IF(ISNUMBER(SEARCH("R",Data!$L774)),"OUI","NON")</f>
        <v>NON</v>
      </c>
      <c r="T774">
        <f>IFERROR(VLOOKUP(Data!M774,LOV!G:H,2,FALSE),"")</f>
        <v>0</v>
      </c>
      <c r="U774">
        <f>IFERROR(VLOOKUP(Data!N774,LOV!J:K,2,FALSE),"")</f>
        <v>0</v>
      </c>
      <c r="V774" t="str">
        <f>IFERROR(VLOOKUP(Data!V774,LOV!P:Q,2,FALSE),"")</f>
        <v/>
      </c>
      <c r="Y774" t="str">
        <f t="shared" si="12"/>
        <v>0_0_0</v>
      </c>
    </row>
    <row r="775" spans="1:25">
      <c r="A775">
        <f>Data!A775</f>
        <v>0</v>
      </c>
      <c r="B775">
        <f>Data!S775</f>
        <v>0</v>
      </c>
      <c r="C775">
        <f>Data!T775</f>
        <v>0</v>
      </c>
      <c r="D775">
        <f>Data!B775</f>
        <v>0</v>
      </c>
      <c r="E775">
        <f>Data!C775</f>
        <v>0</v>
      </c>
      <c r="F775">
        <f>Data!D775</f>
        <v>0</v>
      </c>
      <c r="G775" t="str">
        <f>IFERROR(VLOOKUP(Data!E775,LOV!M:N,2,FALSE),"")</f>
        <v/>
      </c>
      <c r="H775">
        <f>Data!W775</f>
        <v>0</v>
      </c>
      <c r="I775" t="str">
        <f>IFERROR(VLOOKUP(Data!H775,LOV!V:W,2,FALSE),"")</f>
        <v/>
      </c>
      <c r="J775">
        <f>Data!I775</f>
        <v>0</v>
      </c>
      <c r="K775">
        <f>Data!J775</f>
        <v>0</v>
      </c>
      <c r="L775">
        <f>Data!K775</f>
        <v>0</v>
      </c>
      <c r="M775" t="str">
        <f>IF(ISNUMBER(SEARCH("H",Data!$L775)),"OUI","NON")</f>
        <v>NON</v>
      </c>
      <c r="N775" t="str">
        <f>IF(ISNUMBER(SEARCH("P",Data!$L775)),"OUI","NON")</f>
        <v>NON</v>
      </c>
      <c r="O775" t="str">
        <f>IF(ISNUMBER(SEARCH("D",Data!$L775)),"OUI","NON")</f>
        <v>NON</v>
      </c>
      <c r="P775" t="str">
        <f>IF(ISNUMBER(SEARCH("C",Data!$L775)),"OUI","NON")</f>
        <v>NON</v>
      </c>
      <c r="Q775" t="str">
        <f>IF(ISNUMBER(SEARCH("T",Data!$L775)),"OUI","NON")</f>
        <v>NON</v>
      </c>
      <c r="R775" t="str">
        <f>IF(ISNUMBER(SEARCH("F",Data!$L775)),"OUI","NON")</f>
        <v>NON</v>
      </c>
      <c r="S775" t="str">
        <f>IF(ISNUMBER(SEARCH("R",Data!$L775)),"OUI","NON")</f>
        <v>NON</v>
      </c>
      <c r="T775">
        <f>IFERROR(VLOOKUP(Data!M775,LOV!G:H,2,FALSE),"")</f>
        <v>0</v>
      </c>
      <c r="U775">
        <f>IFERROR(VLOOKUP(Data!N775,LOV!J:K,2,FALSE),"")</f>
        <v>0</v>
      </c>
      <c r="V775" t="str">
        <f>IFERROR(VLOOKUP(Data!V775,LOV!P:Q,2,FALSE),"")</f>
        <v/>
      </c>
      <c r="Y775" t="str">
        <f t="shared" si="12"/>
        <v>0_0_0</v>
      </c>
    </row>
    <row r="776" spans="1:25">
      <c r="A776">
        <f>Data!A776</f>
        <v>0</v>
      </c>
      <c r="B776">
        <f>Data!S776</f>
        <v>0</v>
      </c>
      <c r="C776">
        <f>Data!T776</f>
        <v>0</v>
      </c>
      <c r="D776">
        <f>Data!B776</f>
        <v>0</v>
      </c>
      <c r="E776">
        <f>Data!C776</f>
        <v>0</v>
      </c>
      <c r="F776">
        <f>Data!D776</f>
        <v>0</v>
      </c>
      <c r="G776" t="str">
        <f>IFERROR(VLOOKUP(Data!E776,LOV!M:N,2,FALSE),"")</f>
        <v/>
      </c>
      <c r="H776">
        <f>Data!W776</f>
        <v>0</v>
      </c>
      <c r="I776" t="str">
        <f>IFERROR(VLOOKUP(Data!H776,LOV!V:W,2,FALSE),"")</f>
        <v/>
      </c>
      <c r="J776">
        <f>Data!I776</f>
        <v>0</v>
      </c>
      <c r="K776">
        <f>Data!J776</f>
        <v>0</v>
      </c>
      <c r="L776">
        <f>Data!K776</f>
        <v>0</v>
      </c>
      <c r="M776" t="str">
        <f>IF(ISNUMBER(SEARCH("H",Data!$L776)),"OUI","NON")</f>
        <v>NON</v>
      </c>
      <c r="N776" t="str">
        <f>IF(ISNUMBER(SEARCH("P",Data!$L776)),"OUI","NON")</f>
        <v>NON</v>
      </c>
      <c r="O776" t="str">
        <f>IF(ISNUMBER(SEARCH("D",Data!$L776)),"OUI","NON")</f>
        <v>NON</v>
      </c>
      <c r="P776" t="str">
        <f>IF(ISNUMBER(SEARCH("C",Data!$L776)),"OUI","NON")</f>
        <v>NON</v>
      </c>
      <c r="Q776" t="str">
        <f>IF(ISNUMBER(SEARCH("T",Data!$L776)),"OUI","NON")</f>
        <v>NON</v>
      </c>
      <c r="R776" t="str">
        <f>IF(ISNUMBER(SEARCH("F",Data!$L776)),"OUI","NON")</f>
        <v>NON</v>
      </c>
      <c r="S776" t="str">
        <f>IF(ISNUMBER(SEARCH("R",Data!$L776)),"OUI","NON")</f>
        <v>NON</v>
      </c>
      <c r="T776">
        <f>IFERROR(VLOOKUP(Data!M776,LOV!G:H,2,FALSE),"")</f>
        <v>0</v>
      </c>
      <c r="U776">
        <f>IFERROR(VLOOKUP(Data!N776,LOV!J:K,2,FALSE),"")</f>
        <v>0</v>
      </c>
      <c r="V776" t="str">
        <f>IFERROR(VLOOKUP(Data!V776,LOV!P:Q,2,FALSE),"")</f>
        <v/>
      </c>
      <c r="Y776" t="str">
        <f t="shared" si="12"/>
        <v>0_0_0</v>
      </c>
    </row>
    <row r="777" spans="1:25">
      <c r="A777">
        <f>Data!A777</f>
        <v>0</v>
      </c>
      <c r="B777">
        <f>Data!S777</f>
        <v>0</v>
      </c>
      <c r="C777">
        <f>Data!T777</f>
        <v>0</v>
      </c>
      <c r="D777">
        <f>Data!B777</f>
        <v>0</v>
      </c>
      <c r="E777">
        <f>Data!C777</f>
        <v>0</v>
      </c>
      <c r="F777">
        <f>Data!D777</f>
        <v>0</v>
      </c>
      <c r="G777" t="str">
        <f>IFERROR(VLOOKUP(Data!E777,LOV!M:N,2,FALSE),"")</f>
        <v/>
      </c>
      <c r="H777">
        <f>Data!W777</f>
        <v>0</v>
      </c>
      <c r="I777" t="str">
        <f>IFERROR(VLOOKUP(Data!H777,LOV!V:W,2,FALSE),"")</f>
        <v/>
      </c>
      <c r="J777">
        <f>Data!I777</f>
        <v>0</v>
      </c>
      <c r="K777">
        <f>Data!J777</f>
        <v>0</v>
      </c>
      <c r="L777">
        <f>Data!K777</f>
        <v>0</v>
      </c>
      <c r="M777" t="str">
        <f>IF(ISNUMBER(SEARCH("H",Data!$L777)),"OUI","NON")</f>
        <v>NON</v>
      </c>
      <c r="N777" t="str">
        <f>IF(ISNUMBER(SEARCH("P",Data!$L777)),"OUI","NON")</f>
        <v>NON</v>
      </c>
      <c r="O777" t="str">
        <f>IF(ISNUMBER(SEARCH("D",Data!$L777)),"OUI","NON")</f>
        <v>NON</v>
      </c>
      <c r="P777" t="str">
        <f>IF(ISNUMBER(SEARCH("C",Data!$L777)),"OUI","NON")</f>
        <v>NON</v>
      </c>
      <c r="Q777" t="str">
        <f>IF(ISNUMBER(SEARCH("T",Data!$L777)),"OUI","NON")</f>
        <v>NON</v>
      </c>
      <c r="R777" t="str">
        <f>IF(ISNUMBER(SEARCH("F",Data!$L777)),"OUI","NON")</f>
        <v>NON</v>
      </c>
      <c r="S777" t="str">
        <f>IF(ISNUMBER(SEARCH("R",Data!$L777)),"OUI","NON")</f>
        <v>NON</v>
      </c>
      <c r="T777">
        <f>IFERROR(VLOOKUP(Data!M777,LOV!G:H,2,FALSE),"")</f>
        <v>0</v>
      </c>
      <c r="U777">
        <f>IFERROR(VLOOKUP(Data!N777,LOV!J:K,2,FALSE),"")</f>
        <v>0</v>
      </c>
      <c r="V777" t="str">
        <f>IFERROR(VLOOKUP(Data!V777,LOV!P:Q,2,FALSE),"")</f>
        <v/>
      </c>
      <c r="Y777" t="str">
        <f t="shared" si="12"/>
        <v>0_0_0</v>
      </c>
    </row>
    <row r="778" spans="1:25">
      <c r="A778">
        <f>Data!A778</f>
        <v>0</v>
      </c>
      <c r="B778">
        <f>Data!S778</f>
        <v>0</v>
      </c>
      <c r="C778">
        <f>Data!T778</f>
        <v>0</v>
      </c>
      <c r="D778">
        <f>Data!B778</f>
        <v>0</v>
      </c>
      <c r="E778">
        <f>Data!C778</f>
        <v>0</v>
      </c>
      <c r="F778">
        <f>Data!D778</f>
        <v>0</v>
      </c>
      <c r="G778" t="str">
        <f>IFERROR(VLOOKUP(Data!E778,LOV!M:N,2,FALSE),"")</f>
        <v/>
      </c>
      <c r="H778">
        <f>Data!W778</f>
        <v>0</v>
      </c>
      <c r="I778" t="str">
        <f>IFERROR(VLOOKUP(Data!H778,LOV!V:W,2,FALSE),"")</f>
        <v/>
      </c>
      <c r="J778">
        <f>Data!I778</f>
        <v>0</v>
      </c>
      <c r="K778">
        <f>Data!J778</f>
        <v>0</v>
      </c>
      <c r="L778">
        <f>Data!K778</f>
        <v>0</v>
      </c>
      <c r="M778" t="str">
        <f>IF(ISNUMBER(SEARCH("H",Data!$L778)),"OUI","NON")</f>
        <v>NON</v>
      </c>
      <c r="N778" t="str">
        <f>IF(ISNUMBER(SEARCH("P",Data!$L778)),"OUI","NON")</f>
        <v>NON</v>
      </c>
      <c r="O778" t="str">
        <f>IF(ISNUMBER(SEARCH("D",Data!$L778)),"OUI","NON")</f>
        <v>NON</v>
      </c>
      <c r="P778" t="str">
        <f>IF(ISNUMBER(SEARCH("C",Data!$L778)),"OUI","NON")</f>
        <v>NON</v>
      </c>
      <c r="Q778" t="str">
        <f>IF(ISNUMBER(SEARCH("T",Data!$L778)),"OUI","NON")</f>
        <v>NON</v>
      </c>
      <c r="R778" t="str">
        <f>IF(ISNUMBER(SEARCH("F",Data!$L778)),"OUI","NON")</f>
        <v>NON</v>
      </c>
      <c r="S778" t="str">
        <f>IF(ISNUMBER(SEARCH("R",Data!$L778)),"OUI","NON")</f>
        <v>NON</v>
      </c>
      <c r="T778">
        <f>IFERROR(VLOOKUP(Data!M778,LOV!G:H,2,FALSE),"")</f>
        <v>0</v>
      </c>
      <c r="U778">
        <f>IFERROR(VLOOKUP(Data!N778,LOV!J:K,2,FALSE),"")</f>
        <v>0</v>
      </c>
      <c r="V778" t="str">
        <f>IFERROR(VLOOKUP(Data!V778,LOV!P:Q,2,FALSE),"")</f>
        <v/>
      </c>
      <c r="Y778" t="str">
        <f t="shared" si="12"/>
        <v>0_0_0</v>
      </c>
    </row>
    <row r="779" spans="1:25">
      <c r="A779">
        <f>Data!A779</f>
        <v>0</v>
      </c>
      <c r="B779">
        <f>Data!S779</f>
        <v>0</v>
      </c>
      <c r="C779">
        <f>Data!T779</f>
        <v>0</v>
      </c>
      <c r="D779">
        <f>Data!B779</f>
        <v>0</v>
      </c>
      <c r="E779">
        <f>Data!C779</f>
        <v>0</v>
      </c>
      <c r="F779">
        <f>Data!D779</f>
        <v>0</v>
      </c>
      <c r="G779" t="str">
        <f>IFERROR(VLOOKUP(Data!E779,LOV!M:N,2,FALSE),"")</f>
        <v/>
      </c>
      <c r="H779">
        <f>Data!W779</f>
        <v>0</v>
      </c>
      <c r="I779" t="str">
        <f>IFERROR(VLOOKUP(Data!H779,LOV!V:W,2,FALSE),"")</f>
        <v/>
      </c>
      <c r="J779">
        <f>Data!I779</f>
        <v>0</v>
      </c>
      <c r="K779">
        <f>Data!J779</f>
        <v>0</v>
      </c>
      <c r="L779">
        <f>Data!K779</f>
        <v>0</v>
      </c>
      <c r="M779" t="str">
        <f>IF(ISNUMBER(SEARCH("H",Data!$L779)),"OUI","NON")</f>
        <v>NON</v>
      </c>
      <c r="N779" t="str">
        <f>IF(ISNUMBER(SEARCH("P",Data!$L779)),"OUI","NON")</f>
        <v>NON</v>
      </c>
      <c r="O779" t="str">
        <f>IF(ISNUMBER(SEARCH("D",Data!$L779)),"OUI","NON")</f>
        <v>NON</v>
      </c>
      <c r="P779" t="str">
        <f>IF(ISNUMBER(SEARCH("C",Data!$L779)),"OUI","NON")</f>
        <v>NON</v>
      </c>
      <c r="Q779" t="str">
        <f>IF(ISNUMBER(SEARCH("T",Data!$L779)),"OUI","NON")</f>
        <v>NON</v>
      </c>
      <c r="R779" t="str">
        <f>IF(ISNUMBER(SEARCH("F",Data!$L779)),"OUI","NON")</f>
        <v>NON</v>
      </c>
      <c r="S779" t="str">
        <f>IF(ISNUMBER(SEARCH("R",Data!$L779)),"OUI","NON")</f>
        <v>NON</v>
      </c>
      <c r="T779">
        <f>IFERROR(VLOOKUP(Data!M779,LOV!G:H,2,FALSE),"")</f>
        <v>0</v>
      </c>
      <c r="U779">
        <f>IFERROR(VLOOKUP(Data!N779,LOV!J:K,2,FALSE),"")</f>
        <v>0</v>
      </c>
      <c r="V779" t="str">
        <f>IFERROR(VLOOKUP(Data!V779,LOV!P:Q,2,FALSE),"")</f>
        <v/>
      </c>
      <c r="Y779" t="str">
        <f t="shared" si="12"/>
        <v>0_0_0</v>
      </c>
    </row>
    <row r="780" spans="1:25">
      <c r="A780">
        <f>Data!A780</f>
        <v>0</v>
      </c>
      <c r="B780">
        <f>Data!S780</f>
        <v>0</v>
      </c>
      <c r="C780">
        <f>Data!T780</f>
        <v>0</v>
      </c>
      <c r="D780">
        <f>Data!B780</f>
        <v>0</v>
      </c>
      <c r="E780">
        <f>Data!C780</f>
        <v>0</v>
      </c>
      <c r="F780">
        <f>Data!D780</f>
        <v>0</v>
      </c>
      <c r="G780" t="str">
        <f>IFERROR(VLOOKUP(Data!E780,LOV!M:N,2,FALSE),"")</f>
        <v/>
      </c>
      <c r="H780">
        <f>Data!W780</f>
        <v>0</v>
      </c>
      <c r="I780" t="str">
        <f>IFERROR(VLOOKUP(Data!H780,LOV!V:W,2,FALSE),"")</f>
        <v/>
      </c>
      <c r="J780">
        <f>Data!I780</f>
        <v>0</v>
      </c>
      <c r="K780">
        <f>Data!J780</f>
        <v>0</v>
      </c>
      <c r="L780">
        <f>Data!K780</f>
        <v>0</v>
      </c>
      <c r="M780" t="str">
        <f>IF(ISNUMBER(SEARCH("H",Data!$L780)),"OUI","NON")</f>
        <v>NON</v>
      </c>
      <c r="N780" t="str">
        <f>IF(ISNUMBER(SEARCH("P",Data!$L780)),"OUI","NON")</f>
        <v>NON</v>
      </c>
      <c r="O780" t="str">
        <f>IF(ISNUMBER(SEARCH("D",Data!$L780)),"OUI","NON")</f>
        <v>NON</v>
      </c>
      <c r="P780" t="str">
        <f>IF(ISNUMBER(SEARCH("C",Data!$L780)),"OUI","NON")</f>
        <v>NON</v>
      </c>
      <c r="Q780" t="str">
        <f>IF(ISNUMBER(SEARCH("T",Data!$L780)),"OUI","NON")</f>
        <v>NON</v>
      </c>
      <c r="R780" t="str">
        <f>IF(ISNUMBER(SEARCH("F",Data!$L780)),"OUI","NON")</f>
        <v>NON</v>
      </c>
      <c r="S780" t="str">
        <f>IF(ISNUMBER(SEARCH("R",Data!$L780)),"OUI","NON")</f>
        <v>NON</v>
      </c>
      <c r="T780">
        <f>IFERROR(VLOOKUP(Data!M780,LOV!G:H,2,FALSE),"")</f>
        <v>0</v>
      </c>
      <c r="U780">
        <f>IFERROR(VLOOKUP(Data!N780,LOV!J:K,2,FALSE),"")</f>
        <v>0</v>
      </c>
      <c r="V780" t="str">
        <f>IFERROR(VLOOKUP(Data!V780,LOV!P:Q,2,FALSE),"")</f>
        <v/>
      </c>
      <c r="Y780" t="str">
        <f t="shared" si="12"/>
        <v>0_0_0</v>
      </c>
    </row>
    <row r="781" spans="1:25">
      <c r="A781">
        <f>Data!A781</f>
        <v>0</v>
      </c>
      <c r="B781">
        <f>Data!S781</f>
        <v>0</v>
      </c>
      <c r="C781">
        <f>Data!T781</f>
        <v>0</v>
      </c>
      <c r="D781">
        <f>Data!B781</f>
        <v>0</v>
      </c>
      <c r="E781">
        <f>Data!C781</f>
        <v>0</v>
      </c>
      <c r="F781">
        <f>Data!D781</f>
        <v>0</v>
      </c>
      <c r="G781" t="str">
        <f>IFERROR(VLOOKUP(Data!E781,LOV!M:N,2,FALSE),"")</f>
        <v/>
      </c>
      <c r="H781">
        <f>Data!W781</f>
        <v>0</v>
      </c>
      <c r="I781" t="str">
        <f>IFERROR(VLOOKUP(Data!H781,LOV!V:W,2,FALSE),"")</f>
        <v/>
      </c>
      <c r="J781">
        <f>Data!I781</f>
        <v>0</v>
      </c>
      <c r="K781">
        <f>Data!J781</f>
        <v>0</v>
      </c>
      <c r="L781">
        <f>Data!K781</f>
        <v>0</v>
      </c>
      <c r="M781" t="str">
        <f>IF(ISNUMBER(SEARCH("H",Data!$L781)),"OUI","NON")</f>
        <v>NON</v>
      </c>
      <c r="N781" t="str">
        <f>IF(ISNUMBER(SEARCH("P",Data!$L781)),"OUI","NON")</f>
        <v>NON</v>
      </c>
      <c r="O781" t="str">
        <f>IF(ISNUMBER(SEARCH("D",Data!$L781)),"OUI","NON")</f>
        <v>NON</v>
      </c>
      <c r="P781" t="str">
        <f>IF(ISNUMBER(SEARCH("C",Data!$L781)),"OUI","NON")</f>
        <v>NON</v>
      </c>
      <c r="Q781" t="str">
        <f>IF(ISNUMBER(SEARCH("T",Data!$L781)),"OUI","NON")</f>
        <v>NON</v>
      </c>
      <c r="R781" t="str">
        <f>IF(ISNUMBER(SEARCH("F",Data!$L781)),"OUI","NON")</f>
        <v>NON</v>
      </c>
      <c r="S781" t="str">
        <f>IF(ISNUMBER(SEARCH("R",Data!$L781)),"OUI","NON")</f>
        <v>NON</v>
      </c>
      <c r="T781">
        <f>IFERROR(VLOOKUP(Data!M781,LOV!G:H,2,FALSE),"")</f>
        <v>0</v>
      </c>
      <c r="U781">
        <f>IFERROR(VLOOKUP(Data!N781,LOV!J:K,2,FALSE),"")</f>
        <v>0</v>
      </c>
      <c r="V781" t="str">
        <f>IFERROR(VLOOKUP(Data!V781,LOV!P:Q,2,FALSE),"")</f>
        <v/>
      </c>
      <c r="Y781" t="str">
        <f t="shared" si="12"/>
        <v>0_0_0</v>
      </c>
    </row>
    <row r="782" spans="1:25">
      <c r="A782">
        <f>Data!A782</f>
        <v>0</v>
      </c>
      <c r="B782">
        <f>Data!S782</f>
        <v>0</v>
      </c>
      <c r="C782">
        <f>Data!T782</f>
        <v>0</v>
      </c>
      <c r="D782">
        <f>Data!B782</f>
        <v>0</v>
      </c>
      <c r="E782">
        <f>Data!C782</f>
        <v>0</v>
      </c>
      <c r="F782">
        <f>Data!D782</f>
        <v>0</v>
      </c>
      <c r="G782" t="str">
        <f>IFERROR(VLOOKUP(Data!E782,LOV!M:N,2,FALSE),"")</f>
        <v/>
      </c>
      <c r="H782">
        <f>Data!W782</f>
        <v>0</v>
      </c>
      <c r="I782" t="str">
        <f>IFERROR(VLOOKUP(Data!H782,LOV!V:W,2,FALSE),"")</f>
        <v/>
      </c>
      <c r="J782">
        <f>Data!I782</f>
        <v>0</v>
      </c>
      <c r="K782">
        <f>Data!J782</f>
        <v>0</v>
      </c>
      <c r="L782">
        <f>Data!K782</f>
        <v>0</v>
      </c>
      <c r="M782" t="str">
        <f>IF(ISNUMBER(SEARCH("H",Data!$L782)),"OUI","NON")</f>
        <v>NON</v>
      </c>
      <c r="N782" t="str">
        <f>IF(ISNUMBER(SEARCH("P",Data!$L782)),"OUI","NON")</f>
        <v>NON</v>
      </c>
      <c r="O782" t="str">
        <f>IF(ISNUMBER(SEARCH("D",Data!$L782)),"OUI","NON")</f>
        <v>NON</v>
      </c>
      <c r="P782" t="str">
        <f>IF(ISNUMBER(SEARCH("C",Data!$L782)),"OUI","NON")</f>
        <v>NON</v>
      </c>
      <c r="Q782" t="str">
        <f>IF(ISNUMBER(SEARCH("T",Data!$L782)),"OUI","NON")</f>
        <v>NON</v>
      </c>
      <c r="R782" t="str">
        <f>IF(ISNUMBER(SEARCH("F",Data!$L782)),"OUI","NON")</f>
        <v>NON</v>
      </c>
      <c r="S782" t="str">
        <f>IF(ISNUMBER(SEARCH("R",Data!$L782)),"OUI","NON")</f>
        <v>NON</v>
      </c>
      <c r="T782">
        <f>IFERROR(VLOOKUP(Data!M782,LOV!G:H,2,FALSE),"")</f>
        <v>0</v>
      </c>
      <c r="U782">
        <f>IFERROR(VLOOKUP(Data!N782,LOV!J:K,2,FALSE),"")</f>
        <v>0</v>
      </c>
      <c r="V782" t="str">
        <f>IFERROR(VLOOKUP(Data!V782,LOV!P:Q,2,FALSE),"")</f>
        <v/>
      </c>
      <c r="Y782" t="str">
        <f t="shared" si="12"/>
        <v>0_0_0</v>
      </c>
    </row>
    <row r="783" spans="1:25">
      <c r="A783">
        <f>Data!A783</f>
        <v>0</v>
      </c>
      <c r="B783">
        <f>Data!S783</f>
        <v>0</v>
      </c>
      <c r="C783">
        <f>Data!T783</f>
        <v>0</v>
      </c>
      <c r="D783">
        <f>Data!B783</f>
        <v>0</v>
      </c>
      <c r="E783">
        <f>Data!C783</f>
        <v>0</v>
      </c>
      <c r="F783">
        <f>Data!D783</f>
        <v>0</v>
      </c>
      <c r="G783" t="str">
        <f>IFERROR(VLOOKUP(Data!E783,LOV!M:N,2,FALSE),"")</f>
        <v/>
      </c>
      <c r="H783">
        <f>Data!W783</f>
        <v>0</v>
      </c>
      <c r="I783" t="str">
        <f>IFERROR(VLOOKUP(Data!H783,LOV!V:W,2,FALSE),"")</f>
        <v/>
      </c>
      <c r="J783">
        <f>Data!I783</f>
        <v>0</v>
      </c>
      <c r="K783">
        <f>Data!J783</f>
        <v>0</v>
      </c>
      <c r="L783">
        <f>Data!K783</f>
        <v>0</v>
      </c>
      <c r="M783" t="str">
        <f>IF(ISNUMBER(SEARCH("H",Data!$L783)),"OUI","NON")</f>
        <v>NON</v>
      </c>
      <c r="N783" t="str">
        <f>IF(ISNUMBER(SEARCH("P",Data!$L783)),"OUI","NON")</f>
        <v>NON</v>
      </c>
      <c r="O783" t="str">
        <f>IF(ISNUMBER(SEARCH("D",Data!$L783)),"OUI","NON")</f>
        <v>NON</v>
      </c>
      <c r="P783" t="str">
        <f>IF(ISNUMBER(SEARCH("C",Data!$L783)),"OUI","NON")</f>
        <v>NON</v>
      </c>
      <c r="Q783" t="str">
        <f>IF(ISNUMBER(SEARCH("T",Data!$L783)),"OUI","NON")</f>
        <v>NON</v>
      </c>
      <c r="R783" t="str">
        <f>IF(ISNUMBER(SEARCH("F",Data!$L783)),"OUI","NON")</f>
        <v>NON</v>
      </c>
      <c r="S783" t="str">
        <f>IF(ISNUMBER(SEARCH("R",Data!$L783)),"OUI","NON")</f>
        <v>NON</v>
      </c>
      <c r="T783">
        <f>IFERROR(VLOOKUP(Data!M783,LOV!G:H,2,FALSE),"")</f>
        <v>0</v>
      </c>
      <c r="U783">
        <f>IFERROR(VLOOKUP(Data!N783,LOV!J:K,2,FALSE),"")</f>
        <v>0</v>
      </c>
      <c r="V783" t="str">
        <f>IFERROR(VLOOKUP(Data!V783,LOV!P:Q,2,FALSE),"")</f>
        <v/>
      </c>
      <c r="Y783" t="str">
        <f t="shared" si="12"/>
        <v>0_0_0</v>
      </c>
    </row>
    <row r="784" spans="1:25">
      <c r="A784">
        <f>Data!A784</f>
        <v>0</v>
      </c>
      <c r="B784">
        <f>Data!S784</f>
        <v>0</v>
      </c>
      <c r="C784">
        <f>Data!T784</f>
        <v>0</v>
      </c>
      <c r="D784">
        <f>Data!B784</f>
        <v>0</v>
      </c>
      <c r="E784">
        <f>Data!C784</f>
        <v>0</v>
      </c>
      <c r="F784">
        <f>Data!D784</f>
        <v>0</v>
      </c>
      <c r="G784" t="str">
        <f>IFERROR(VLOOKUP(Data!E784,LOV!M:N,2,FALSE),"")</f>
        <v/>
      </c>
      <c r="H784">
        <f>Data!W784</f>
        <v>0</v>
      </c>
      <c r="I784" t="str">
        <f>IFERROR(VLOOKUP(Data!H784,LOV!V:W,2,FALSE),"")</f>
        <v/>
      </c>
      <c r="J784">
        <f>Data!I784</f>
        <v>0</v>
      </c>
      <c r="K784">
        <f>Data!J784</f>
        <v>0</v>
      </c>
      <c r="L784">
        <f>Data!K784</f>
        <v>0</v>
      </c>
      <c r="M784" t="str">
        <f>IF(ISNUMBER(SEARCH("H",Data!$L784)),"OUI","NON")</f>
        <v>NON</v>
      </c>
      <c r="N784" t="str">
        <f>IF(ISNUMBER(SEARCH("P",Data!$L784)),"OUI","NON")</f>
        <v>NON</v>
      </c>
      <c r="O784" t="str">
        <f>IF(ISNUMBER(SEARCH("D",Data!$L784)),"OUI","NON")</f>
        <v>NON</v>
      </c>
      <c r="P784" t="str">
        <f>IF(ISNUMBER(SEARCH("C",Data!$L784)),"OUI","NON")</f>
        <v>NON</v>
      </c>
      <c r="Q784" t="str">
        <f>IF(ISNUMBER(SEARCH("T",Data!$L784)),"OUI","NON")</f>
        <v>NON</v>
      </c>
      <c r="R784" t="str">
        <f>IF(ISNUMBER(SEARCH("F",Data!$L784)),"OUI","NON")</f>
        <v>NON</v>
      </c>
      <c r="S784" t="str">
        <f>IF(ISNUMBER(SEARCH("R",Data!$L784)),"OUI","NON")</f>
        <v>NON</v>
      </c>
      <c r="T784">
        <f>IFERROR(VLOOKUP(Data!M784,LOV!G:H,2,FALSE),"")</f>
        <v>0</v>
      </c>
      <c r="U784">
        <f>IFERROR(VLOOKUP(Data!N784,LOV!J:K,2,FALSE),"")</f>
        <v>0</v>
      </c>
      <c r="V784" t="str">
        <f>IFERROR(VLOOKUP(Data!V784,LOV!P:Q,2,FALSE),"")</f>
        <v/>
      </c>
      <c r="Y784" t="str">
        <f t="shared" si="12"/>
        <v>0_0_0</v>
      </c>
    </row>
    <row r="785" spans="1:25">
      <c r="A785">
        <f>Data!A785</f>
        <v>0</v>
      </c>
      <c r="B785">
        <f>Data!S785</f>
        <v>0</v>
      </c>
      <c r="C785">
        <f>Data!T785</f>
        <v>0</v>
      </c>
      <c r="D785">
        <f>Data!B785</f>
        <v>0</v>
      </c>
      <c r="E785">
        <f>Data!C785</f>
        <v>0</v>
      </c>
      <c r="F785">
        <f>Data!D785</f>
        <v>0</v>
      </c>
      <c r="G785" t="str">
        <f>IFERROR(VLOOKUP(Data!E785,LOV!M:N,2,FALSE),"")</f>
        <v/>
      </c>
      <c r="H785">
        <f>Data!W785</f>
        <v>0</v>
      </c>
      <c r="I785" t="str">
        <f>IFERROR(VLOOKUP(Data!H785,LOV!V:W,2,FALSE),"")</f>
        <v/>
      </c>
      <c r="J785">
        <f>Data!I785</f>
        <v>0</v>
      </c>
      <c r="K785">
        <f>Data!J785</f>
        <v>0</v>
      </c>
      <c r="L785">
        <f>Data!K785</f>
        <v>0</v>
      </c>
      <c r="M785" t="str">
        <f>IF(ISNUMBER(SEARCH("H",Data!$L785)),"OUI","NON")</f>
        <v>NON</v>
      </c>
      <c r="N785" t="str">
        <f>IF(ISNUMBER(SEARCH("P",Data!$L785)),"OUI","NON")</f>
        <v>NON</v>
      </c>
      <c r="O785" t="str">
        <f>IF(ISNUMBER(SEARCH("D",Data!$L785)),"OUI","NON")</f>
        <v>NON</v>
      </c>
      <c r="P785" t="str">
        <f>IF(ISNUMBER(SEARCH("C",Data!$L785)),"OUI","NON")</f>
        <v>NON</v>
      </c>
      <c r="Q785" t="str">
        <f>IF(ISNUMBER(SEARCH("T",Data!$L785)),"OUI","NON")</f>
        <v>NON</v>
      </c>
      <c r="R785" t="str">
        <f>IF(ISNUMBER(SEARCH("F",Data!$L785)),"OUI","NON")</f>
        <v>NON</v>
      </c>
      <c r="S785" t="str">
        <f>IF(ISNUMBER(SEARCH("R",Data!$L785)),"OUI","NON")</f>
        <v>NON</v>
      </c>
      <c r="T785">
        <f>IFERROR(VLOOKUP(Data!M785,LOV!G:H,2,FALSE),"")</f>
        <v>0</v>
      </c>
      <c r="U785">
        <f>IFERROR(VLOOKUP(Data!N785,LOV!J:K,2,FALSE),"")</f>
        <v>0</v>
      </c>
      <c r="V785" t="str">
        <f>IFERROR(VLOOKUP(Data!V785,LOV!P:Q,2,FALSE),"")</f>
        <v/>
      </c>
      <c r="Y785" t="str">
        <f t="shared" si="12"/>
        <v>0_0_0</v>
      </c>
    </row>
    <row r="786" spans="1:25">
      <c r="A786">
        <f>Data!A786</f>
        <v>0</v>
      </c>
      <c r="B786">
        <f>Data!S786</f>
        <v>0</v>
      </c>
      <c r="C786">
        <f>Data!T786</f>
        <v>0</v>
      </c>
      <c r="D786">
        <f>Data!B786</f>
        <v>0</v>
      </c>
      <c r="E786">
        <f>Data!C786</f>
        <v>0</v>
      </c>
      <c r="F786">
        <f>Data!D786</f>
        <v>0</v>
      </c>
      <c r="G786" t="str">
        <f>IFERROR(VLOOKUP(Data!E786,LOV!M:N,2,FALSE),"")</f>
        <v/>
      </c>
      <c r="H786">
        <f>Data!W786</f>
        <v>0</v>
      </c>
      <c r="I786" t="str">
        <f>IFERROR(VLOOKUP(Data!H786,LOV!V:W,2,FALSE),"")</f>
        <v/>
      </c>
      <c r="J786">
        <f>Data!I786</f>
        <v>0</v>
      </c>
      <c r="K786">
        <f>Data!J786</f>
        <v>0</v>
      </c>
      <c r="L786">
        <f>Data!K786</f>
        <v>0</v>
      </c>
      <c r="M786" t="str">
        <f>IF(ISNUMBER(SEARCH("H",Data!$L786)),"OUI","NON")</f>
        <v>NON</v>
      </c>
      <c r="N786" t="str">
        <f>IF(ISNUMBER(SEARCH("P",Data!$L786)),"OUI","NON")</f>
        <v>NON</v>
      </c>
      <c r="O786" t="str">
        <f>IF(ISNUMBER(SEARCH("D",Data!$L786)),"OUI","NON")</f>
        <v>NON</v>
      </c>
      <c r="P786" t="str">
        <f>IF(ISNUMBER(SEARCH("C",Data!$L786)),"OUI","NON")</f>
        <v>NON</v>
      </c>
      <c r="Q786" t="str">
        <f>IF(ISNUMBER(SEARCH("T",Data!$L786)),"OUI","NON")</f>
        <v>NON</v>
      </c>
      <c r="R786" t="str">
        <f>IF(ISNUMBER(SEARCH("F",Data!$L786)),"OUI","NON")</f>
        <v>NON</v>
      </c>
      <c r="S786" t="str">
        <f>IF(ISNUMBER(SEARCH("R",Data!$L786)),"OUI","NON")</f>
        <v>NON</v>
      </c>
      <c r="T786">
        <f>IFERROR(VLOOKUP(Data!M786,LOV!G:H,2,FALSE),"")</f>
        <v>0</v>
      </c>
      <c r="U786">
        <f>IFERROR(VLOOKUP(Data!N786,LOV!J:K,2,FALSE),"")</f>
        <v>0</v>
      </c>
      <c r="V786" t="str">
        <f>IFERROR(VLOOKUP(Data!V786,LOV!P:Q,2,FALSE),"")</f>
        <v/>
      </c>
      <c r="Y786" t="str">
        <f t="shared" si="12"/>
        <v>0_0_0</v>
      </c>
    </row>
    <row r="787" spans="1:25">
      <c r="A787">
        <f>Data!A787</f>
        <v>0</v>
      </c>
      <c r="B787">
        <f>Data!S787</f>
        <v>0</v>
      </c>
      <c r="C787">
        <f>Data!T787</f>
        <v>0</v>
      </c>
      <c r="D787">
        <f>Data!B787</f>
        <v>0</v>
      </c>
      <c r="E787">
        <f>Data!C787</f>
        <v>0</v>
      </c>
      <c r="F787">
        <f>Data!D787</f>
        <v>0</v>
      </c>
      <c r="G787" t="str">
        <f>IFERROR(VLOOKUP(Data!E787,LOV!M:N,2,FALSE),"")</f>
        <v/>
      </c>
      <c r="H787">
        <f>Data!W787</f>
        <v>0</v>
      </c>
      <c r="I787" t="str">
        <f>IFERROR(VLOOKUP(Data!H787,LOV!V:W,2,FALSE),"")</f>
        <v/>
      </c>
      <c r="J787">
        <f>Data!I787</f>
        <v>0</v>
      </c>
      <c r="K787">
        <f>Data!J787</f>
        <v>0</v>
      </c>
      <c r="L787">
        <f>Data!K787</f>
        <v>0</v>
      </c>
      <c r="M787" t="str">
        <f>IF(ISNUMBER(SEARCH("H",Data!$L787)),"OUI","NON")</f>
        <v>NON</v>
      </c>
      <c r="N787" t="str">
        <f>IF(ISNUMBER(SEARCH("P",Data!$L787)),"OUI","NON")</f>
        <v>NON</v>
      </c>
      <c r="O787" t="str">
        <f>IF(ISNUMBER(SEARCH("D",Data!$L787)),"OUI","NON")</f>
        <v>NON</v>
      </c>
      <c r="P787" t="str">
        <f>IF(ISNUMBER(SEARCH("C",Data!$L787)),"OUI","NON")</f>
        <v>NON</v>
      </c>
      <c r="Q787" t="str">
        <f>IF(ISNUMBER(SEARCH("T",Data!$L787)),"OUI","NON")</f>
        <v>NON</v>
      </c>
      <c r="R787" t="str">
        <f>IF(ISNUMBER(SEARCH("F",Data!$L787)),"OUI","NON")</f>
        <v>NON</v>
      </c>
      <c r="S787" t="str">
        <f>IF(ISNUMBER(SEARCH("R",Data!$L787)),"OUI","NON")</f>
        <v>NON</v>
      </c>
      <c r="T787">
        <f>IFERROR(VLOOKUP(Data!M787,LOV!G:H,2,FALSE),"")</f>
        <v>0</v>
      </c>
      <c r="U787">
        <f>IFERROR(VLOOKUP(Data!N787,LOV!J:K,2,FALSE),"")</f>
        <v>0</v>
      </c>
      <c r="V787" t="str">
        <f>IFERROR(VLOOKUP(Data!V787,LOV!P:Q,2,FALSE),"")</f>
        <v/>
      </c>
      <c r="Y787" t="str">
        <f t="shared" si="12"/>
        <v>0_0_0</v>
      </c>
    </row>
    <row r="788" spans="1:25">
      <c r="A788">
        <f>Data!A788</f>
        <v>0</v>
      </c>
      <c r="B788">
        <f>Data!S788</f>
        <v>0</v>
      </c>
      <c r="C788">
        <f>Data!T788</f>
        <v>0</v>
      </c>
      <c r="D788">
        <f>Data!B788</f>
        <v>0</v>
      </c>
      <c r="E788">
        <f>Data!C788</f>
        <v>0</v>
      </c>
      <c r="F788">
        <f>Data!D788</f>
        <v>0</v>
      </c>
      <c r="G788" t="str">
        <f>IFERROR(VLOOKUP(Data!E788,LOV!M:N,2,FALSE),"")</f>
        <v/>
      </c>
      <c r="H788">
        <f>Data!W788</f>
        <v>0</v>
      </c>
      <c r="I788" t="str">
        <f>IFERROR(VLOOKUP(Data!H788,LOV!V:W,2,FALSE),"")</f>
        <v/>
      </c>
      <c r="J788">
        <f>Data!I788</f>
        <v>0</v>
      </c>
      <c r="K788">
        <f>Data!J788</f>
        <v>0</v>
      </c>
      <c r="L788">
        <f>Data!K788</f>
        <v>0</v>
      </c>
      <c r="M788" t="str">
        <f>IF(ISNUMBER(SEARCH("H",Data!$L788)),"OUI","NON")</f>
        <v>NON</v>
      </c>
      <c r="N788" t="str">
        <f>IF(ISNUMBER(SEARCH("P",Data!$L788)),"OUI","NON")</f>
        <v>NON</v>
      </c>
      <c r="O788" t="str">
        <f>IF(ISNUMBER(SEARCH("D",Data!$L788)),"OUI","NON")</f>
        <v>NON</v>
      </c>
      <c r="P788" t="str">
        <f>IF(ISNUMBER(SEARCH("C",Data!$L788)),"OUI","NON")</f>
        <v>NON</v>
      </c>
      <c r="Q788" t="str">
        <f>IF(ISNUMBER(SEARCH("T",Data!$L788)),"OUI","NON")</f>
        <v>NON</v>
      </c>
      <c r="R788" t="str">
        <f>IF(ISNUMBER(SEARCH("F",Data!$L788)),"OUI","NON")</f>
        <v>NON</v>
      </c>
      <c r="S788" t="str">
        <f>IF(ISNUMBER(SEARCH("R",Data!$L788)),"OUI","NON")</f>
        <v>NON</v>
      </c>
      <c r="T788">
        <f>IFERROR(VLOOKUP(Data!M788,LOV!G:H,2,FALSE),"")</f>
        <v>0</v>
      </c>
      <c r="U788">
        <f>IFERROR(VLOOKUP(Data!N788,LOV!J:K,2,FALSE),"")</f>
        <v>0</v>
      </c>
      <c r="V788" t="str">
        <f>IFERROR(VLOOKUP(Data!V788,LOV!P:Q,2,FALSE),"")</f>
        <v/>
      </c>
      <c r="Y788" t="str">
        <f t="shared" si="12"/>
        <v>0_0_0</v>
      </c>
    </row>
    <row r="789" spans="1:25">
      <c r="A789">
        <f>Data!A789</f>
        <v>0</v>
      </c>
      <c r="B789">
        <f>Data!S789</f>
        <v>0</v>
      </c>
      <c r="C789">
        <f>Data!T789</f>
        <v>0</v>
      </c>
      <c r="D789">
        <f>Data!B789</f>
        <v>0</v>
      </c>
      <c r="E789">
        <f>Data!C789</f>
        <v>0</v>
      </c>
      <c r="F789">
        <f>Data!D789</f>
        <v>0</v>
      </c>
      <c r="G789" t="str">
        <f>IFERROR(VLOOKUP(Data!E789,LOV!M:N,2,FALSE),"")</f>
        <v/>
      </c>
      <c r="H789">
        <f>Data!W789</f>
        <v>0</v>
      </c>
      <c r="I789" t="str">
        <f>IFERROR(VLOOKUP(Data!H789,LOV!V:W,2,FALSE),"")</f>
        <v/>
      </c>
      <c r="J789">
        <f>Data!I789</f>
        <v>0</v>
      </c>
      <c r="K789">
        <f>Data!J789</f>
        <v>0</v>
      </c>
      <c r="L789">
        <f>Data!K789</f>
        <v>0</v>
      </c>
      <c r="M789" t="str">
        <f>IF(ISNUMBER(SEARCH("H",Data!$L789)),"OUI","NON")</f>
        <v>NON</v>
      </c>
      <c r="N789" t="str">
        <f>IF(ISNUMBER(SEARCH("P",Data!$L789)),"OUI","NON")</f>
        <v>NON</v>
      </c>
      <c r="O789" t="str">
        <f>IF(ISNUMBER(SEARCH("D",Data!$L789)),"OUI","NON")</f>
        <v>NON</v>
      </c>
      <c r="P789" t="str">
        <f>IF(ISNUMBER(SEARCH("C",Data!$L789)),"OUI","NON")</f>
        <v>NON</v>
      </c>
      <c r="Q789" t="str">
        <f>IF(ISNUMBER(SEARCH("T",Data!$L789)),"OUI","NON")</f>
        <v>NON</v>
      </c>
      <c r="R789" t="str">
        <f>IF(ISNUMBER(SEARCH("F",Data!$L789)),"OUI","NON")</f>
        <v>NON</v>
      </c>
      <c r="S789" t="str">
        <f>IF(ISNUMBER(SEARCH("R",Data!$L789)),"OUI","NON")</f>
        <v>NON</v>
      </c>
      <c r="T789">
        <f>IFERROR(VLOOKUP(Data!M789,LOV!G:H,2,FALSE),"")</f>
        <v>0</v>
      </c>
      <c r="U789">
        <f>IFERROR(VLOOKUP(Data!N789,LOV!J:K,2,FALSE),"")</f>
        <v>0</v>
      </c>
      <c r="V789" t="str">
        <f>IFERROR(VLOOKUP(Data!V789,LOV!P:Q,2,FALSE),"")</f>
        <v/>
      </c>
      <c r="Y789" t="str">
        <f t="shared" si="12"/>
        <v>0_0_0</v>
      </c>
    </row>
    <row r="790" spans="1:25">
      <c r="A790">
        <f>Data!A790</f>
        <v>0</v>
      </c>
      <c r="B790">
        <f>Data!S790</f>
        <v>0</v>
      </c>
      <c r="C790">
        <f>Data!T790</f>
        <v>0</v>
      </c>
      <c r="D790">
        <f>Data!B790</f>
        <v>0</v>
      </c>
      <c r="E790">
        <f>Data!C790</f>
        <v>0</v>
      </c>
      <c r="F790">
        <f>Data!D790</f>
        <v>0</v>
      </c>
      <c r="G790" t="str">
        <f>IFERROR(VLOOKUP(Data!E790,LOV!M:N,2,FALSE),"")</f>
        <v/>
      </c>
      <c r="H790">
        <f>Data!W790</f>
        <v>0</v>
      </c>
      <c r="I790" t="str">
        <f>IFERROR(VLOOKUP(Data!H790,LOV!V:W,2,FALSE),"")</f>
        <v/>
      </c>
      <c r="J790">
        <f>Data!I790</f>
        <v>0</v>
      </c>
      <c r="K790">
        <f>Data!J790</f>
        <v>0</v>
      </c>
      <c r="L790">
        <f>Data!K790</f>
        <v>0</v>
      </c>
      <c r="M790" t="str">
        <f>IF(ISNUMBER(SEARCH("H",Data!$L790)),"OUI","NON")</f>
        <v>NON</v>
      </c>
      <c r="N790" t="str">
        <f>IF(ISNUMBER(SEARCH("P",Data!$L790)),"OUI","NON")</f>
        <v>NON</v>
      </c>
      <c r="O790" t="str">
        <f>IF(ISNUMBER(SEARCH("D",Data!$L790)),"OUI","NON")</f>
        <v>NON</v>
      </c>
      <c r="P790" t="str">
        <f>IF(ISNUMBER(SEARCH("C",Data!$L790)),"OUI","NON")</f>
        <v>NON</v>
      </c>
      <c r="Q790" t="str">
        <f>IF(ISNUMBER(SEARCH("T",Data!$L790)),"OUI","NON")</f>
        <v>NON</v>
      </c>
      <c r="R790" t="str">
        <f>IF(ISNUMBER(SEARCH("F",Data!$L790)),"OUI","NON")</f>
        <v>NON</v>
      </c>
      <c r="S790" t="str">
        <f>IF(ISNUMBER(SEARCH("R",Data!$L790)),"OUI","NON")</f>
        <v>NON</v>
      </c>
      <c r="T790">
        <f>IFERROR(VLOOKUP(Data!M790,LOV!G:H,2,FALSE),"")</f>
        <v>0</v>
      </c>
      <c r="U790">
        <f>IFERROR(VLOOKUP(Data!N790,LOV!J:K,2,FALSE),"")</f>
        <v>0</v>
      </c>
      <c r="V790" t="str">
        <f>IFERROR(VLOOKUP(Data!V790,LOV!P:Q,2,FALSE),"")</f>
        <v/>
      </c>
      <c r="Y790" t="str">
        <f t="shared" si="12"/>
        <v>0_0_0</v>
      </c>
    </row>
    <row r="791" spans="1:25">
      <c r="A791">
        <f>Data!A791</f>
        <v>0</v>
      </c>
      <c r="B791">
        <f>Data!S791</f>
        <v>0</v>
      </c>
      <c r="C791">
        <f>Data!T791</f>
        <v>0</v>
      </c>
      <c r="D791">
        <f>Data!B791</f>
        <v>0</v>
      </c>
      <c r="E791">
        <f>Data!C791</f>
        <v>0</v>
      </c>
      <c r="F791">
        <f>Data!D791</f>
        <v>0</v>
      </c>
      <c r="G791" t="str">
        <f>IFERROR(VLOOKUP(Data!E791,LOV!M:N,2,FALSE),"")</f>
        <v/>
      </c>
      <c r="H791">
        <f>Data!W791</f>
        <v>0</v>
      </c>
      <c r="I791" t="str">
        <f>IFERROR(VLOOKUP(Data!H791,LOV!V:W,2,FALSE),"")</f>
        <v/>
      </c>
      <c r="J791">
        <f>Data!I791</f>
        <v>0</v>
      </c>
      <c r="K791">
        <f>Data!J791</f>
        <v>0</v>
      </c>
      <c r="L791">
        <f>Data!K791</f>
        <v>0</v>
      </c>
      <c r="M791" t="str">
        <f>IF(ISNUMBER(SEARCH("H",Data!$L791)),"OUI","NON")</f>
        <v>NON</v>
      </c>
      <c r="N791" t="str">
        <f>IF(ISNUMBER(SEARCH("P",Data!$L791)),"OUI","NON")</f>
        <v>NON</v>
      </c>
      <c r="O791" t="str">
        <f>IF(ISNUMBER(SEARCH("D",Data!$L791)),"OUI","NON")</f>
        <v>NON</v>
      </c>
      <c r="P791" t="str">
        <f>IF(ISNUMBER(SEARCH("C",Data!$L791)),"OUI","NON")</f>
        <v>NON</v>
      </c>
      <c r="Q791" t="str">
        <f>IF(ISNUMBER(SEARCH("T",Data!$L791)),"OUI","NON")</f>
        <v>NON</v>
      </c>
      <c r="R791" t="str">
        <f>IF(ISNUMBER(SEARCH("F",Data!$L791)),"OUI","NON")</f>
        <v>NON</v>
      </c>
      <c r="S791" t="str">
        <f>IF(ISNUMBER(SEARCH("R",Data!$L791)),"OUI","NON")</f>
        <v>NON</v>
      </c>
      <c r="T791">
        <f>IFERROR(VLOOKUP(Data!M791,LOV!G:H,2,FALSE),"")</f>
        <v>0</v>
      </c>
      <c r="U791">
        <f>IFERROR(VLOOKUP(Data!N791,LOV!J:K,2,FALSE),"")</f>
        <v>0</v>
      </c>
      <c r="V791" t="str">
        <f>IFERROR(VLOOKUP(Data!V791,LOV!P:Q,2,FALSE),"")</f>
        <v/>
      </c>
      <c r="Y791" t="str">
        <f t="shared" si="12"/>
        <v>0_0_0</v>
      </c>
    </row>
    <row r="792" spans="1:25">
      <c r="A792">
        <f>Data!A792</f>
        <v>0</v>
      </c>
      <c r="B792">
        <f>Data!S792</f>
        <v>0</v>
      </c>
      <c r="C792">
        <f>Data!T792</f>
        <v>0</v>
      </c>
      <c r="D792">
        <f>Data!B792</f>
        <v>0</v>
      </c>
      <c r="E792">
        <f>Data!C792</f>
        <v>0</v>
      </c>
      <c r="F792">
        <f>Data!D792</f>
        <v>0</v>
      </c>
      <c r="G792" t="str">
        <f>IFERROR(VLOOKUP(Data!E792,LOV!M:N,2,FALSE),"")</f>
        <v/>
      </c>
      <c r="H792">
        <f>Data!W792</f>
        <v>0</v>
      </c>
      <c r="I792" t="str">
        <f>IFERROR(VLOOKUP(Data!H792,LOV!V:W,2,FALSE),"")</f>
        <v/>
      </c>
      <c r="J792">
        <f>Data!I792</f>
        <v>0</v>
      </c>
      <c r="K792">
        <f>Data!J792</f>
        <v>0</v>
      </c>
      <c r="L792">
        <f>Data!K792</f>
        <v>0</v>
      </c>
      <c r="M792" t="str">
        <f>IF(ISNUMBER(SEARCH("H",Data!$L792)),"OUI","NON")</f>
        <v>NON</v>
      </c>
      <c r="N792" t="str">
        <f>IF(ISNUMBER(SEARCH("P",Data!$L792)),"OUI","NON")</f>
        <v>NON</v>
      </c>
      <c r="O792" t="str">
        <f>IF(ISNUMBER(SEARCH("D",Data!$L792)),"OUI","NON")</f>
        <v>NON</v>
      </c>
      <c r="P792" t="str">
        <f>IF(ISNUMBER(SEARCH("C",Data!$L792)),"OUI","NON")</f>
        <v>NON</v>
      </c>
      <c r="Q792" t="str">
        <f>IF(ISNUMBER(SEARCH("T",Data!$L792)),"OUI","NON")</f>
        <v>NON</v>
      </c>
      <c r="R792" t="str">
        <f>IF(ISNUMBER(SEARCH("F",Data!$L792)),"OUI","NON")</f>
        <v>NON</v>
      </c>
      <c r="S792" t="str">
        <f>IF(ISNUMBER(SEARCH("R",Data!$L792)),"OUI","NON")</f>
        <v>NON</v>
      </c>
      <c r="T792">
        <f>IFERROR(VLOOKUP(Data!M792,LOV!G:H,2,FALSE),"")</f>
        <v>0</v>
      </c>
      <c r="U792">
        <f>IFERROR(VLOOKUP(Data!N792,LOV!J:K,2,FALSE),"")</f>
        <v>0</v>
      </c>
      <c r="V792" t="str">
        <f>IFERROR(VLOOKUP(Data!V792,LOV!P:Q,2,FALSE),"")</f>
        <v/>
      </c>
      <c r="Y792" t="str">
        <f t="shared" si="12"/>
        <v>0_0_0</v>
      </c>
    </row>
    <row r="793" spans="1:25">
      <c r="A793">
        <f>Data!A793</f>
        <v>0</v>
      </c>
      <c r="B793">
        <f>Data!S793</f>
        <v>0</v>
      </c>
      <c r="C793">
        <f>Data!T793</f>
        <v>0</v>
      </c>
      <c r="D793">
        <f>Data!B793</f>
        <v>0</v>
      </c>
      <c r="E793">
        <f>Data!C793</f>
        <v>0</v>
      </c>
      <c r="F793">
        <f>Data!D793</f>
        <v>0</v>
      </c>
      <c r="G793" t="str">
        <f>IFERROR(VLOOKUP(Data!E793,LOV!M:N,2,FALSE),"")</f>
        <v/>
      </c>
      <c r="H793">
        <f>Data!W793</f>
        <v>0</v>
      </c>
      <c r="I793" t="str">
        <f>IFERROR(VLOOKUP(Data!H793,LOV!V:W,2,FALSE),"")</f>
        <v/>
      </c>
      <c r="J793">
        <f>Data!I793</f>
        <v>0</v>
      </c>
      <c r="K793">
        <f>Data!J793</f>
        <v>0</v>
      </c>
      <c r="L793">
        <f>Data!K793</f>
        <v>0</v>
      </c>
      <c r="M793" t="str">
        <f>IF(ISNUMBER(SEARCH("H",Data!$L793)),"OUI","NON")</f>
        <v>NON</v>
      </c>
      <c r="N793" t="str">
        <f>IF(ISNUMBER(SEARCH("P",Data!$L793)),"OUI","NON")</f>
        <v>NON</v>
      </c>
      <c r="O793" t="str">
        <f>IF(ISNUMBER(SEARCH("D",Data!$L793)),"OUI","NON")</f>
        <v>NON</v>
      </c>
      <c r="P793" t="str">
        <f>IF(ISNUMBER(SEARCH("C",Data!$L793)),"OUI","NON")</f>
        <v>NON</v>
      </c>
      <c r="Q793" t="str">
        <f>IF(ISNUMBER(SEARCH("T",Data!$L793)),"OUI","NON")</f>
        <v>NON</v>
      </c>
      <c r="R793" t="str">
        <f>IF(ISNUMBER(SEARCH("F",Data!$L793)),"OUI","NON")</f>
        <v>NON</v>
      </c>
      <c r="S793" t="str">
        <f>IF(ISNUMBER(SEARCH("R",Data!$L793)),"OUI","NON")</f>
        <v>NON</v>
      </c>
      <c r="T793">
        <f>IFERROR(VLOOKUP(Data!M793,LOV!G:H,2,FALSE),"")</f>
        <v>0</v>
      </c>
      <c r="U793">
        <f>IFERROR(VLOOKUP(Data!N793,LOV!J:K,2,FALSE),"")</f>
        <v>0</v>
      </c>
      <c r="V793" t="str">
        <f>IFERROR(VLOOKUP(Data!V793,LOV!P:Q,2,FALSE),"")</f>
        <v/>
      </c>
      <c r="Y793" t="str">
        <f t="shared" si="12"/>
        <v>0_0_0</v>
      </c>
    </row>
    <row r="794" spans="1:25">
      <c r="A794">
        <f>Data!A794</f>
        <v>0</v>
      </c>
      <c r="B794">
        <f>Data!S794</f>
        <v>0</v>
      </c>
      <c r="C794">
        <f>Data!T794</f>
        <v>0</v>
      </c>
      <c r="D794">
        <f>Data!B794</f>
        <v>0</v>
      </c>
      <c r="E794">
        <f>Data!C794</f>
        <v>0</v>
      </c>
      <c r="F794">
        <f>Data!D794</f>
        <v>0</v>
      </c>
      <c r="G794" t="str">
        <f>IFERROR(VLOOKUP(Data!E794,LOV!M:N,2,FALSE),"")</f>
        <v/>
      </c>
      <c r="H794">
        <f>Data!W794</f>
        <v>0</v>
      </c>
      <c r="I794" t="str">
        <f>IFERROR(VLOOKUP(Data!H794,LOV!V:W,2,FALSE),"")</f>
        <v/>
      </c>
      <c r="J794">
        <f>Data!I794</f>
        <v>0</v>
      </c>
      <c r="K794">
        <f>Data!J794</f>
        <v>0</v>
      </c>
      <c r="L794">
        <f>Data!K794</f>
        <v>0</v>
      </c>
      <c r="M794" t="str">
        <f>IF(ISNUMBER(SEARCH("H",Data!$L794)),"OUI","NON")</f>
        <v>NON</v>
      </c>
      <c r="N794" t="str">
        <f>IF(ISNUMBER(SEARCH("P",Data!$L794)),"OUI","NON")</f>
        <v>NON</v>
      </c>
      <c r="O794" t="str">
        <f>IF(ISNUMBER(SEARCH("D",Data!$L794)),"OUI","NON")</f>
        <v>NON</v>
      </c>
      <c r="P794" t="str">
        <f>IF(ISNUMBER(SEARCH("C",Data!$L794)),"OUI","NON")</f>
        <v>NON</v>
      </c>
      <c r="Q794" t="str">
        <f>IF(ISNUMBER(SEARCH("T",Data!$L794)),"OUI","NON")</f>
        <v>NON</v>
      </c>
      <c r="R794" t="str">
        <f>IF(ISNUMBER(SEARCH("F",Data!$L794)),"OUI","NON")</f>
        <v>NON</v>
      </c>
      <c r="S794" t="str">
        <f>IF(ISNUMBER(SEARCH("R",Data!$L794)),"OUI","NON")</f>
        <v>NON</v>
      </c>
      <c r="T794">
        <f>IFERROR(VLOOKUP(Data!M794,LOV!G:H,2,FALSE),"")</f>
        <v>0</v>
      </c>
      <c r="U794">
        <f>IFERROR(VLOOKUP(Data!N794,LOV!J:K,2,FALSE),"")</f>
        <v>0</v>
      </c>
      <c r="V794" t="str">
        <f>IFERROR(VLOOKUP(Data!V794,LOV!P:Q,2,FALSE),"")</f>
        <v/>
      </c>
      <c r="Y794" t="str">
        <f t="shared" si="12"/>
        <v>0_0_0</v>
      </c>
    </row>
    <row r="795" spans="1:25">
      <c r="A795">
        <f>Data!A795</f>
        <v>0</v>
      </c>
      <c r="B795">
        <f>Data!S795</f>
        <v>0</v>
      </c>
      <c r="C795">
        <f>Data!T795</f>
        <v>0</v>
      </c>
      <c r="D795">
        <f>Data!B795</f>
        <v>0</v>
      </c>
      <c r="E795">
        <f>Data!C795</f>
        <v>0</v>
      </c>
      <c r="F795">
        <f>Data!D795</f>
        <v>0</v>
      </c>
      <c r="G795" t="str">
        <f>IFERROR(VLOOKUP(Data!E795,LOV!M:N,2,FALSE),"")</f>
        <v/>
      </c>
      <c r="H795">
        <f>Data!W795</f>
        <v>0</v>
      </c>
      <c r="I795" t="str">
        <f>IFERROR(VLOOKUP(Data!H795,LOV!V:W,2,FALSE),"")</f>
        <v/>
      </c>
      <c r="J795">
        <f>Data!I795</f>
        <v>0</v>
      </c>
      <c r="K795">
        <f>Data!J795</f>
        <v>0</v>
      </c>
      <c r="L795">
        <f>Data!K795</f>
        <v>0</v>
      </c>
      <c r="M795" t="str">
        <f>IF(ISNUMBER(SEARCH("H",Data!$L795)),"OUI","NON")</f>
        <v>NON</v>
      </c>
      <c r="N795" t="str">
        <f>IF(ISNUMBER(SEARCH("P",Data!$L795)),"OUI","NON")</f>
        <v>NON</v>
      </c>
      <c r="O795" t="str">
        <f>IF(ISNUMBER(SEARCH("D",Data!$L795)),"OUI","NON")</f>
        <v>NON</v>
      </c>
      <c r="P795" t="str">
        <f>IF(ISNUMBER(SEARCH("C",Data!$L795)),"OUI","NON")</f>
        <v>NON</v>
      </c>
      <c r="Q795" t="str">
        <f>IF(ISNUMBER(SEARCH("T",Data!$L795)),"OUI","NON")</f>
        <v>NON</v>
      </c>
      <c r="R795" t="str">
        <f>IF(ISNUMBER(SEARCH("F",Data!$L795)),"OUI","NON")</f>
        <v>NON</v>
      </c>
      <c r="S795" t="str">
        <f>IF(ISNUMBER(SEARCH("R",Data!$L795)),"OUI","NON")</f>
        <v>NON</v>
      </c>
      <c r="T795">
        <f>IFERROR(VLOOKUP(Data!M795,LOV!G:H,2,FALSE),"")</f>
        <v>0</v>
      </c>
      <c r="U795">
        <f>IFERROR(VLOOKUP(Data!N795,LOV!J:K,2,FALSE),"")</f>
        <v>0</v>
      </c>
      <c r="V795" t="str">
        <f>IFERROR(VLOOKUP(Data!V795,LOV!P:Q,2,FALSE),"")</f>
        <v/>
      </c>
      <c r="Y795" t="str">
        <f t="shared" si="12"/>
        <v>0_0_0</v>
      </c>
    </row>
    <row r="796" spans="1:25">
      <c r="A796">
        <f>Data!A796</f>
        <v>0</v>
      </c>
      <c r="B796">
        <f>Data!S796</f>
        <v>0</v>
      </c>
      <c r="C796">
        <f>Data!T796</f>
        <v>0</v>
      </c>
      <c r="D796">
        <f>Data!B796</f>
        <v>0</v>
      </c>
      <c r="E796">
        <f>Data!C796</f>
        <v>0</v>
      </c>
      <c r="F796">
        <f>Data!D796</f>
        <v>0</v>
      </c>
      <c r="G796" t="str">
        <f>IFERROR(VLOOKUP(Data!E796,LOV!M:N,2,FALSE),"")</f>
        <v/>
      </c>
      <c r="H796">
        <f>Data!W796</f>
        <v>0</v>
      </c>
      <c r="I796" t="str">
        <f>IFERROR(VLOOKUP(Data!H796,LOV!V:W,2,FALSE),"")</f>
        <v/>
      </c>
      <c r="J796">
        <f>Data!I796</f>
        <v>0</v>
      </c>
      <c r="K796">
        <f>Data!J796</f>
        <v>0</v>
      </c>
      <c r="L796">
        <f>Data!K796</f>
        <v>0</v>
      </c>
      <c r="M796" t="str">
        <f>IF(ISNUMBER(SEARCH("H",Data!$L796)),"OUI","NON")</f>
        <v>NON</v>
      </c>
      <c r="N796" t="str">
        <f>IF(ISNUMBER(SEARCH("P",Data!$L796)),"OUI","NON")</f>
        <v>NON</v>
      </c>
      <c r="O796" t="str">
        <f>IF(ISNUMBER(SEARCH("D",Data!$L796)),"OUI","NON")</f>
        <v>NON</v>
      </c>
      <c r="P796" t="str">
        <f>IF(ISNUMBER(SEARCH("C",Data!$L796)),"OUI","NON")</f>
        <v>NON</v>
      </c>
      <c r="Q796" t="str">
        <f>IF(ISNUMBER(SEARCH("T",Data!$L796)),"OUI","NON")</f>
        <v>NON</v>
      </c>
      <c r="R796" t="str">
        <f>IF(ISNUMBER(SEARCH("F",Data!$L796)),"OUI","NON")</f>
        <v>NON</v>
      </c>
      <c r="S796" t="str">
        <f>IF(ISNUMBER(SEARCH("R",Data!$L796)),"OUI","NON")</f>
        <v>NON</v>
      </c>
      <c r="T796">
        <f>IFERROR(VLOOKUP(Data!M796,LOV!G:H,2,FALSE),"")</f>
        <v>0</v>
      </c>
      <c r="U796">
        <f>IFERROR(VLOOKUP(Data!N796,LOV!J:K,2,FALSE),"")</f>
        <v>0</v>
      </c>
      <c r="V796" t="str">
        <f>IFERROR(VLOOKUP(Data!V796,LOV!P:Q,2,FALSE),"")</f>
        <v/>
      </c>
      <c r="Y796" t="str">
        <f t="shared" si="12"/>
        <v>0_0_0</v>
      </c>
    </row>
    <row r="797" spans="1:25">
      <c r="A797">
        <f>Data!A797</f>
        <v>0</v>
      </c>
      <c r="B797">
        <f>Data!S797</f>
        <v>0</v>
      </c>
      <c r="C797">
        <f>Data!T797</f>
        <v>0</v>
      </c>
      <c r="D797">
        <f>Data!B797</f>
        <v>0</v>
      </c>
      <c r="E797">
        <f>Data!C797</f>
        <v>0</v>
      </c>
      <c r="F797">
        <f>Data!D797</f>
        <v>0</v>
      </c>
      <c r="G797" t="str">
        <f>IFERROR(VLOOKUP(Data!E797,LOV!M:N,2,FALSE),"")</f>
        <v/>
      </c>
      <c r="H797">
        <f>Data!W797</f>
        <v>0</v>
      </c>
      <c r="I797" t="str">
        <f>IFERROR(VLOOKUP(Data!H797,LOV!V:W,2,FALSE),"")</f>
        <v/>
      </c>
      <c r="J797">
        <f>Data!I797</f>
        <v>0</v>
      </c>
      <c r="K797">
        <f>Data!J797</f>
        <v>0</v>
      </c>
      <c r="L797">
        <f>Data!K797</f>
        <v>0</v>
      </c>
      <c r="M797" t="str">
        <f>IF(ISNUMBER(SEARCH("H",Data!$L797)),"OUI","NON")</f>
        <v>NON</v>
      </c>
      <c r="N797" t="str">
        <f>IF(ISNUMBER(SEARCH("P",Data!$L797)),"OUI","NON")</f>
        <v>NON</v>
      </c>
      <c r="O797" t="str">
        <f>IF(ISNUMBER(SEARCH("D",Data!$L797)),"OUI","NON")</f>
        <v>NON</v>
      </c>
      <c r="P797" t="str">
        <f>IF(ISNUMBER(SEARCH("C",Data!$L797)),"OUI","NON")</f>
        <v>NON</v>
      </c>
      <c r="Q797" t="str">
        <f>IF(ISNUMBER(SEARCH("T",Data!$L797)),"OUI","NON")</f>
        <v>NON</v>
      </c>
      <c r="R797" t="str">
        <f>IF(ISNUMBER(SEARCH("F",Data!$L797)),"OUI","NON")</f>
        <v>NON</v>
      </c>
      <c r="S797" t="str">
        <f>IF(ISNUMBER(SEARCH("R",Data!$L797)),"OUI","NON")</f>
        <v>NON</v>
      </c>
      <c r="T797">
        <f>IFERROR(VLOOKUP(Data!M797,LOV!G:H,2,FALSE),"")</f>
        <v>0</v>
      </c>
      <c r="U797">
        <f>IFERROR(VLOOKUP(Data!N797,LOV!J:K,2,FALSE),"")</f>
        <v>0</v>
      </c>
      <c r="V797" t="str">
        <f>IFERROR(VLOOKUP(Data!V797,LOV!P:Q,2,FALSE),"")</f>
        <v/>
      </c>
      <c r="Y797" t="str">
        <f t="shared" si="12"/>
        <v>0_0_0</v>
      </c>
    </row>
    <row r="798" spans="1:25">
      <c r="A798">
        <f>Data!A798</f>
        <v>0</v>
      </c>
      <c r="B798">
        <f>Data!S798</f>
        <v>0</v>
      </c>
      <c r="C798">
        <f>Data!T798</f>
        <v>0</v>
      </c>
      <c r="D798">
        <f>Data!B798</f>
        <v>0</v>
      </c>
      <c r="E798">
        <f>Data!C798</f>
        <v>0</v>
      </c>
      <c r="F798">
        <f>Data!D798</f>
        <v>0</v>
      </c>
      <c r="G798" t="str">
        <f>IFERROR(VLOOKUP(Data!E798,LOV!M:N,2,FALSE),"")</f>
        <v/>
      </c>
      <c r="H798">
        <f>Data!W798</f>
        <v>0</v>
      </c>
      <c r="I798" t="str">
        <f>IFERROR(VLOOKUP(Data!H798,LOV!V:W,2,FALSE),"")</f>
        <v/>
      </c>
      <c r="J798">
        <f>Data!I798</f>
        <v>0</v>
      </c>
      <c r="K798">
        <f>Data!J798</f>
        <v>0</v>
      </c>
      <c r="L798">
        <f>Data!K798</f>
        <v>0</v>
      </c>
      <c r="M798" t="str">
        <f>IF(ISNUMBER(SEARCH("H",Data!$L798)),"OUI","NON")</f>
        <v>NON</v>
      </c>
      <c r="N798" t="str">
        <f>IF(ISNUMBER(SEARCH("P",Data!$L798)),"OUI","NON")</f>
        <v>NON</v>
      </c>
      <c r="O798" t="str">
        <f>IF(ISNUMBER(SEARCH("D",Data!$L798)),"OUI","NON")</f>
        <v>NON</v>
      </c>
      <c r="P798" t="str">
        <f>IF(ISNUMBER(SEARCH("C",Data!$L798)),"OUI","NON")</f>
        <v>NON</v>
      </c>
      <c r="Q798" t="str">
        <f>IF(ISNUMBER(SEARCH("T",Data!$L798)),"OUI","NON")</f>
        <v>NON</v>
      </c>
      <c r="R798" t="str">
        <f>IF(ISNUMBER(SEARCH("F",Data!$L798)),"OUI","NON")</f>
        <v>NON</v>
      </c>
      <c r="S798" t="str">
        <f>IF(ISNUMBER(SEARCH("R",Data!$L798)),"OUI","NON")</f>
        <v>NON</v>
      </c>
      <c r="T798">
        <f>IFERROR(VLOOKUP(Data!M798,LOV!G:H,2,FALSE),"")</f>
        <v>0</v>
      </c>
      <c r="U798">
        <f>IFERROR(VLOOKUP(Data!N798,LOV!J:K,2,FALSE),"")</f>
        <v>0</v>
      </c>
      <c r="V798" t="str">
        <f>IFERROR(VLOOKUP(Data!V798,LOV!P:Q,2,FALSE),"")</f>
        <v/>
      </c>
      <c r="Y798" t="str">
        <f t="shared" si="12"/>
        <v>0_0_0</v>
      </c>
    </row>
    <row r="799" spans="1:25">
      <c r="A799">
        <f>Data!A799</f>
        <v>0</v>
      </c>
      <c r="B799">
        <f>Data!S799</f>
        <v>0</v>
      </c>
      <c r="C799">
        <f>Data!T799</f>
        <v>0</v>
      </c>
      <c r="D799">
        <f>Data!B799</f>
        <v>0</v>
      </c>
      <c r="E799">
        <f>Data!C799</f>
        <v>0</v>
      </c>
      <c r="F799">
        <f>Data!D799</f>
        <v>0</v>
      </c>
      <c r="G799" t="str">
        <f>IFERROR(VLOOKUP(Data!E799,LOV!M:N,2,FALSE),"")</f>
        <v/>
      </c>
      <c r="H799">
        <f>Data!W799</f>
        <v>0</v>
      </c>
      <c r="I799" t="str">
        <f>IFERROR(VLOOKUP(Data!H799,LOV!V:W,2,FALSE),"")</f>
        <v/>
      </c>
      <c r="J799">
        <f>Data!I799</f>
        <v>0</v>
      </c>
      <c r="K799">
        <f>Data!J799</f>
        <v>0</v>
      </c>
      <c r="L799">
        <f>Data!K799</f>
        <v>0</v>
      </c>
      <c r="M799" t="str">
        <f>IF(ISNUMBER(SEARCH("H",Data!$L799)),"OUI","NON")</f>
        <v>NON</v>
      </c>
      <c r="N799" t="str">
        <f>IF(ISNUMBER(SEARCH("P",Data!$L799)),"OUI","NON")</f>
        <v>NON</v>
      </c>
      <c r="O799" t="str">
        <f>IF(ISNUMBER(SEARCH("D",Data!$L799)),"OUI","NON")</f>
        <v>NON</v>
      </c>
      <c r="P799" t="str">
        <f>IF(ISNUMBER(SEARCH("C",Data!$L799)),"OUI","NON")</f>
        <v>NON</v>
      </c>
      <c r="Q799" t="str">
        <f>IF(ISNUMBER(SEARCH("T",Data!$L799)),"OUI","NON")</f>
        <v>NON</v>
      </c>
      <c r="R799" t="str">
        <f>IF(ISNUMBER(SEARCH("F",Data!$L799)),"OUI","NON")</f>
        <v>NON</v>
      </c>
      <c r="S799" t="str">
        <f>IF(ISNUMBER(SEARCH("R",Data!$L799)),"OUI","NON")</f>
        <v>NON</v>
      </c>
      <c r="T799">
        <f>IFERROR(VLOOKUP(Data!M799,LOV!G:H,2,FALSE),"")</f>
        <v>0</v>
      </c>
      <c r="U799">
        <f>IFERROR(VLOOKUP(Data!N799,LOV!J:K,2,FALSE),"")</f>
        <v>0</v>
      </c>
      <c r="V799" t="str">
        <f>IFERROR(VLOOKUP(Data!V799,LOV!P:Q,2,FALSE),"")</f>
        <v/>
      </c>
      <c r="Y799" t="str">
        <f t="shared" si="12"/>
        <v>0_0_0</v>
      </c>
    </row>
    <row r="800" spans="1:25">
      <c r="A800">
        <f>Data!A800</f>
        <v>0</v>
      </c>
      <c r="B800">
        <f>Data!S800</f>
        <v>0</v>
      </c>
      <c r="C800">
        <f>Data!T800</f>
        <v>0</v>
      </c>
      <c r="D800">
        <f>Data!B800</f>
        <v>0</v>
      </c>
      <c r="E800">
        <f>Data!C800</f>
        <v>0</v>
      </c>
      <c r="F800">
        <f>Data!D800</f>
        <v>0</v>
      </c>
      <c r="G800" t="str">
        <f>IFERROR(VLOOKUP(Data!E800,LOV!M:N,2,FALSE),"")</f>
        <v/>
      </c>
      <c r="H800">
        <f>Data!W800</f>
        <v>0</v>
      </c>
      <c r="I800" t="str">
        <f>IFERROR(VLOOKUP(Data!H800,LOV!V:W,2,FALSE),"")</f>
        <v/>
      </c>
      <c r="J800">
        <f>Data!I800</f>
        <v>0</v>
      </c>
      <c r="K800">
        <f>Data!J800</f>
        <v>0</v>
      </c>
      <c r="L800">
        <f>Data!K800</f>
        <v>0</v>
      </c>
      <c r="M800" t="str">
        <f>IF(ISNUMBER(SEARCH("H",Data!$L800)),"OUI","NON")</f>
        <v>NON</v>
      </c>
      <c r="N800" t="str">
        <f>IF(ISNUMBER(SEARCH("P",Data!$L800)),"OUI","NON")</f>
        <v>NON</v>
      </c>
      <c r="O800" t="str">
        <f>IF(ISNUMBER(SEARCH("D",Data!$L800)),"OUI","NON")</f>
        <v>NON</v>
      </c>
      <c r="P800" t="str">
        <f>IF(ISNUMBER(SEARCH("C",Data!$L800)),"OUI","NON")</f>
        <v>NON</v>
      </c>
      <c r="Q800" t="str">
        <f>IF(ISNUMBER(SEARCH("T",Data!$L800)),"OUI","NON")</f>
        <v>NON</v>
      </c>
      <c r="R800" t="str">
        <f>IF(ISNUMBER(SEARCH("F",Data!$L800)),"OUI","NON")</f>
        <v>NON</v>
      </c>
      <c r="S800" t="str">
        <f>IF(ISNUMBER(SEARCH("R",Data!$L800)),"OUI","NON")</f>
        <v>NON</v>
      </c>
      <c r="T800">
        <f>IFERROR(VLOOKUP(Data!M800,LOV!G:H,2,FALSE),"")</f>
        <v>0</v>
      </c>
      <c r="U800">
        <f>IFERROR(VLOOKUP(Data!N800,LOV!J:K,2,FALSE),"")</f>
        <v>0</v>
      </c>
      <c r="V800" t="str">
        <f>IFERROR(VLOOKUP(Data!V800,LOV!P:Q,2,FALSE),"")</f>
        <v/>
      </c>
      <c r="Y800" t="str">
        <f t="shared" si="12"/>
        <v>0_0_0</v>
      </c>
    </row>
    <row r="801" spans="1:25">
      <c r="A801">
        <f>Data!A801</f>
        <v>0</v>
      </c>
      <c r="B801">
        <f>Data!S801</f>
        <v>0</v>
      </c>
      <c r="C801">
        <f>Data!T801</f>
        <v>0</v>
      </c>
      <c r="D801">
        <f>Data!B801</f>
        <v>0</v>
      </c>
      <c r="E801">
        <f>Data!C801</f>
        <v>0</v>
      </c>
      <c r="F801">
        <f>Data!D801</f>
        <v>0</v>
      </c>
      <c r="G801" t="str">
        <f>IFERROR(VLOOKUP(Data!E801,LOV!M:N,2,FALSE),"")</f>
        <v/>
      </c>
      <c r="H801">
        <f>Data!W801</f>
        <v>0</v>
      </c>
      <c r="I801" t="str">
        <f>IFERROR(VLOOKUP(Data!H801,LOV!V:W,2,FALSE),"")</f>
        <v/>
      </c>
      <c r="J801">
        <f>Data!I801</f>
        <v>0</v>
      </c>
      <c r="K801">
        <f>Data!J801</f>
        <v>0</v>
      </c>
      <c r="L801">
        <f>Data!K801</f>
        <v>0</v>
      </c>
      <c r="M801" t="str">
        <f>IF(ISNUMBER(SEARCH("H",Data!$L801)),"OUI","NON")</f>
        <v>NON</v>
      </c>
      <c r="N801" t="str">
        <f>IF(ISNUMBER(SEARCH("P",Data!$L801)),"OUI","NON")</f>
        <v>NON</v>
      </c>
      <c r="O801" t="str">
        <f>IF(ISNUMBER(SEARCH("D",Data!$L801)),"OUI","NON")</f>
        <v>NON</v>
      </c>
      <c r="P801" t="str">
        <f>IF(ISNUMBER(SEARCH("C",Data!$L801)),"OUI","NON")</f>
        <v>NON</v>
      </c>
      <c r="Q801" t="str">
        <f>IF(ISNUMBER(SEARCH("T",Data!$L801)),"OUI","NON")</f>
        <v>NON</v>
      </c>
      <c r="R801" t="str">
        <f>IF(ISNUMBER(SEARCH("F",Data!$L801)),"OUI","NON")</f>
        <v>NON</v>
      </c>
      <c r="S801" t="str">
        <f>IF(ISNUMBER(SEARCH("R",Data!$L801)),"OUI","NON")</f>
        <v>NON</v>
      </c>
      <c r="T801">
        <f>IFERROR(VLOOKUP(Data!M801,LOV!G:H,2,FALSE),"")</f>
        <v>0</v>
      </c>
      <c r="U801">
        <f>IFERROR(VLOOKUP(Data!N801,LOV!J:K,2,FALSE),"")</f>
        <v>0</v>
      </c>
      <c r="V801" t="str">
        <f>IFERROR(VLOOKUP(Data!V801,LOV!P:Q,2,FALSE),"")</f>
        <v/>
      </c>
      <c r="Y801" t="str">
        <f t="shared" si="12"/>
        <v>0_0_0</v>
      </c>
    </row>
    <row r="802" spans="1:25">
      <c r="A802">
        <f>Data!A802</f>
        <v>0</v>
      </c>
      <c r="B802">
        <f>Data!S802</f>
        <v>0</v>
      </c>
      <c r="C802">
        <f>Data!T802</f>
        <v>0</v>
      </c>
      <c r="D802">
        <f>Data!B802</f>
        <v>0</v>
      </c>
      <c r="E802">
        <f>Data!C802</f>
        <v>0</v>
      </c>
      <c r="F802">
        <f>Data!D802</f>
        <v>0</v>
      </c>
      <c r="G802" t="str">
        <f>IFERROR(VLOOKUP(Data!E802,LOV!M:N,2,FALSE),"")</f>
        <v/>
      </c>
      <c r="H802">
        <f>Data!W802</f>
        <v>0</v>
      </c>
      <c r="I802" t="str">
        <f>IFERROR(VLOOKUP(Data!H802,LOV!V:W,2,FALSE),"")</f>
        <v/>
      </c>
      <c r="J802">
        <f>Data!I802</f>
        <v>0</v>
      </c>
      <c r="K802">
        <f>Data!J802</f>
        <v>0</v>
      </c>
      <c r="L802">
        <f>Data!K802</f>
        <v>0</v>
      </c>
      <c r="M802" t="str">
        <f>IF(ISNUMBER(SEARCH("H",Data!$L802)),"OUI","NON")</f>
        <v>NON</v>
      </c>
      <c r="N802" t="str">
        <f>IF(ISNUMBER(SEARCH("P",Data!$L802)),"OUI","NON")</f>
        <v>NON</v>
      </c>
      <c r="O802" t="str">
        <f>IF(ISNUMBER(SEARCH("D",Data!$L802)),"OUI","NON")</f>
        <v>NON</v>
      </c>
      <c r="P802" t="str">
        <f>IF(ISNUMBER(SEARCH("C",Data!$L802)),"OUI","NON")</f>
        <v>NON</v>
      </c>
      <c r="Q802" t="str">
        <f>IF(ISNUMBER(SEARCH("T",Data!$L802)),"OUI","NON")</f>
        <v>NON</v>
      </c>
      <c r="R802" t="str">
        <f>IF(ISNUMBER(SEARCH("F",Data!$L802)),"OUI","NON")</f>
        <v>NON</v>
      </c>
      <c r="S802" t="str">
        <f>IF(ISNUMBER(SEARCH("R",Data!$L802)),"OUI","NON")</f>
        <v>NON</v>
      </c>
      <c r="T802">
        <f>IFERROR(VLOOKUP(Data!M802,LOV!G:H,2,FALSE),"")</f>
        <v>0</v>
      </c>
      <c r="U802">
        <f>IFERROR(VLOOKUP(Data!N802,LOV!J:K,2,FALSE),"")</f>
        <v>0</v>
      </c>
      <c r="V802" t="str">
        <f>IFERROR(VLOOKUP(Data!V802,LOV!P:Q,2,FALSE),"")</f>
        <v/>
      </c>
      <c r="Y802" t="str">
        <f t="shared" si="12"/>
        <v>0_0_0</v>
      </c>
    </row>
    <row r="803" spans="1:25">
      <c r="A803">
        <f>Data!A803</f>
        <v>0</v>
      </c>
      <c r="B803">
        <f>Data!S803</f>
        <v>0</v>
      </c>
      <c r="C803">
        <f>Data!T803</f>
        <v>0</v>
      </c>
      <c r="D803">
        <f>Data!B803</f>
        <v>0</v>
      </c>
      <c r="E803">
        <f>Data!C803</f>
        <v>0</v>
      </c>
      <c r="F803">
        <f>Data!D803</f>
        <v>0</v>
      </c>
      <c r="G803" t="str">
        <f>IFERROR(VLOOKUP(Data!E803,LOV!M:N,2,FALSE),"")</f>
        <v/>
      </c>
      <c r="H803">
        <f>Data!W803</f>
        <v>0</v>
      </c>
      <c r="I803" t="str">
        <f>IFERROR(VLOOKUP(Data!H803,LOV!V:W,2,FALSE),"")</f>
        <v/>
      </c>
      <c r="J803">
        <f>Data!I803</f>
        <v>0</v>
      </c>
      <c r="K803">
        <f>Data!J803</f>
        <v>0</v>
      </c>
      <c r="L803">
        <f>Data!K803</f>
        <v>0</v>
      </c>
      <c r="M803" t="str">
        <f>IF(ISNUMBER(SEARCH("H",Data!$L803)),"OUI","NON")</f>
        <v>NON</v>
      </c>
      <c r="N803" t="str">
        <f>IF(ISNUMBER(SEARCH("P",Data!$L803)),"OUI","NON")</f>
        <v>NON</v>
      </c>
      <c r="O803" t="str">
        <f>IF(ISNUMBER(SEARCH("D",Data!$L803)),"OUI","NON")</f>
        <v>NON</v>
      </c>
      <c r="P803" t="str">
        <f>IF(ISNUMBER(SEARCH("C",Data!$L803)),"OUI","NON")</f>
        <v>NON</v>
      </c>
      <c r="Q803" t="str">
        <f>IF(ISNUMBER(SEARCH("T",Data!$L803)),"OUI","NON")</f>
        <v>NON</v>
      </c>
      <c r="R803" t="str">
        <f>IF(ISNUMBER(SEARCH("F",Data!$L803)),"OUI","NON")</f>
        <v>NON</v>
      </c>
      <c r="S803" t="str">
        <f>IF(ISNUMBER(SEARCH("R",Data!$L803)),"OUI","NON")</f>
        <v>NON</v>
      </c>
      <c r="T803">
        <f>IFERROR(VLOOKUP(Data!M803,LOV!G:H,2,FALSE),"")</f>
        <v>0</v>
      </c>
      <c r="U803">
        <f>IFERROR(VLOOKUP(Data!N803,LOV!J:K,2,FALSE),"")</f>
        <v>0</v>
      </c>
      <c r="V803" t="str">
        <f>IFERROR(VLOOKUP(Data!V803,LOV!P:Q,2,FALSE),"")</f>
        <v/>
      </c>
      <c r="Y803" t="str">
        <f t="shared" si="12"/>
        <v>0_0_0</v>
      </c>
    </row>
    <row r="804" spans="1:25">
      <c r="A804">
        <f>Data!A804</f>
        <v>0</v>
      </c>
      <c r="B804">
        <f>Data!S804</f>
        <v>0</v>
      </c>
      <c r="C804">
        <f>Data!T804</f>
        <v>0</v>
      </c>
      <c r="D804">
        <f>Data!B804</f>
        <v>0</v>
      </c>
      <c r="E804">
        <f>Data!C804</f>
        <v>0</v>
      </c>
      <c r="F804">
        <f>Data!D804</f>
        <v>0</v>
      </c>
      <c r="G804" t="str">
        <f>IFERROR(VLOOKUP(Data!E804,LOV!M:N,2,FALSE),"")</f>
        <v/>
      </c>
      <c r="H804">
        <f>Data!W804</f>
        <v>0</v>
      </c>
      <c r="I804" t="str">
        <f>IFERROR(VLOOKUP(Data!H804,LOV!V:W,2,FALSE),"")</f>
        <v/>
      </c>
      <c r="J804">
        <f>Data!I804</f>
        <v>0</v>
      </c>
      <c r="K804">
        <f>Data!J804</f>
        <v>0</v>
      </c>
      <c r="L804">
        <f>Data!K804</f>
        <v>0</v>
      </c>
      <c r="M804" t="str">
        <f>IF(ISNUMBER(SEARCH("H",Data!$L804)),"OUI","NON")</f>
        <v>NON</v>
      </c>
      <c r="N804" t="str">
        <f>IF(ISNUMBER(SEARCH("P",Data!$L804)),"OUI","NON")</f>
        <v>NON</v>
      </c>
      <c r="O804" t="str">
        <f>IF(ISNUMBER(SEARCH("D",Data!$L804)),"OUI","NON")</f>
        <v>NON</v>
      </c>
      <c r="P804" t="str">
        <f>IF(ISNUMBER(SEARCH("C",Data!$L804)),"OUI","NON")</f>
        <v>NON</v>
      </c>
      <c r="Q804" t="str">
        <f>IF(ISNUMBER(SEARCH("T",Data!$L804)),"OUI","NON")</f>
        <v>NON</v>
      </c>
      <c r="R804" t="str">
        <f>IF(ISNUMBER(SEARCH("F",Data!$L804)),"OUI","NON")</f>
        <v>NON</v>
      </c>
      <c r="S804" t="str">
        <f>IF(ISNUMBER(SEARCH("R",Data!$L804)),"OUI","NON")</f>
        <v>NON</v>
      </c>
      <c r="T804">
        <f>IFERROR(VLOOKUP(Data!M804,LOV!G:H,2,FALSE),"")</f>
        <v>0</v>
      </c>
      <c r="U804">
        <f>IFERROR(VLOOKUP(Data!N804,LOV!J:K,2,FALSE),"")</f>
        <v>0</v>
      </c>
      <c r="V804" t="str">
        <f>IFERROR(VLOOKUP(Data!V804,LOV!P:Q,2,FALSE),"")</f>
        <v/>
      </c>
      <c r="Y804" t="str">
        <f t="shared" si="12"/>
        <v>0_0_0</v>
      </c>
    </row>
    <row r="805" spans="1:25">
      <c r="A805">
        <f>Data!A805</f>
        <v>0</v>
      </c>
      <c r="B805">
        <f>Data!S805</f>
        <v>0</v>
      </c>
      <c r="C805">
        <f>Data!T805</f>
        <v>0</v>
      </c>
      <c r="D805">
        <f>Data!B805</f>
        <v>0</v>
      </c>
      <c r="E805">
        <f>Data!C805</f>
        <v>0</v>
      </c>
      <c r="F805">
        <f>Data!D805</f>
        <v>0</v>
      </c>
      <c r="G805" t="str">
        <f>IFERROR(VLOOKUP(Data!E805,LOV!M:N,2,FALSE),"")</f>
        <v/>
      </c>
      <c r="H805">
        <f>Data!W805</f>
        <v>0</v>
      </c>
      <c r="I805" t="str">
        <f>IFERROR(VLOOKUP(Data!H805,LOV!V:W,2,FALSE),"")</f>
        <v/>
      </c>
      <c r="J805">
        <f>Data!I805</f>
        <v>0</v>
      </c>
      <c r="K805">
        <f>Data!J805</f>
        <v>0</v>
      </c>
      <c r="L805">
        <f>Data!K805</f>
        <v>0</v>
      </c>
      <c r="M805" t="str">
        <f>IF(ISNUMBER(SEARCH("H",Data!$L805)),"OUI","NON")</f>
        <v>NON</v>
      </c>
      <c r="N805" t="str">
        <f>IF(ISNUMBER(SEARCH("P",Data!$L805)),"OUI","NON")</f>
        <v>NON</v>
      </c>
      <c r="O805" t="str">
        <f>IF(ISNUMBER(SEARCH("D",Data!$L805)),"OUI","NON")</f>
        <v>NON</v>
      </c>
      <c r="P805" t="str">
        <f>IF(ISNUMBER(SEARCH("C",Data!$L805)),"OUI","NON")</f>
        <v>NON</v>
      </c>
      <c r="Q805" t="str">
        <f>IF(ISNUMBER(SEARCH("T",Data!$L805)),"OUI","NON")</f>
        <v>NON</v>
      </c>
      <c r="R805" t="str">
        <f>IF(ISNUMBER(SEARCH("F",Data!$L805)),"OUI","NON")</f>
        <v>NON</v>
      </c>
      <c r="S805" t="str">
        <f>IF(ISNUMBER(SEARCH("R",Data!$L805)),"OUI","NON")</f>
        <v>NON</v>
      </c>
      <c r="T805">
        <f>IFERROR(VLOOKUP(Data!M805,LOV!G:H,2,FALSE),"")</f>
        <v>0</v>
      </c>
      <c r="U805">
        <f>IFERROR(VLOOKUP(Data!N805,LOV!J:K,2,FALSE),"")</f>
        <v>0</v>
      </c>
      <c r="V805" t="str">
        <f>IFERROR(VLOOKUP(Data!V805,LOV!P:Q,2,FALSE),"")</f>
        <v/>
      </c>
      <c r="Y805" t="str">
        <f t="shared" si="12"/>
        <v>0_0_0</v>
      </c>
    </row>
    <row r="806" spans="1:25">
      <c r="A806">
        <f>Data!A806</f>
        <v>0</v>
      </c>
      <c r="B806">
        <f>Data!S806</f>
        <v>0</v>
      </c>
      <c r="C806">
        <f>Data!T806</f>
        <v>0</v>
      </c>
      <c r="D806">
        <f>Data!B806</f>
        <v>0</v>
      </c>
      <c r="E806">
        <f>Data!C806</f>
        <v>0</v>
      </c>
      <c r="F806">
        <f>Data!D806</f>
        <v>0</v>
      </c>
      <c r="G806" t="str">
        <f>IFERROR(VLOOKUP(Data!E806,LOV!M:N,2,FALSE),"")</f>
        <v/>
      </c>
      <c r="H806">
        <f>Data!W806</f>
        <v>0</v>
      </c>
      <c r="I806" t="str">
        <f>IFERROR(VLOOKUP(Data!H806,LOV!V:W,2,FALSE),"")</f>
        <v/>
      </c>
      <c r="J806">
        <f>Data!I806</f>
        <v>0</v>
      </c>
      <c r="K806">
        <f>Data!J806</f>
        <v>0</v>
      </c>
      <c r="L806">
        <f>Data!K806</f>
        <v>0</v>
      </c>
      <c r="M806" t="str">
        <f>IF(ISNUMBER(SEARCH("H",Data!$L806)),"OUI","NON")</f>
        <v>NON</v>
      </c>
      <c r="N806" t="str">
        <f>IF(ISNUMBER(SEARCH("P",Data!$L806)),"OUI","NON")</f>
        <v>NON</v>
      </c>
      <c r="O806" t="str">
        <f>IF(ISNUMBER(SEARCH("D",Data!$L806)),"OUI","NON")</f>
        <v>NON</v>
      </c>
      <c r="P806" t="str">
        <f>IF(ISNUMBER(SEARCH("C",Data!$L806)),"OUI","NON")</f>
        <v>NON</v>
      </c>
      <c r="Q806" t="str">
        <f>IF(ISNUMBER(SEARCH("T",Data!$L806)),"OUI","NON")</f>
        <v>NON</v>
      </c>
      <c r="R806" t="str">
        <f>IF(ISNUMBER(SEARCH("F",Data!$L806)),"OUI","NON")</f>
        <v>NON</v>
      </c>
      <c r="S806" t="str">
        <f>IF(ISNUMBER(SEARCH("R",Data!$L806)),"OUI","NON")</f>
        <v>NON</v>
      </c>
      <c r="T806">
        <f>IFERROR(VLOOKUP(Data!M806,LOV!G:H,2,FALSE),"")</f>
        <v>0</v>
      </c>
      <c r="U806">
        <f>IFERROR(VLOOKUP(Data!N806,LOV!J:K,2,FALSE),"")</f>
        <v>0</v>
      </c>
      <c r="V806" t="str">
        <f>IFERROR(VLOOKUP(Data!V806,LOV!P:Q,2,FALSE),"")</f>
        <v/>
      </c>
      <c r="Y806" t="str">
        <f t="shared" si="12"/>
        <v>0_0_0</v>
      </c>
    </row>
    <row r="807" spans="1:25">
      <c r="A807">
        <f>Data!A807</f>
        <v>0</v>
      </c>
      <c r="B807">
        <f>Data!S807</f>
        <v>0</v>
      </c>
      <c r="C807">
        <f>Data!T807</f>
        <v>0</v>
      </c>
      <c r="D807">
        <f>Data!B807</f>
        <v>0</v>
      </c>
      <c r="E807">
        <f>Data!C807</f>
        <v>0</v>
      </c>
      <c r="F807">
        <f>Data!D807</f>
        <v>0</v>
      </c>
      <c r="G807" t="str">
        <f>IFERROR(VLOOKUP(Data!E807,LOV!M:N,2,FALSE),"")</f>
        <v/>
      </c>
      <c r="H807">
        <f>Data!W807</f>
        <v>0</v>
      </c>
      <c r="I807" t="str">
        <f>IFERROR(VLOOKUP(Data!H807,LOV!V:W,2,FALSE),"")</f>
        <v/>
      </c>
      <c r="J807">
        <f>Data!I807</f>
        <v>0</v>
      </c>
      <c r="K807">
        <f>Data!J807</f>
        <v>0</v>
      </c>
      <c r="L807">
        <f>Data!K807</f>
        <v>0</v>
      </c>
      <c r="M807" t="str">
        <f>IF(ISNUMBER(SEARCH("H",Data!$L807)),"OUI","NON")</f>
        <v>NON</v>
      </c>
      <c r="N807" t="str">
        <f>IF(ISNUMBER(SEARCH("P",Data!$L807)),"OUI","NON")</f>
        <v>NON</v>
      </c>
      <c r="O807" t="str">
        <f>IF(ISNUMBER(SEARCH("D",Data!$L807)),"OUI","NON")</f>
        <v>NON</v>
      </c>
      <c r="P807" t="str">
        <f>IF(ISNUMBER(SEARCH("C",Data!$L807)),"OUI","NON")</f>
        <v>NON</v>
      </c>
      <c r="Q807" t="str">
        <f>IF(ISNUMBER(SEARCH("T",Data!$L807)),"OUI","NON")</f>
        <v>NON</v>
      </c>
      <c r="R807" t="str">
        <f>IF(ISNUMBER(SEARCH("F",Data!$L807)),"OUI","NON")</f>
        <v>NON</v>
      </c>
      <c r="S807" t="str">
        <f>IF(ISNUMBER(SEARCH("R",Data!$L807)),"OUI","NON")</f>
        <v>NON</v>
      </c>
      <c r="T807">
        <f>IFERROR(VLOOKUP(Data!M807,LOV!G:H,2,FALSE),"")</f>
        <v>0</v>
      </c>
      <c r="U807">
        <f>IFERROR(VLOOKUP(Data!N807,LOV!J:K,2,FALSE),"")</f>
        <v>0</v>
      </c>
      <c r="V807" t="str">
        <f>IFERROR(VLOOKUP(Data!V807,LOV!P:Q,2,FALSE),"")</f>
        <v/>
      </c>
      <c r="Y807" t="str">
        <f t="shared" si="12"/>
        <v>0_0_0</v>
      </c>
    </row>
    <row r="808" spans="1:25">
      <c r="A808">
        <f>Data!A808</f>
        <v>0</v>
      </c>
      <c r="B808">
        <f>Data!S808</f>
        <v>0</v>
      </c>
      <c r="C808">
        <f>Data!T808</f>
        <v>0</v>
      </c>
      <c r="D808">
        <f>Data!B808</f>
        <v>0</v>
      </c>
      <c r="E808">
        <f>Data!C808</f>
        <v>0</v>
      </c>
      <c r="F808">
        <f>Data!D808</f>
        <v>0</v>
      </c>
      <c r="G808" t="str">
        <f>IFERROR(VLOOKUP(Data!E808,LOV!M:N,2,FALSE),"")</f>
        <v/>
      </c>
      <c r="H808">
        <f>Data!W808</f>
        <v>0</v>
      </c>
      <c r="I808" t="str">
        <f>IFERROR(VLOOKUP(Data!H808,LOV!V:W,2,FALSE),"")</f>
        <v/>
      </c>
      <c r="J808">
        <f>Data!I808</f>
        <v>0</v>
      </c>
      <c r="K808">
        <f>Data!J808</f>
        <v>0</v>
      </c>
      <c r="L808">
        <f>Data!K808</f>
        <v>0</v>
      </c>
      <c r="M808" t="str">
        <f>IF(ISNUMBER(SEARCH("H",Data!$L808)),"OUI","NON")</f>
        <v>NON</v>
      </c>
      <c r="N808" t="str">
        <f>IF(ISNUMBER(SEARCH("P",Data!$L808)),"OUI","NON")</f>
        <v>NON</v>
      </c>
      <c r="O808" t="str">
        <f>IF(ISNUMBER(SEARCH("D",Data!$L808)),"OUI","NON")</f>
        <v>NON</v>
      </c>
      <c r="P808" t="str">
        <f>IF(ISNUMBER(SEARCH("C",Data!$L808)),"OUI","NON")</f>
        <v>NON</v>
      </c>
      <c r="Q808" t="str">
        <f>IF(ISNUMBER(SEARCH("T",Data!$L808)),"OUI","NON")</f>
        <v>NON</v>
      </c>
      <c r="R808" t="str">
        <f>IF(ISNUMBER(SEARCH("F",Data!$L808)),"OUI","NON")</f>
        <v>NON</v>
      </c>
      <c r="S808" t="str">
        <f>IF(ISNUMBER(SEARCH("R",Data!$L808)),"OUI","NON")</f>
        <v>NON</v>
      </c>
      <c r="T808">
        <f>IFERROR(VLOOKUP(Data!M808,LOV!G:H,2,FALSE),"")</f>
        <v>0</v>
      </c>
      <c r="U808">
        <f>IFERROR(VLOOKUP(Data!N808,LOV!J:K,2,FALSE),"")</f>
        <v>0</v>
      </c>
      <c r="V808" t="str">
        <f>IFERROR(VLOOKUP(Data!V808,LOV!P:Q,2,FALSE),"")</f>
        <v/>
      </c>
      <c r="Y808" t="str">
        <f t="shared" si="12"/>
        <v>0_0_0</v>
      </c>
    </row>
    <row r="809" spans="1:25">
      <c r="A809">
        <f>Data!A809</f>
        <v>0</v>
      </c>
      <c r="B809">
        <f>Data!S809</f>
        <v>0</v>
      </c>
      <c r="C809">
        <f>Data!T809</f>
        <v>0</v>
      </c>
      <c r="D809">
        <f>Data!B809</f>
        <v>0</v>
      </c>
      <c r="E809">
        <f>Data!C809</f>
        <v>0</v>
      </c>
      <c r="F809">
        <f>Data!D809</f>
        <v>0</v>
      </c>
      <c r="G809" t="str">
        <f>IFERROR(VLOOKUP(Data!E809,LOV!M:N,2,FALSE),"")</f>
        <v/>
      </c>
      <c r="H809">
        <f>Data!W809</f>
        <v>0</v>
      </c>
      <c r="I809" t="str">
        <f>IFERROR(VLOOKUP(Data!H809,LOV!V:W,2,FALSE),"")</f>
        <v/>
      </c>
      <c r="J809">
        <f>Data!I809</f>
        <v>0</v>
      </c>
      <c r="K809">
        <f>Data!J809</f>
        <v>0</v>
      </c>
      <c r="L809">
        <f>Data!K809</f>
        <v>0</v>
      </c>
      <c r="M809" t="str">
        <f>IF(ISNUMBER(SEARCH("H",Data!$L809)),"OUI","NON")</f>
        <v>NON</v>
      </c>
      <c r="N809" t="str">
        <f>IF(ISNUMBER(SEARCH("P",Data!$L809)),"OUI","NON")</f>
        <v>NON</v>
      </c>
      <c r="O809" t="str">
        <f>IF(ISNUMBER(SEARCH("D",Data!$L809)),"OUI","NON")</f>
        <v>NON</v>
      </c>
      <c r="P809" t="str">
        <f>IF(ISNUMBER(SEARCH("C",Data!$L809)),"OUI","NON")</f>
        <v>NON</v>
      </c>
      <c r="Q809" t="str">
        <f>IF(ISNUMBER(SEARCH("T",Data!$L809)),"OUI","NON")</f>
        <v>NON</v>
      </c>
      <c r="R809" t="str">
        <f>IF(ISNUMBER(SEARCH("F",Data!$L809)),"OUI","NON")</f>
        <v>NON</v>
      </c>
      <c r="S809" t="str">
        <f>IF(ISNUMBER(SEARCH("R",Data!$L809)),"OUI","NON")</f>
        <v>NON</v>
      </c>
      <c r="T809">
        <f>IFERROR(VLOOKUP(Data!M809,LOV!G:H,2,FALSE),"")</f>
        <v>0</v>
      </c>
      <c r="U809">
        <f>IFERROR(VLOOKUP(Data!N809,LOV!J:K,2,FALSE),"")</f>
        <v>0</v>
      </c>
      <c r="V809" t="str">
        <f>IFERROR(VLOOKUP(Data!V809,LOV!P:Q,2,FALSE),"")</f>
        <v/>
      </c>
      <c r="Y809" t="str">
        <f t="shared" si="12"/>
        <v>0_0_0</v>
      </c>
    </row>
    <row r="810" spans="1:25">
      <c r="A810">
        <f>Data!A810</f>
        <v>0</v>
      </c>
      <c r="B810">
        <f>Data!S810</f>
        <v>0</v>
      </c>
      <c r="C810">
        <f>Data!T810</f>
        <v>0</v>
      </c>
      <c r="D810">
        <f>Data!B810</f>
        <v>0</v>
      </c>
      <c r="E810">
        <f>Data!C810</f>
        <v>0</v>
      </c>
      <c r="F810">
        <f>Data!D810</f>
        <v>0</v>
      </c>
      <c r="G810" t="str">
        <f>IFERROR(VLOOKUP(Data!E810,LOV!M:N,2,FALSE),"")</f>
        <v/>
      </c>
      <c r="H810">
        <f>Data!W810</f>
        <v>0</v>
      </c>
      <c r="I810" t="str">
        <f>IFERROR(VLOOKUP(Data!H810,LOV!V:W,2,FALSE),"")</f>
        <v/>
      </c>
      <c r="J810">
        <f>Data!I810</f>
        <v>0</v>
      </c>
      <c r="K810">
        <f>Data!J810</f>
        <v>0</v>
      </c>
      <c r="L810">
        <f>Data!K810</f>
        <v>0</v>
      </c>
      <c r="M810" t="str">
        <f>IF(ISNUMBER(SEARCH("H",Data!$L810)),"OUI","NON")</f>
        <v>NON</v>
      </c>
      <c r="N810" t="str">
        <f>IF(ISNUMBER(SEARCH("P",Data!$L810)),"OUI","NON")</f>
        <v>NON</v>
      </c>
      <c r="O810" t="str">
        <f>IF(ISNUMBER(SEARCH("D",Data!$L810)),"OUI","NON")</f>
        <v>NON</v>
      </c>
      <c r="P810" t="str">
        <f>IF(ISNUMBER(SEARCH("C",Data!$L810)),"OUI","NON")</f>
        <v>NON</v>
      </c>
      <c r="Q810" t="str">
        <f>IF(ISNUMBER(SEARCH("T",Data!$L810)),"OUI","NON")</f>
        <v>NON</v>
      </c>
      <c r="R810" t="str">
        <f>IF(ISNUMBER(SEARCH("F",Data!$L810)),"OUI","NON")</f>
        <v>NON</v>
      </c>
      <c r="S810" t="str">
        <f>IF(ISNUMBER(SEARCH("R",Data!$L810)),"OUI","NON")</f>
        <v>NON</v>
      </c>
      <c r="T810">
        <f>IFERROR(VLOOKUP(Data!M810,LOV!G:H,2,FALSE),"")</f>
        <v>0</v>
      </c>
      <c r="U810">
        <f>IFERROR(VLOOKUP(Data!N810,LOV!J:K,2,FALSE),"")</f>
        <v>0</v>
      </c>
      <c r="V810" t="str">
        <f>IFERROR(VLOOKUP(Data!V810,LOV!P:Q,2,FALSE),"")</f>
        <v/>
      </c>
      <c r="Y810" t="str">
        <f t="shared" si="12"/>
        <v>0_0_0</v>
      </c>
    </row>
    <row r="811" spans="1:25">
      <c r="A811">
        <f>Data!A811</f>
        <v>0</v>
      </c>
      <c r="B811">
        <f>Data!S811</f>
        <v>0</v>
      </c>
      <c r="C811">
        <f>Data!T811</f>
        <v>0</v>
      </c>
      <c r="D811">
        <f>Data!B811</f>
        <v>0</v>
      </c>
      <c r="E811">
        <f>Data!C811</f>
        <v>0</v>
      </c>
      <c r="F811">
        <f>Data!D811</f>
        <v>0</v>
      </c>
      <c r="G811" t="str">
        <f>IFERROR(VLOOKUP(Data!E811,LOV!M:N,2,FALSE),"")</f>
        <v/>
      </c>
      <c r="H811">
        <f>Data!W811</f>
        <v>0</v>
      </c>
      <c r="I811" t="str">
        <f>IFERROR(VLOOKUP(Data!H811,LOV!V:W,2,FALSE),"")</f>
        <v/>
      </c>
      <c r="J811">
        <f>Data!I811</f>
        <v>0</v>
      </c>
      <c r="K811">
        <f>Data!J811</f>
        <v>0</v>
      </c>
      <c r="L811">
        <f>Data!K811</f>
        <v>0</v>
      </c>
      <c r="M811" t="str">
        <f>IF(ISNUMBER(SEARCH("H",Data!$L811)),"OUI","NON")</f>
        <v>NON</v>
      </c>
      <c r="N811" t="str">
        <f>IF(ISNUMBER(SEARCH("P",Data!$L811)),"OUI","NON")</f>
        <v>NON</v>
      </c>
      <c r="O811" t="str">
        <f>IF(ISNUMBER(SEARCH("D",Data!$L811)),"OUI","NON")</f>
        <v>NON</v>
      </c>
      <c r="P811" t="str">
        <f>IF(ISNUMBER(SEARCH("C",Data!$L811)),"OUI","NON")</f>
        <v>NON</v>
      </c>
      <c r="Q811" t="str">
        <f>IF(ISNUMBER(SEARCH("T",Data!$L811)),"OUI","NON")</f>
        <v>NON</v>
      </c>
      <c r="R811" t="str">
        <f>IF(ISNUMBER(SEARCH("F",Data!$L811)),"OUI","NON")</f>
        <v>NON</v>
      </c>
      <c r="S811" t="str">
        <f>IF(ISNUMBER(SEARCH("R",Data!$L811)),"OUI","NON")</f>
        <v>NON</v>
      </c>
      <c r="T811">
        <f>IFERROR(VLOOKUP(Data!M811,LOV!G:H,2,FALSE),"")</f>
        <v>0</v>
      </c>
      <c r="U811">
        <f>IFERROR(VLOOKUP(Data!N811,LOV!J:K,2,FALSE),"")</f>
        <v>0</v>
      </c>
      <c r="V811" t="str">
        <f>IFERROR(VLOOKUP(Data!V811,LOV!P:Q,2,FALSE),"")</f>
        <v/>
      </c>
      <c r="Y811" t="str">
        <f t="shared" si="12"/>
        <v>0_0_0</v>
      </c>
    </row>
    <row r="812" spans="1:25">
      <c r="A812">
        <f>Data!A812</f>
        <v>0</v>
      </c>
      <c r="B812">
        <f>Data!S812</f>
        <v>0</v>
      </c>
      <c r="C812">
        <f>Data!T812</f>
        <v>0</v>
      </c>
      <c r="D812">
        <f>Data!B812</f>
        <v>0</v>
      </c>
      <c r="E812">
        <f>Data!C812</f>
        <v>0</v>
      </c>
      <c r="F812">
        <f>Data!D812</f>
        <v>0</v>
      </c>
      <c r="G812" t="str">
        <f>IFERROR(VLOOKUP(Data!E812,LOV!M:N,2,FALSE),"")</f>
        <v/>
      </c>
      <c r="H812">
        <f>Data!W812</f>
        <v>0</v>
      </c>
      <c r="I812" t="str">
        <f>IFERROR(VLOOKUP(Data!H812,LOV!V:W,2,FALSE),"")</f>
        <v/>
      </c>
      <c r="J812">
        <f>Data!I812</f>
        <v>0</v>
      </c>
      <c r="K812">
        <f>Data!J812</f>
        <v>0</v>
      </c>
      <c r="L812">
        <f>Data!K812</f>
        <v>0</v>
      </c>
      <c r="M812" t="str">
        <f>IF(ISNUMBER(SEARCH("H",Data!$L812)),"OUI","NON")</f>
        <v>NON</v>
      </c>
      <c r="N812" t="str">
        <f>IF(ISNUMBER(SEARCH("P",Data!$L812)),"OUI","NON")</f>
        <v>NON</v>
      </c>
      <c r="O812" t="str">
        <f>IF(ISNUMBER(SEARCH("D",Data!$L812)),"OUI","NON")</f>
        <v>NON</v>
      </c>
      <c r="P812" t="str">
        <f>IF(ISNUMBER(SEARCH("C",Data!$L812)),"OUI","NON")</f>
        <v>NON</v>
      </c>
      <c r="Q812" t="str">
        <f>IF(ISNUMBER(SEARCH("T",Data!$L812)),"OUI","NON")</f>
        <v>NON</v>
      </c>
      <c r="R812" t="str">
        <f>IF(ISNUMBER(SEARCH("F",Data!$L812)),"OUI","NON")</f>
        <v>NON</v>
      </c>
      <c r="S812" t="str">
        <f>IF(ISNUMBER(SEARCH("R",Data!$L812)),"OUI","NON")</f>
        <v>NON</v>
      </c>
      <c r="T812">
        <f>IFERROR(VLOOKUP(Data!M812,LOV!G:H,2,FALSE),"")</f>
        <v>0</v>
      </c>
      <c r="U812">
        <f>IFERROR(VLOOKUP(Data!N812,LOV!J:K,2,FALSE),"")</f>
        <v>0</v>
      </c>
      <c r="V812" t="str">
        <f>IFERROR(VLOOKUP(Data!V812,LOV!P:Q,2,FALSE),"")</f>
        <v/>
      </c>
      <c r="Y812" t="str">
        <f t="shared" si="12"/>
        <v>0_0_0</v>
      </c>
    </row>
    <row r="813" spans="1:25">
      <c r="A813">
        <f>Data!A813</f>
        <v>0</v>
      </c>
      <c r="B813">
        <f>Data!S813</f>
        <v>0</v>
      </c>
      <c r="C813">
        <f>Data!T813</f>
        <v>0</v>
      </c>
      <c r="D813">
        <f>Data!B813</f>
        <v>0</v>
      </c>
      <c r="E813">
        <f>Data!C813</f>
        <v>0</v>
      </c>
      <c r="F813">
        <f>Data!D813</f>
        <v>0</v>
      </c>
      <c r="G813" t="str">
        <f>IFERROR(VLOOKUP(Data!E813,LOV!M:N,2,FALSE),"")</f>
        <v/>
      </c>
      <c r="H813">
        <f>Data!W813</f>
        <v>0</v>
      </c>
      <c r="I813" t="str">
        <f>IFERROR(VLOOKUP(Data!H813,LOV!V:W,2,FALSE),"")</f>
        <v/>
      </c>
      <c r="J813">
        <f>Data!I813</f>
        <v>0</v>
      </c>
      <c r="K813">
        <f>Data!J813</f>
        <v>0</v>
      </c>
      <c r="L813">
        <f>Data!K813</f>
        <v>0</v>
      </c>
      <c r="M813" t="str">
        <f>IF(ISNUMBER(SEARCH("H",Data!$L813)),"OUI","NON")</f>
        <v>NON</v>
      </c>
      <c r="N813" t="str">
        <f>IF(ISNUMBER(SEARCH("P",Data!$L813)),"OUI","NON")</f>
        <v>NON</v>
      </c>
      <c r="O813" t="str">
        <f>IF(ISNUMBER(SEARCH("D",Data!$L813)),"OUI","NON")</f>
        <v>NON</v>
      </c>
      <c r="P813" t="str">
        <f>IF(ISNUMBER(SEARCH("C",Data!$L813)),"OUI","NON")</f>
        <v>NON</v>
      </c>
      <c r="Q813" t="str">
        <f>IF(ISNUMBER(SEARCH("T",Data!$L813)),"OUI","NON")</f>
        <v>NON</v>
      </c>
      <c r="R813" t="str">
        <f>IF(ISNUMBER(SEARCH("F",Data!$L813)),"OUI","NON")</f>
        <v>NON</v>
      </c>
      <c r="S813" t="str">
        <f>IF(ISNUMBER(SEARCH("R",Data!$L813)),"OUI","NON")</f>
        <v>NON</v>
      </c>
      <c r="T813">
        <f>IFERROR(VLOOKUP(Data!M813,LOV!G:H,2,FALSE),"")</f>
        <v>0</v>
      </c>
      <c r="U813">
        <f>IFERROR(VLOOKUP(Data!N813,LOV!J:K,2,FALSE),"")</f>
        <v>0</v>
      </c>
      <c r="V813" t="str">
        <f>IFERROR(VLOOKUP(Data!V813,LOV!P:Q,2,FALSE),"")</f>
        <v/>
      </c>
      <c r="Y813" t="str">
        <f t="shared" si="12"/>
        <v>0_0_0</v>
      </c>
    </row>
    <row r="814" spans="1:25">
      <c r="A814">
        <f>Data!A814</f>
        <v>0</v>
      </c>
      <c r="B814">
        <f>Data!S814</f>
        <v>0</v>
      </c>
      <c r="C814">
        <f>Data!T814</f>
        <v>0</v>
      </c>
      <c r="D814">
        <f>Data!B814</f>
        <v>0</v>
      </c>
      <c r="E814">
        <f>Data!C814</f>
        <v>0</v>
      </c>
      <c r="F814">
        <f>Data!D814</f>
        <v>0</v>
      </c>
      <c r="G814" t="str">
        <f>IFERROR(VLOOKUP(Data!E814,LOV!M:N,2,FALSE),"")</f>
        <v/>
      </c>
      <c r="H814">
        <f>Data!W814</f>
        <v>0</v>
      </c>
      <c r="I814" t="str">
        <f>IFERROR(VLOOKUP(Data!H814,LOV!V:W,2,FALSE),"")</f>
        <v/>
      </c>
      <c r="J814">
        <f>Data!I814</f>
        <v>0</v>
      </c>
      <c r="K814">
        <f>Data!J814</f>
        <v>0</v>
      </c>
      <c r="L814">
        <f>Data!K814</f>
        <v>0</v>
      </c>
      <c r="M814" t="str">
        <f>IF(ISNUMBER(SEARCH("H",Data!$L814)),"OUI","NON")</f>
        <v>NON</v>
      </c>
      <c r="N814" t="str">
        <f>IF(ISNUMBER(SEARCH("P",Data!$L814)),"OUI","NON")</f>
        <v>NON</v>
      </c>
      <c r="O814" t="str">
        <f>IF(ISNUMBER(SEARCH("D",Data!$L814)),"OUI","NON")</f>
        <v>NON</v>
      </c>
      <c r="P814" t="str">
        <f>IF(ISNUMBER(SEARCH("C",Data!$L814)),"OUI","NON")</f>
        <v>NON</v>
      </c>
      <c r="Q814" t="str">
        <f>IF(ISNUMBER(SEARCH("T",Data!$L814)),"OUI","NON")</f>
        <v>NON</v>
      </c>
      <c r="R814" t="str">
        <f>IF(ISNUMBER(SEARCH("F",Data!$L814)),"OUI","NON")</f>
        <v>NON</v>
      </c>
      <c r="S814" t="str">
        <f>IF(ISNUMBER(SEARCH("R",Data!$L814)),"OUI","NON")</f>
        <v>NON</v>
      </c>
      <c r="T814">
        <f>IFERROR(VLOOKUP(Data!M814,LOV!G:H,2,FALSE),"")</f>
        <v>0</v>
      </c>
      <c r="U814">
        <f>IFERROR(VLOOKUP(Data!N814,LOV!J:K,2,FALSE),"")</f>
        <v>0</v>
      </c>
      <c r="V814" t="str">
        <f>IFERROR(VLOOKUP(Data!V814,LOV!P:Q,2,FALSE),"")</f>
        <v/>
      </c>
      <c r="Y814" t="str">
        <f t="shared" si="12"/>
        <v>0_0_0</v>
      </c>
    </row>
    <row r="815" spans="1:25">
      <c r="A815">
        <f>Data!A815</f>
        <v>0</v>
      </c>
      <c r="B815">
        <f>Data!S815</f>
        <v>0</v>
      </c>
      <c r="C815">
        <f>Data!T815</f>
        <v>0</v>
      </c>
      <c r="D815">
        <f>Data!B815</f>
        <v>0</v>
      </c>
      <c r="E815">
        <f>Data!C815</f>
        <v>0</v>
      </c>
      <c r="F815">
        <f>Data!D815</f>
        <v>0</v>
      </c>
      <c r="G815" t="str">
        <f>IFERROR(VLOOKUP(Data!E815,LOV!M:N,2,FALSE),"")</f>
        <v/>
      </c>
      <c r="H815">
        <f>Data!W815</f>
        <v>0</v>
      </c>
      <c r="I815" t="str">
        <f>IFERROR(VLOOKUP(Data!H815,LOV!V:W,2,FALSE),"")</f>
        <v/>
      </c>
      <c r="J815">
        <f>Data!I815</f>
        <v>0</v>
      </c>
      <c r="K815">
        <f>Data!J815</f>
        <v>0</v>
      </c>
      <c r="L815">
        <f>Data!K815</f>
        <v>0</v>
      </c>
      <c r="M815" t="str">
        <f>IF(ISNUMBER(SEARCH("H",Data!$L815)),"OUI","NON")</f>
        <v>NON</v>
      </c>
      <c r="N815" t="str">
        <f>IF(ISNUMBER(SEARCH("P",Data!$L815)),"OUI","NON")</f>
        <v>NON</v>
      </c>
      <c r="O815" t="str">
        <f>IF(ISNUMBER(SEARCH("D",Data!$L815)),"OUI","NON")</f>
        <v>NON</v>
      </c>
      <c r="P815" t="str">
        <f>IF(ISNUMBER(SEARCH("C",Data!$L815)),"OUI","NON")</f>
        <v>NON</v>
      </c>
      <c r="Q815" t="str">
        <f>IF(ISNUMBER(SEARCH("T",Data!$L815)),"OUI","NON")</f>
        <v>NON</v>
      </c>
      <c r="R815" t="str">
        <f>IF(ISNUMBER(SEARCH("F",Data!$L815)),"OUI","NON")</f>
        <v>NON</v>
      </c>
      <c r="S815" t="str">
        <f>IF(ISNUMBER(SEARCH("R",Data!$L815)),"OUI","NON")</f>
        <v>NON</v>
      </c>
      <c r="T815">
        <f>IFERROR(VLOOKUP(Data!M815,LOV!G:H,2,FALSE),"")</f>
        <v>0</v>
      </c>
      <c r="U815">
        <f>IFERROR(VLOOKUP(Data!N815,LOV!J:K,2,FALSE),"")</f>
        <v>0</v>
      </c>
      <c r="V815" t="str">
        <f>IFERROR(VLOOKUP(Data!V815,LOV!P:Q,2,FALSE),"")</f>
        <v/>
      </c>
      <c r="Y815" t="str">
        <f t="shared" si="12"/>
        <v>0_0_0</v>
      </c>
    </row>
    <row r="816" spans="1:25">
      <c r="A816">
        <f>Data!A816</f>
        <v>0</v>
      </c>
      <c r="B816">
        <f>Data!S816</f>
        <v>0</v>
      </c>
      <c r="C816">
        <f>Data!T816</f>
        <v>0</v>
      </c>
      <c r="D816">
        <f>Data!B816</f>
        <v>0</v>
      </c>
      <c r="E816">
        <f>Data!C816</f>
        <v>0</v>
      </c>
      <c r="F816">
        <f>Data!D816</f>
        <v>0</v>
      </c>
      <c r="G816" t="str">
        <f>IFERROR(VLOOKUP(Data!E816,LOV!M:N,2,FALSE),"")</f>
        <v/>
      </c>
      <c r="H816">
        <f>Data!W816</f>
        <v>0</v>
      </c>
      <c r="I816" t="str">
        <f>IFERROR(VLOOKUP(Data!H816,LOV!V:W,2,FALSE),"")</f>
        <v/>
      </c>
      <c r="J816">
        <f>Data!I816</f>
        <v>0</v>
      </c>
      <c r="K816">
        <f>Data!J816</f>
        <v>0</v>
      </c>
      <c r="L816">
        <f>Data!K816</f>
        <v>0</v>
      </c>
      <c r="M816" t="str">
        <f>IF(ISNUMBER(SEARCH("H",Data!$L816)),"OUI","NON")</f>
        <v>NON</v>
      </c>
      <c r="N816" t="str">
        <f>IF(ISNUMBER(SEARCH("P",Data!$L816)),"OUI","NON")</f>
        <v>NON</v>
      </c>
      <c r="O816" t="str">
        <f>IF(ISNUMBER(SEARCH("D",Data!$L816)),"OUI","NON")</f>
        <v>NON</v>
      </c>
      <c r="P816" t="str">
        <f>IF(ISNUMBER(SEARCH("C",Data!$L816)),"OUI","NON")</f>
        <v>NON</v>
      </c>
      <c r="Q816" t="str">
        <f>IF(ISNUMBER(SEARCH("T",Data!$L816)),"OUI","NON")</f>
        <v>NON</v>
      </c>
      <c r="R816" t="str">
        <f>IF(ISNUMBER(SEARCH("F",Data!$L816)),"OUI","NON")</f>
        <v>NON</v>
      </c>
      <c r="S816" t="str">
        <f>IF(ISNUMBER(SEARCH("R",Data!$L816)),"OUI","NON")</f>
        <v>NON</v>
      </c>
      <c r="T816">
        <f>IFERROR(VLOOKUP(Data!M816,LOV!G:H,2,FALSE),"")</f>
        <v>0</v>
      </c>
      <c r="U816">
        <f>IFERROR(VLOOKUP(Data!N816,LOV!J:K,2,FALSE),"")</f>
        <v>0</v>
      </c>
      <c r="V816" t="str">
        <f>IFERROR(VLOOKUP(Data!V816,LOV!P:Q,2,FALSE),"")</f>
        <v/>
      </c>
      <c r="Y816" t="str">
        <f t="shared" si="12"/>
        <v>0_0_0</v>
      </c>
    </row>
    <row r="817" spans="1:25">
      <c r="A817">
        <f>Data!A817</f>
        <v>0</v>
      </c>
      <c r="B817">
        <f>Data!S817</f>
        <v>0</v>
      </c>
      <c r="C817">
        <f>Data!T817</f>
        <v>0</v>
      </c>
      <c r="D817">
        <f>Data!B817</f>
        <v>0</v>
      </c>
      <c r="E817">
        <f>Data!C817</f>
        <v>0</v>
      </c>
      <c r="F817">
        <f>Data!D817</f>
        <v>0</v>
      </c>
      <c r="G817" t="str">
        <f>IFERROR(VLOOKUP(Data!E817,LOV!M:N,2,FALSE),"")</f>
        <v/>
      </c>
      <c r="H817">
        <f>Data!W817</f>
        <v>0</v>
      </c>
      <c r="I817" t="str">
        <f>IFERROR(VLOOKUP(Data!H817,LOV!V:W,2,FALSE),"")</f>
        <v/>
      </c>
      <c r="J817">
        <f>Data!I817</f>
        <v>0</v>
      </c>
      <c r="K817">
        <f>Data!J817</f>
        <v>0</v>
      </c>
      <c r="L817">
        <f>Data!K817</f>
        <v>0</v>
      </c>
      <c r="M817" t="str">
        <f>IF(ISNUMBER(SEARCH("H",Data!$L817)),"OUI","NON")</f>
        <v>NON</v>
      </c>
      <c r="N817" t="str">
        <f>IF(ISNUMBER(SEARCH("P",Data!$L817)),"OUI","NON")</f>
        <v>NON</v>
      </c>
      <c r="O817" t="str">
        <f>IF(ISNUMBER(SEARCH("D",Data!$L817)),"OUI","NON")</f>
        <v>NON</v>
      </c>
      <c r="P817" t="str">
        <f>IF(ISNUMBER(SEARCH("C",Data!$L817)),"OUI","NON")</f>
        <v>NON</v>
      </c>
      <c r="Q817" t="str">
        <f>IF(ISNUMBER(SEARCH("T",Data!$L817)),"OUI","NON")</f>
        <v>NON</v>
      </c>
      <c r="R817" t="str">
        <f>IF(ISNUMBER(SEARCH("F",Data!$L817)),"OUI","NON")</f>
        <v>NON</v>
      </c>
      <c r="S817" t="str">
        <f>IF(ISNUMBER(SEARCH("R",Data!$L817)),"OUI","NON")</f>
        <v>NON</v>
      </c>
      <c r="T817">
        <f>IFERROR(VLOOKUP(Data!M817,LOV!G:H,2,FALSE),"")</f>
        <v>0</v>
      </c>
      <c r="U817">
        <f>IFERROR(VLOOKUP(Data!N817,LOV!J:K,2,FALSE),"")</f>
        <v>0</v>
      </c>
      <c r="V817" t="str">
        <f>IFERROR(VLOOKUP(Data!V817,LOV!P:Q,2,FALSE),"")</f>
        <v/>
      </c>
      <c r="Y817" t="str">
        <f t="shared" si="12"/>
        <v>0_0_0</v>
      </c>
    </row>
    <row r="818" spans="1:25">
      <c r="A818">
        <f>Data!A818</f>
        <v>0</v>
      </c>
      <c r="B818">
        <f>Data!S818</f>
        <v>0</v>
      </c>
      <c r="C818">
        <f>Data!T818</f>
        <v>0</v>
      </c>
      <c r="D818">
        <f>Data!B818</f>
        <v>0</v>
      </c>
      <c r="E818">
        <f>Data!C818</f>
        <v>0</v>
      </c>
      <c r="F818">
        <f>Data!D818</f>
        <v>0</v>
      </c>
      <c r="G818" t="str">
        <f>IFERROR(VLOOKUP(Data!E818,LOV!M:N,2,FALSE),"")</f>
        <v/>
      </c>
      <c r="H818">
        <f>Data!W818</f>
        <v>0</v>
      </c>
      <c r="I818" t="str">
        <f>IFERROR(VLOOKUP(Data!H818,LOV!V:W,2,FALSE),"")</f>
        <v/>
      </c>
      <c r="J818">
        <f>Data!I818</f>
        <v>0</v>
      </c>
      <c r="K818">
        <f>Data!J818</f>
        <v>0</v>
      </c>
      <c r="L818">
        <f>Data!K818</f>
        <v>0</v>
      </c>
      <c r="M818" t="str">
        <f>IF(ISNUMBER(SEARCH("H",Data!$L818)),"OUI","NON")</f>
        <v>NON</v>
      </c>
      <c r="N818" t="str">
        <f>IF(ISNUMBER(SEARCH("P",Data!$L818)),"OUI","NON")</f>
        <v>NON</v>
      </c>
      <c r="O818" t="str">
        <f>IF(ISNUMBER(SEARCH("D",Data!$L818)),"OUI","NON")</f>
        <v>NON</v>
      </c>
      <c r="P818" t="str">
        <f>IF(ISNUMBER(SEARCH("C",Data!$L818)),"OUI","NON")</f>
        <v>NON</v>
      </c>
      <c r="Q818" t="str">
        <f>IF(ISNUMBER(SEARCH("T",Data!$L818)),"OUI","NON")</f>
        <v>NON</v>
      </c>
      <c r="R818" t="str">
        <f>IF(ISNUMBER(SEARCH("F",Data!$L818)),"OUI","NON")</f>
        <v>NON</v>
      </c>
      <c r="S818" t="str">
        <f>IF(ISNUMBER(SEARCH("R",Data!$L818)),"OUI","NON")</f>
        <v>NON</v>
      </c>
      <c r="T818">
        <f>IFERROR(VLOOKUP(Data!M818,LOV!G:H,2,FALSE),"")</f>
        <v>0</v>
      </c>
      <c r="U818">
        <f>IFERROR(VLOOKUP(Data!N818,LOV!J:K,2,FALSE),"")</f>
        <v>0</v>
      </c>
      <c r="V818" t="str">
        <f>IFERROR(VLOOKUP(Data!V818,LOV!P:Q,2,FALSE),"")</f>
        <v/>
      </c>
      <c r="Y818" t="str">
        <f t="shared" si="12"/>
        <v>0_0_0</v>
      </c>
    </row>
    <row r="819" spans="1:25">
      <c r="A819">
        <f>Data!A819</f>
        <v>0</v>
      </c>
      <c r="B819">
        <f>Data!S819</f>
        <v>0</v>
      </c>
      <c r="C819">
        <f>Data!T819</f>
        <v>0</v>
      </c>
      <c r="D819">
        <f>Data!B819</f>
        <v>0</v>
      </c>
      <c r="E819">
        <f>Data!C819</f>
        <v>0</v>
      </c>
      <c r="F819">
        <f>Data!D819</f>
        <v>0</v>
      </c>
      <c r="G819" t="str">
        <f>IFERROR(VLOOKUP(Data!E819,LOV!M:N,2,FALSE),"")</f>
        <v/>
      </c>
      <c r="H819">
        <f>Data!W819</f>
        <v>0</v>
      </c>
      <c r="I819" t="str">
        <f>IFERROR(VLOOKUP(Data!H819,LOV!V:W,2,FALSE),"")</f>
        <v/>
      </c>
      <c r="J819">
        <f>Data!I819</f>
        <v>0</v>
      </c>
      <c r="K819">
        <f>Data!J819</f>
        <v>0</v>
      </c>
      <c r="L819">
        <f>Data!K819</f>
        <v>0</v>
      </c>
      <c r="M819" t="str">
        <f>IF(ISNUMBER(SEARCH("H",Data!$L819)),"OUI","NON")</f>
        <v>NON</v>
      </c>
      <c r="N819" t="str">
        <f>IF(ISNUMBER(SEARCH("P",Data!$L819)),"OUI","NON")</f>
        <v>NON</v>
      </c>
      <c r="O819" t="str">
        <f>IF(ISNUMBER(SEARCH("D",Data!$L819)),"OUI","NON")</f>
        <v>NON</v>
      </c>
      <c r="P819" t="str">
        <f>IF(ISNUMBER(SEARCH("C",Data!$L819)),"OUI","NON")</f>
        <v>NON</v>
      </c>
      <c r="Q819" t="str">
        <f>IF(ISNUMBER(SEARCH("T",Data!$L819)),"OUI","NON")</f>
        <v>NON</v>
      </c>
      <c r="R819" t="str">
        <f>IF(ISNUMBER(SEARCH("F",Data!$L819)),"OUI","NON")</f>
        <v>NON</v>
      </c>
      <c r="S819" t="str">
        <f>IF(ISNUMBER(SEARCH("R",Data!$L819)),"OUI","NON")</f>
        <v>NON</v>
      </c>
      <c r="T819">
        <f>IFERROR(VLOOKUP(Data!M819,LOV!G:H,2,FALSE),"")</f>
        <v>0</v>
      </c>
      <c r="U819">
        <f>IFERROR(VLOOKUP(Data!N819,LOV!J:K,2,FALSE),"")</f>
        <v>0</v>
      </c>
      <c r="V819" t="str">
        <f>IFERROR(VLOOKUP(Data!V819,LOV!P:Q,2,FALSE),"")</f>
        <v/>
      </c>
      <c r="Y819" t="str">
        <f t="shared" si="12"/>
        <v>0_0_0</v>
      </c>
    </row>
    <row r="820" spans="1:25">
      <c r="A820">
        <f>Data!A820</f>
        <v>0</v>
      </c>
      <c r="B820">
        <f>Data!S820</f>
        <v>0</v>
      </c>
      <c r="C820">
        <f>Data!T820</f>
        <v>0</v>
      </c>
      <c r="D820">
        <f>Data!B820</f>
        <v>0</v>
      </c>
      <c r="E820">
        <f>Data!C820</f>
        <v>0</v>
      </c>
      <c r="F820">
        <f>Data!D820</f>
        <v>0</v>
      </c>
      <c r="G820" t="str">
        <f>IFERROR(VLOOKUP(Data!E820,LOV!M:N,2,FALSE),"")</f>
        <v/>
      </c>
      <c r="H820">
        <f>Data!W820</f>
        <v>0</v>
      </c>
      <c r="I820" t="str">
        <f>IFERROR(VLOOKUP(Data!H820,LOV!V:W,2,FALSE),"")</f>
        <v/>
      </c>
      <c r="J820">
        <f>Data!I820</f>
        <v>0</v>
      </c>
      <c r="K820">
        <f>Data!J820</f>
        <v>0</v>
      </c>
      <c r="L820">
        <f>Data!K820</f>
        <v>0</v>
      </c>
      <c r="M820" t="str">
        <f>IF(ISNUMBER(SEARCH("H",Data!$L820)),"OUI","NON")</f>
        <v>NON</v>
      </c>
      <c r="N820" t="str">
        <f>IF(ISNUMBER(SEARCH("P",Data!$L820)),"OUI","NON")</f>
        <v>NON</v>
      </c>
      <c r="O820" t="str">
        <f>IF(ISNUMBER(SEARCH("D",Data!$L820)),"OUI","NON")</f>
        <v>NON</v>
      </c>
      <c r="P820" t="str">
        <f>IF(ISNUMBER(SEARCH("C",Data!$L820)),"OUI","NON")</f>
        <v>NON</v>
      </c>
      <c r="Q820" t="str">
        <f>IF(ISNUMBER(SEARCH("T",Data!$L820)),"OUI","NON")</f>
        <v>NON</v>
      </c>
      <c r="R820" t="str">
        <f>IF(ISNUMBER(SEARCH("F",Data!$L820)),"OUI","NON")</f>
        <v>NON</v>
      </c>
      <c r="S820" t="str">
        <f>IF(ISNUMBER(SEARCH("R",Data!$L820)),"OUI","NON")</f>
        <v>NON</v>
      </c>
      <c r="T820">
        <f>IFERROR(VLOOKUP(Data!M820,LOV!G:H,2,FALSE),"")</f>
        <v>0</v>
      </c>
      <c r="U820">
        <f>IFERROR(VLOOKUP(Data!N820,LOV!J:K,2,FALSE),"")</f>
        <v>0</v>
      </c>
      <c r="V820" t="str">
        <f>IFERROR(VLOOKUP(Data!V820,LOV!P:Q,2,FALSE),"")</f>
        <v/>
      </c>
      <c r="Y820" t="str">
        <f t="shared" si="12"/>
        <v>0_0_0</v>
      </c>
    </row>
    <row r="821" spans="1:25">
      <c r="A821">
        <f>Data!A821</f>
        <v>0</v>
      </c>
      <c r="B821">
        <f>Data!S821</f>
        <v>0</v>
      </c>
      <c r="C821">
        <f>Data!T821</f>
        <v>0</v>
      </c>
      <c r="D821">
        <f>Data!B821</f>
        <v>0</v>
      </c>
      <c r="E821">
        <f>Data!C821</f>
        <v>0</v>
      </c>
      <c r="F821">
        <f>Data!D821</f>
        <v>0</v>
      </c>
      <c r="G821" t="str">
        <f>IFERROR(VLOOKUP(Data!E821,LOV!M:N,2,FALSE),"")</f>
        <v/>
      </c>
      <c r="H821">
        <f>Data!W821</f>
        <v>0</v>
      </c>
      <c r="I821" t="str">
        <f>IFERROR(VLOOKUP(Data!H821,LOV!V:W,2,FALSE),"")</f>
        <v/>
      </c>
      <c r="J821">
        <f>Data!I821</f>
        <v>0</v>
      </c>
      <c r="K821">
        <f>Data!J821</f>
        <v>0</v>
      </c>
      <c r="L821">
        <f>Data!K821</f>
        <v>0</v>
      </c>
      <c r="M821" t="str">
        <f>IF(ISNUMBER(SEARCH("H",Data!$L821)),"OUI","NON")</f>
        <v>NON</v>
      </c>
      <c r="N821" t="str">
        <f>IF(ISNUMBER(SEARCH("P",Data!$L821)),"OUI","NON")</f>
        <v>NON</v>
      </c>
      <c r="O821" t="str">
        <f>IF(ISNUMBER(SEARCH("D",Data!$L821)),"OUI","NON")</f>
        <v>NON</v>
      </c>
      <c r="P821" t="str">
        <f>IF(ISNUMBER(SEARCH("C",Data!$L821)),"OUI","NON")</f>
        <v>NON</v>
      </c>
      <c r="Q821" t="str">
        <f>IF(ISNUMBER(SEARCH("T",Data!$L821)),"OUI","NON")</f>
        <v>NON</v>
      </c>
      <c r="R821" t="str">
        <f>IF(ISNUMBER(SEARCH("F",Data!$L821)),"OUI","NON")</f>
        <v>NON</v>
      </c>
      <c r="S821" t="str">
        <f>IF(ISNUMBER(SEARCH("R",Data!$L821)),"OUI","NON")</f>
        <v>NON</v>
      </c>
      <c r="T821">
        <f>IFERROR(VLOOKUP(Data!M821,LOV!G:H,2,FALSE),"")</f>
        <v>0</v>
      </c>
      <c r="U821">
        <f>IFERROR(VLOOKUP(Data!N821,LOV!J:K,2,FALSE),"")</f>
        <v>0</v>
      </c>
      <c r="V821" t="str">
        <f>IFERROR(VLOOKUP(Data!V821,LOV!P:Q,2,FALSE),"")</f>
        <v/>
      </c>
      <c r="Y821" t="str">
        <f t="shared" si="12"/>
        <v>0_0_0</v>
      </c>
    </row>
    <row r="822" spans="1:25">
      <c r="A822">
        <f>Data!A822</f>
        <v>0</v>
      </c>
      <c r="B822">
        <f>Data!S822</f>
        <v>0</v>
      </c>
      <c r="C822">
        <f>Data!T822</f>
        <v>0</v>
      </c>
      <c r="D822">
        <f>Data!B822</f>
        <v>0</v>
      </c>
      <c r="E822">
        <f>Data!C822</f>
        <v>0</v>
      </c>
      <c r="F822">
        <f>Data!D822</f>
        <v>0</v>
      </c>
      <c r="G822" t="str">
        <f>IFERROR(VLOOKUP(Data!E822,LOV!M:N,2,FALSE),"")</f>
        <v/>
      </c>
      <c r="H822">
        <f>Data!W822</f>
        <v>0</v>
      </c>
      <c r="I822" t="str">
        <f>IFERROR(VLOOKUP(Data!H822,LOV!V:W,2,FALSE),"")</f>
        <v/>
      </c>
      <c r="J822">
        <f>Data!I822</f>
        <v>0</v>
      </c>
      <c r="K822">
        <f>Data!J822</f>
        <v>0</v>
      </c>
      <c r="L822">
        <f>Data!K822</f>
        <v>0</v>
      </c>
      <c r="M822" t="str">
        <f>IF(ISNUMBER(SEARCH("H",Data!$L822)),"OUI","NON")</f>
        <v>NON</v>
      </c>
      <c r="N822" t="str">
        <f>IF(ISNUMBER(SEARCH("P",Data!$L822)),"OUI","NON")</f>
        <v>NON</v>
      </c>
      <c r="O822" t="str">
        <f>IF(ISNUMBER(SEARCH("D",Data!$L822)),"OUI","NON")</f>
        <v>NON</v>
      </c>
      <c r="P822" t="str">
        <f>IF(ISNUMBER(SEARCH("C",Data!$L822)),"OUI","NON")</f>
        <v>NON</v>
      </c>
      <c r="Q822" t="str">
        <f>IF(ISNUMBER(SEARCH("T",Data!$L822)),"OUI","NON")</f>
        <v>NON</v>
      </c>
      <c r="R822" t="str">
        <f>IF(ISNUMBER(SEARCH("F",Data!$L822)),"OUI","NON")</f>
        <v>NON</v>
      </c>
      <c r="S822" t="str">
        <f>IF(ISNUMBER(SEARCH("R",Data!$L822)),"OUI","NON")</f>
        <v>NON</v>
      </c>
      <c r="T822">
        <f>IFERROR(VLOOKUP(Data!M822,LOV!G:H,2,FALSE),"")</f>
        <v>0</v>
      </c>
      <c r="U822">
        <f>IFERROR(VLOOKUP(Data!N822,LOV!J:K,2,FALSE),"")</f>
        <v>0</v>
      </c>
      <c r="V822" t="str">
        <f>IFERROR(VLOOKUP(Data!V822,LOV!P:Q,2,FALSE),"")</f>
        <v/>
      </c>
      <c r="Y822" t="str">
        <f t="shared" si="12"/>
        <v>0_0_0</v>
      </c>
    </row>
    <row r="823" spans="1:25">
      <c r="A823">
        <f>Data!A823</f>
        <v>0</v>
      </c>
      <c r="B823">
        <f>Data!S823</f>
        <v>0</v>
      </c>
      <c r="C823">
        <f>Data!T823</f>
        <v>0</v>
      </c>
      <c r="D823">
        <f>Data!B823</f>
        <v>0</v>
      </c>
      <c r="E823">
        <f>Data!C823</f>
        <v>0</v>
      </c>
      <c r="F823">
        <f>Data!D823</f>
        <v>0</v>
      </c>
      <c r="G823" t="str">
        <f>IFERROR(VLOOKUP(Data!E823,LOV!M:N,2,FALSE),"")</f>
        <v/>
      </c>
      <c r="H823">
        <f>Data!W823</f>
        <v>0</v>
      </c>
      <c r="I823" t="str">
        <f>IFERROR(VLOOKUP(Data!H823,LOV!V:W,2,FALSE),"")</f>
        <v/>
      </c>
      <c r="J823">
        <f>Data!I823</f>
        <v>0</v>
      </c>
      <c r="K823">
        <f>Data!J823</f>
        <v>0</v>
      </c>
      <c r="L823">
        <f>Data!K823</f>
        <v>0</v>
      </c>
      <c r="M823" t="str">
        <f>IF(ISNUMBER(SEARCH("H",Data!$L823)),"OUI","NON")</f>
        <v>NON</v>
      </c>
      <c r="N823" t="str">
        <f>IF(ISNUMBER(SEARCH("P",Data!$L823)),"OUI","NON")</f>
        <v>NON</v>
      </c>
      <c r="O823" t="str">
        <f>IF(ISNUMBER(SEARCH("D",Data!$L823)),"OUI","NON")</f>
        <v>NON</v>
      </c>
      <c r="P823" t="str">
        <f>IF(ISNUMBER(SEARCH("C",Data!$L823)),"OUI","NON")</f>
        <v>NON</v>
      </c>
      <c r="Q823" t="str">
        <f>IF(ISNUMBER(SEARCH("T",Data!$L823)),"OUI","NON")</f>
        <v>NON</v>
      </c>
      <c r="R823" t="str">
        <f>IF(ISNUMBER(SEARCH("F",Data!$L823)),"OUI","NON")</f>
        <v>NON</v>
      </c>
      <c r="S823" t="str">
        <f>IF(ISNUMBER(SEARCH("R",Data!$L823)),"OUI","NON")</f>
        <v>NON</v>
      </c>
      <c r="T823">
        <f>IFERROR(VLOOKUP(Data!M823,LOV!G:H,2,FALSE),"")</f>
        <v>0</v>
      </c>
      <c r="U823">
        <f>IFERROR(VLOOKUP(Data!N823,LOV!J:K,2,FALSE),"")</f>
        <v>0</v>
      </c>
      <c r="V823" t="str">
        <f>IFERROR(VLOOKUP(Data!V823,LOV!P:Q,2,FALSE),"")</f>
        <v/>
      </c>
      <c r="Y823" t="str">
        <f t="shared" si="12"/>
        <v>0_0_0</v>
      </c>
    </row>
    <row r="824" spans="1:25">
      <c r="A824">
        <f>Data!A824</f>
        <v>0</v>
      </c>
      <c r="B824">
        <f>Data!S824</f>
        <v>0</v>
      </c>
      <c r="C824">
        <f>Data!T824</f>
        <v>0</v>
      </c>
      <c r="D824">
        <f>Data!B824</f>
        <v>0</v>
      </c>
      <c r="E824">
        <f>Data!C824</f>
        <v>0</v>
      </c>
      <c r="F824">
        <f>Data!D824</f>
        <v>0</v>
      </c>
      <c r="G824" t="str">
        <f>IFERROR(VLOOKUP(Data!E824,LOV!M:N,2,FALSE),"")</f>
        <v/>
      </c>
      <c r="H824">
        <f>Data!W824</f>
        <v>0</v>
      </c>
      <c r="I824" t="str">
        <f>IFERROR(VLOOKUP(Data!H824,LOV!V:W,2,FALSE),"")</f>
        <v/>
      </c>
      <c r="J824">
        <f>Data!I824</f>
        <v>0</v>
      </c>
      <c r="K824">
        <f>Data!J824</f>
        <v>0</v>
      </c>
      <c r="L824">
        <f>Data!K824</f>
        <v>0</v>
      </c>
      <c r="M824" t="str">
        <f>IF(ISNUMBER(SEARCH("H",Data!$L824)),"OUI","NON")</f>
        <v>NON</v>
      </c>
      <c r="N824" t="str">
        <f>IF(ISNUMBER(SEARCH("P",Data!$L824)),"OUI","NON")</f>
        <v>NON</v>
      </c>
      <c r="O824" t="str">
        <f>IF(ISNUMBER(SEARCH("D",Data!$L824)),"OUI","NON")</f>
        <v>NON</v>
      </c>
      <c r="P824" t="str">
        <f>IF(ISNUMBER(SEARCH("C",Data!$L824)),"OUI","NON")</f>
        <v>NON</v>
      </c>
      <c r="Q824" t="str">
        <f>IF(ISNUMBER(SEARCH("T",Data!$L824)),"OUI","NON")</f>
        <v>NON</v>
      </c>
      <c r="R824" t="str">
        <f>IF(ISNUMBER(SEARCH("F",Data!$L824)),"OUI","NON")</f>
        <v>NON</v>
      </c>
      <c r="S824" t="str">
        <f>IF(ISNUMBER(SEARCH("R",Data!$L824)),"OUI","NON")</f>
        <v>NON</v>
      </c>
      <c r="T824">
        <f>IFERROR(VLOOKUP(Data!M824,LOV!G:H,2,FALSE),"")</f>
        <v>0</v>
      </c>
      <c r="U824">
        <f>IFERROR(VLOOKUP(Data!N824,LOV!J:K,2,FALSE),"")</f>
        <v>0</v>
      </c>
      <c r="V824" t="str">
        <f>IFERROR(VLOOKUP(Data!V824,LOV!P:Q,2,FALSE),"")</f>
        <v/>
      </c>
      <c r="Y824" t="str">
        <f t="shared" si="12"/>
        <v>0_0_0</v>
      </c>
    </row>
    <row r="825" spans="1:25">
      <c r="A825">
        <f>Data!A825</f>
        <v>0</v>
      </c>
      <c r="B825">
        <f>Data!S825</f>
        <v>0</v>
      </c>
      <c r="C825">
        <f>Data!T825</f>
        <v>0</v>
      </c>
      <c r="D825">
        <f>Data!B825</f>
        <v>0</v>
      </c>
      <c r="E825">
        <f>Data!C825</f>
        <v>0</v>
      </c>
      <c r="F825">
        <f>Data!D825</f>
        <v>0</v>
      </c>
      <c r="G825" t="str">
        <f>IFERROR(VLOOKUP(Data!E825,LOV!M:N,2,FALSE),"")</f>
        <v/>
      </c>
      <c r="H825">
        <f>Data!W825</f>
        <v>0</v>
      </c>
      <c r="I825" t="str">
        <f>IFERROR(VLOOKUP(Data!H825,LOV!V:W,2,FALSE),"")</f>
        <v/>
      </c>
      <c r="J825">
        <f>Data!I825</f>
        <v>0</v>
      </c>
      <c r="K825">
        <f>Data!J825</f>
        <v>0</v>
      </c>
      <c r="L825">
        <f>Data!K825</f>
        <v>0</v>
      </c>
      <c r="M825" t="str">
        <f>IF(ISNUMBER(SEARCH("H",Data!$L825)),"OUI","NON")</f>
        <v>NON</v>
      </c>
      <c r="N825" t="str">
        <f>IF(ISNUMBER(SEARCH("P",Data!$L825)),"OUI","NON")</f>
        <v>NON</v>
      </c>
      <c r="O825" t="str">
        <f>IF(ISNUMBER(SEARCH("D",Data!$L825)),"OUI","NON")</f>
        <v>NON</v>
      </c>
      <c r="P825" t="str">
        <f>IF(ISNUMBER(SEARCH("C",Data!$L825)),"OUI","NON")</f>
        <v>NON</v>
      </c>
      <c r="Q825" t="str">
        <f>IF(ISNUMBER(SEARCH("T",Data!$L825)),"OUI","NON")</f>
        <v>NON</v>
      </c>
      <c r="R825" t="str">
        <f>IF(ISNUMBER(SEARCH("F",Data!$L825)),"OUI","NON")</f>
        <v>NON</v>
      </c>
      <c r="S825" t="str">
        <f>IF(ISNUMBER(SEARCH("R",Data!$L825)),"OUI","NON")</f>
        <v>NON</v>
      </c>
      <c r="T825">
        <f>IFERROR(VLOOKUP(Data!M825,LOV!G:H,2,FALSE),"")</f>
        <v>0</v>
      </c>
      <c r="U825">
        <f>IFERROR(VLOOKUP(Data!N825,LOV!J:K,2,FALSE),"")</f>
        <v>0</v>
      </c>
      <c r="V825" t="str">
        <f>IFERROR(VLOOKUP(Data!V825,LOV!P:Q,2,FALSE),"")</f>
        <v/>
      </c>
      <c r="Y825" t="str">
        <f t="shared" si="12"/>
        <v>0_0_0</v>
      </c>
    </row>
    <row r="826" spans="1:25">
      <c r="A826">
        <f>Data!A826</f>
        <v>0</v>
      </c>
      <c r="B826">
        <f>Data!S826</f>
        <v>0</v>
      </c>
      <c r="C826">
        <f>Data!T826</f>
        <v>0</v>
      </c>
      <c r="D826">
        <f>Data!B826</f>
        <v>0</v>
      </c>
      <c r="E826">
        <f>Data!C826</f>
        <v>0</v>
      </c>
      <c r="F826">
        <f>Data!D826</f>
        <v>0</v>
      </c>
      <c r="G826" t="str">
        <f>IFERROR(VLOOKUP(Data!E826,LOV!M:N,2,FALSE),"")</f>
        <v/>
      </c>
      <c r="H826">
        <f>Data!W826</f>
        <v>0</v>
      </c>
      <c r="I826" t="str">
        <f>IFERROR(VLOOKUP(Data!H826,LOV!V:W,2,FALSE),"")</f>
        <v/>
      </c>
      <c r="J826">
        <f>Data!I826</f>
        <v>0</v>
      </c>
      <c r="K826">
        <f>Data!J826</f>
        <v>0</v>
      </c>
      <c r="L826">
        <f>Data!K826</f>
        <v>0</v>
      </c>
      <c r="M826" t="str">
        <f>IF(ISNUMBER(SEARCH("H",Data!$L826)),"OUI","NON")</f>
        <v>NON</v>
      </c>
      <c r="N826" t="str">
        <f>IF(ISNUMBER(SEARCH("P",Data!$L826)),"OUI","NON")</f>
        <v>NON</v>
      </c>
      <c r="O826" t="str">
        <f>IF(ISNUMBER(SEARCH("D",Data!$L826)),"OUI","NON")</f>
        <v>NON</v>
      </c>
      <c r="P826" t="str">
        <f>IF(ISNUMBER(SEARCH("C",Data!$L826)),"OUI","NON")</f>
        <v>NON</v>
      </c>
      <c r="Q826" t="str">
        <f>IF(ISNUMBER(SEARCH("T",Data!$L826)),"OUI","NON")</f>
        <v>NON</v>
      </c>
      <c r="R826" t="str">
        <f>IF(ISNUMBER(SEARCH("F",Data!$L826)),"OUI","NON")</f>
        <v>NON</v>
      </c>
      <c r="S826" t="str">
        <f>IF(ISNUMBER(SEARCH("R",Data!$L826)),"OUI","NON")</f>
        <v>NON</v>
      </c>
      <c r="T826">
        <f>IFERROR(VLOOKUP(Data!M826,LOV!G:H,2,FALSE),"")</f>
        <v>0</v>
      </c>
      <c r="U826">
        <f>IFERROR(VLOOKUP(Data!N826,LOV!J:K,2,FALSE),"")</f>
        <v>0</v>
      </c>
      <c r="V826" t="str">
        <f>IFERROR(VLOOKUP(Data!V826,LOV!P:Q,2,FALSE),"")</f>
        <v/>
      </c>
      <c r="Y826" t="str">
        <f t="shared" si="12"/>
        <v>0_0_0</v>
      </c>
    </row>
    <row r="827" spans="1:25">
      <c r="A827">
        <f>Data!A827</f>
        <v>0</v>
      </c>
      <c r="B827">
        <f>Data!S827</f>
        <v>0</v>
      </c>
      <c r="C827">
        <f>Data!T827</f>
        <v>0</v>
      </c>
      <c r="D827">
        <f>Data!B827</f>
        <v>0</v>
      </c>
      <c r="E827">
        <f>Data!C827</f>
        <v>0</v>
      </c>
      <c r="F827">
        <f>Data!D827</f>
        <v>0</v>
      </c>
      <c r="G827" t="str">
        <f>IFERROR(VLOOKUP(Data!E827,LOV!M:N,2,FALSE),"")</f>
        <v/>
      </c>
      <c r="H827">
        <f>Data!W827</f>
        <v>0</v>
      </c>
      <c r="I827" t="str">
        <f>IFERROR(VLOOKUP(Data!H827,LOV!V:W,2,FALSE),"")</f>
        <v/>
      </c>
      <c r="J827">
        <f>Data!I827</f>
        <v>0</v>
      </c>
      <c r="K827">
        <f>Data!J827</f>
        <v>0</v>
      </c>
      <c r="L827">
        <f>Data!K827</f>
        <v>0</v>
      </c>
      <c r="M827" t="str">
        <f>IF(ISNUMBER(SEARCH("H",Data!$L827)),"OUI","NON")</f>
        <v>NON</v>
      </c>
      <c r="N827" t="str">
        <f>IF(ISNUMBER(SEARCH("P",Data!$L827)),"OUI","NON")</f>
        <v>NON</v>
      </c>
      <c r="O827" t="str">
        <f>IF(ISNUMBER(SEARCH("D",Data!$L827)),"OUI","NON")</f>
        <v>NON</v>
      </c>
      <c r="P827" t="str">
        <f>IF(ISNUMBER(SEARCH("C",Data!$L827)),"OUI","NON")</f>
        <v>NON</v>
      </c>
      <c r="Q827" t="str">
        <f>IF(ISNUMBER(SEARCH("T",Data!$L827)),"OUI","NON")</f>
        <v>NON</v>
      </c>
      <c r="R827" t="str">
        <f>IF(ISNUMBER(SEARCH("F",Data!$L827)),"OUI","NON")</f>
        <v>NON</v>
      </c>
      <c r="S827" t="str">
        <f>IF(ISNUMBER(SEARCH("R",Data!$L827)),"OUI","NON")</f>
        <v>NON</v>
      </c>
      <c r="T827">
        <f>IFERROR(VLOOKUP(Data!M827,LOV!G:H,2,FALSE),"")</f>
        <v>0</v>
      </c>
      <c r="U827">
        <f>IFERROR(VLOOKUP(Data!N827,LOV!J:K,2,FALSE),"")</f>
        <v>0</v>
      </c>
      <c r="V827" t="str">
        <f>IFERROR(VLOOKUP(Data!V827,LOV!P:Q,2,FALSE),"")</f>
        <v/>
      </c>
      <c r="Y827" t="str">
        <f t="shared" si="12"/>
        <v>0_0_0</v>
      </c>
    </row>
    <row r="828" spans="1:25">
      <c r="A828">
        <f>Data!A828</f>
        <v>0</v>
      </c>
      <c r="B828">
        <f>Data!S828</f>
        <v>0</v>
      </c>
      <c r="C828">
        <f>Data!T828</f>
        <v>0</v>
      </c>
      <c r="D828">
        <f>Data!B828</f>
        <v>0</v>
      </c>
      <c r="E828">
        <f>Data!C828</f>
        <v>0</v>
      </c>
      <c r="F828">
        <f>Data!D828</f>
        <v>0</v>
      </c>
      <c r="G828" t="str">
        <f>IFERROR(VLOOKUP(Data!E828,LOV!M:N,2,FALSE),"")</f>
        <v/>
      </c>
      <c r="H828">
        <f>Data!W828</f>
        <v>0</v>
      </c>
      <c r="I828" t="str">
        <f>IFERROR(VLOOKUP(Data!H828,LOV!V:W,2,FALSE),"")</f>
        <v/>
      </c>
      <c r="J828">
        <f>Data!I828</f>
        <v>0</v>
      </c>
      <c r="K828">
        <f>Data!J828</f>
        <v>0</v>
      </c>
      <c r="L828">
        <f>Data!K828</f>
        <v>0</v>
      </c>
      <c r="M828" t="str">
        <f>IF(ISNUMBER(SEARCH("H",Data!$L828)),"OUI","NON")</f>
        <v>NON</v>
      </c>
      <c r="N828" t="str">
        <f>IF(ISNUMBER(SEARCH("P",Data!$L828)),"OUI","NON")</f>
        <v>NON</v>
      </c>
      <c r="O828" t="str">
        <f>IF(ISNUMBER(SEARCH("D",Data!$L828)),"OUI","NON")</f>
        <v>NON</v>
      </c>
      <c r="P828" t="str">
        <f>IF(ISNUMBER(SEARCH("C",Data!$L828)),"OUI","NON")</f>
        <v>NON</v>
      </c>
      <c r="Q828" t="str">
        <f>IF(ISNUMBER(SEARCH("T",Data!$L828)),"OUI","NON")</f>
        <v>NON</v>
      </c>
      <c r="R828" t="str">
        <f>IF(ISNUMBER(SEARCH("F",Data!$L828)),"OUI","NON")</f>
        <v>NON</v>
      </c>
      <c r="S828" t="str">
        <f>IF(ISNUMBER(SEARCH("R",Data!$L828)),"OUI","NON")</f>
        <v>NON</v>
      </c>
      <c r="T828">
        <f>IFERROR(VLOOKUP(Data!M828,LOV!G:H,2,FALSE),"")</f>
        <v>0</v>
      </c>
      <c r="U828">
        <f>IFERROR(VLOOKUP(Data!N828,LOV!J:K,2,FALSE),"")</f>
        <v>0</v>
      </c>
      <c r="V828" t="str">
        <f>IFERROR(VLOOKUP(Data!V828,LOV!P:Q,2,FALSE),"")</f>
        <v/>
      </c>
      <c r="Y828" t="str">
        <f t="shared" si="12"/>
        <v>0_0_0</v>
      </c>
    </row>
    <row r="829" spans="1:25">
      <c r="A829">
        <f>Data!A829</f>
        <v>0</v>
      </c>
      <c r="B829">
        <f>Data!S829</f>
        <v>0</v>
      </c>
      <c r="C829">
        <f>Data!T829</f>
        <v>0</v>
      </c>
      <c r="D829">
        <f>Data!B829</f>
        <v>0</v>
      </c>
      <c r="E829">
        <f>Data!C829</f>
        <v>0</v>
      </c>
      <c r="F829">
        <f>Data!D829</f>
        <v>0</v>
      </c>
      <c r="G829" t="str">
        <f>IFERROR(VLOOKUP(Data!E829,LOV!M:N,2,FALSE),"")</f>
        <v/>
      </c>
      <c r="H829">
        <f>Data!W829</f>
        <v>0</v>
      </c>
      <c r="I829" t="str">
        <f>IFERROR(VLOOKUP(Data!H829,LOV!V:W,2,FALSE),"")</f>
        <v/>
      </c>
      <c r="J829">
        <f>Data!I829</f>
        <v>0</v>
      </c>
      <c r="K829">
        <f>Data!J829</f>
        <v>0</v>
      </c>
      <c r="L829">
        <f>Data!K829</f>
        <v>0</v>
      </c>
      <c r="M829" t="str">
        <f>IF(ISNUMBER(SEARCH("H",Data!$L829)),"OUI","NON")</f>
        <v>NON</v>
      </c>
      <c r="N829" t="str">
        <f>IF(ISNUMBER(SEARCH("P",Data!$L829)),"OUI","NON")</f>
        <v>NON</v>
      </c>
      <c r="O829" t="str">
        <f>IF(ISNUMBER(SEARCH("D",Data!$L829)),"OUI","NON")</f>
        <v>NON</v>
      </c>
      <c r="P829" t="str">
        <f>IF(ISNUMBER(SEARCH("C",Data!$L829)),"OUI","NON")</f>
        <v>NON</v>
      </c>
      <c r="Q829" t="str">
        <f>IF(ISNUMBER(SEARCH("T",Data!$L829)),"OUI","NON")</f>
        <v>NON</v>
      </c>
      <c r="R829" t="str">
        <f>IF(ISNUMBER(SEARCH("F",Data!$L829)),"OUI","NON")</f>
        <v>NON</v>
      </c>
      <c r="S829" t="str">
        <f>IF(ISNUMBER(SEARCH("R",Data!$L829)),"OUI","NON")</f>
        <v>NON</v>
      </c>
      <c r="T829">
        <f>IFERROR(VLOOKUP(Data!M829,LOV!G:H,2,FALSE),"")</f>
        <v>0</v>
      </c>
      <c r="U829">
        <f>IFERROR(VLOOKUP(Data!N829,LOV!J:K,2,FALSE),"")</f>
        <v>0</v>
      </c>
      <c r="V829" t="str">
        <f>IFERROR(VLOOKUP(Data!V829,LOV!P:Q,2,FALSE),"")</f>
        <v/>
      </c>
      <c r="Y829" t="str">
        <f t="shared" si="12"/>
        <v>0_0_0</v>
      </c>
    </row>
    <row r="830" spans="1:25">
      <c r="A830">
        <f>Data!A830</f>
        <v>0</v>
      </c>
      <c r="B830">
        <f>Data!S830</f>
        <v>0</v>
      </c>
      <c r="C830">
        <f>Data!T830</f>
        <v>0</v>
      </c>
      <c r="D830">
        <f>Data!B830</f>
        <v>0</v>
      </c>
      <c r="E830">
        <f>Data!C830</f>
        <v>0</v>
      </c>
      <c r="F830">
        <f>Data!D830</f>
        <v>0</v>
      </c>
      <c r="G830" t="str">
        <f>IFERROR(VLOOKUP(Data!E830,LOV!M:N,2,FALSE),"")</f>
        <v/>
      </c>
      <c r="H830">
        <f>Data!W830</f>
        <v>0</v>
      </c>
      <c r="I830" t="str">
        <f>IFERROR(VLOOKUP(Data!H830,LOV!V:W,2,FALSE),"")</f>
        <v/>
      </c>
      <c r="J830">
        <f>Data!I830</f>
        <v>0</v>
      </c>
      <c r="K830">
        <f>Data!J830</f>
        <v>0</v>
      </c>
      <c r="L830">
        <f>Data!K830</f>
        <v>0</v>
      </c>
      <c r="M830" t="str">
        <f>IF(ISNUMBER(SEARCH("H",Data!$L830)),"OUI","NON")</f>
        <v>NON</v>
      </c>
      <c r="N830" t="str">
        <f>IF(ISNUMBER(SEARCH("P",Data!$L830)),"OUI","NON")</f>
        <v>NON</v>
      </c>
      <c r="O830" t="str">
        <f>IF(ISNUMBER(SEARCH("D",Data!$L830)),"OUI","NON")</f>
        <v>NON</v>
      </c>
      <c r="P830" t="str">
        <f>IF(ISNUMBER(SEARCH("C",Data!$L830)),"OUI","NON")</f>
        <v>NON</v>
      </c>
      <c r="Q830" t="str">
        <f>IF(ISNUMBER(SEARCH("T",Data!$L830)),"OUI","NON")</f>
        <v>NON</v>
      </c>
      <c r="R830" t="str">
        <f>IF(ISNUMBER(SEARCH("F",Data!$L830)),"OUI","NON")</f>
        <v>NON</v>
      </c>
      <c r="S830" t="str">
        <f>IF(ISNUMBER(SEARCH("R",Data!$L830)),"OUI","NON")</f>
        <v>NON</v>
      </c>
      <c r="T830">
        <f>IFERROR(VLOOKUP(Data!M830,LOV!G:H,2,FALSE),"")</f>
        <v>0</v>
      </c>
      <c r="U830">
        <f>IFERROR(VLOOKUP(Data!N830,LOV!J:K,2,FALSE),"")</f>
        <v>0</v>
      </c>
      <c r="V830" t="str">
        <f>IFERROR(VLOOKUP(Data!V830,LOV!P:Q,2,FALSE),"")</f>
        <v/>
      </c>
      <c r="Y830" t="str">
        <f t="shared" si="12"/>
        <v>0_0_0</v>
      </c>
    </row>
    <row r="831" spans="1:25">
      <c r="A831">
        <f>Data!A831</f>
        <v>0</v>
      </c>
      <c r="B831">
        <f>Data!S831</f>
        <v>0</v>
      </c>
      <c r="C831">
        <f>Data!T831</f>
        <v>0</v>
      </c>
      <c r="D831">
        <f>Data!B831</f>
        <v>0</v>
      </c>
      <c r="E831">
        <f>Data!C831</f>
        <v>0</v>
      </c>
      <c r="F831">
        <f>Data!D831</f>
        <v>0</v>
      </c>
      <c r="G831" t="str">
        <f>IFERROR(VLOOKUP(Data!E831,LOV!M:N,2,FALSE),"")</f>
        <v/>
      </c>
      <c r="H831">
        <f>Data!W831</f>
        <v>0</v>
      </c>
      <c r="I831" t="str">
        <f>IFERROR(VLOOKUP(Data!H831,LOV!V:W,2,FALSE),"")</f>
        <v/>
      </c>
      <c r="J831">
        <f>Data!I831</f>
        <v>0</v>
      </c>
      <c r="K831">
        <f>Data!J831</f>
        <v>0</v>
      </c>
      <c r="L831">
        <f>Data!K831</f>
        <v>0</v>
      </c>
      <c r="M831" t="str">
        <f>IF(ISNUMBER(SEARCH("H",Data!$L831)),"OUI","NON")</f>
        <v>NON</v>
      </c>
      <c r="N831" t="str">
        <f>IF(ISNUMBER(SEARCH("P",Data!$L831)),"OUI","NON")</f>
        <v>NON</v>
      </c>
      <c r="O831" t="str">
        <f>IF(ISNUMBER(SEARCH("D",Data!$L831)),"OUI","NON")</f>
        <v>NON</v>
      </c>
      <c r="P831" t="str">
        <f>IF(ISNUMBER(SEARCH("C",Data!$L831)),"OUI","NON")</f>
        <v>NON</v>
      </c>
      <c r="Q831" t="str">
        <f>IF(ISNUMBER(SEARCH("T",Data!$L831)),"OUI","NON")</f>
        <v>NON</v>
      </c>
      <c r="R831" t="str">
        <f>IF(ISNUMBER(SEARCH("F",Data!$L831)),"OUI","NON")</f>
        <v>NON</v>
      </c>
      <c r="S831" t="str">
        <f>IF(ISNUMBER(SEARCH("R",Data!$L831)),"OUI","NON")</f>
        <v>NON</v>
      </c>
      <c r="T831">
        <f>IFERROR(VLOOKUP(Data!M831,LOV!G:H,2,FALSE),"")</f>
        <v>0</v>
      </c>
      <c r="U831">
        <f>IFERROR(VLOOKUP(Data!N831,LOV!J:K,2,FALSE),"")</f>
        <v>0</v>
      </c>
      <c r="V831" t="str">
        <f>IFERROR(VLOOKUP(Data!V831,LOV!P:Q,2,FALSE),"")</f>
        <v/>
      </c>
      <c r="Y831" t="str">
        <f t="shared" si="12"/>
        <v>0_0_0</v>
      </c>
    </row>
    <row r="832" spans="1:25">
      <c r="A832">
        <f>Data!A832</f>
        <v>0</v>
      </c>
      <c r="B832">
        <f>Data!S832</f>
        <v>0</v>
      </c>
      <c r="C832">
        <f>Data!T832</f>
        <v>0</v>
      </c>
      <c r="D832">
        <f>Data!B832</f>
        <v>0</v>
      </c>
      <c r="E832">
        <f>Data!C832</f>
        <v>0</v>
      </c>
      <c r="F832">
        <f>Data!D832</f>
        <v>0</v>
      </c>
      <c r="G832" t="str">
        <f>IFERROR(VLOOKUP(Data!E832,LOV!M:N,2,FALSE),"")</f>
        <v/>
      </c>
      <c r="H832">
        <f>Data!W832</f>
        <v>0</v>
      </c>
      <c r="I832" t="str">
        <f>IFERROR(VLOOKUP(Data!H832,LOV!V:W,2,FALSE),"")</f>
        <v/>
      </c>
      <c r="J832">
        <f>Data!I832</f>
        <v>0</v>
      </c>
      <c r="K832">
        <f>Data!J832</f>
        <v>0</v>
      </c>
      <c r="L832">
        <f>Data!K832</f>
        <v>0</v>
      </c>
      <c r="M832" t="str">
        <f>IF(ISNUMBER(SEARCH("H",Data!$L832)),"OUI","NON")</f>
        <v>NON</v>
      </c>
      <c r="N832" t="str">
        <f>IF(ISNUMBER(SEARCH("P",Data!$L832)),"OUI","NON")</f>
        <v>NON</v>
      </c>
      <c r="O832" t="str">
        <f>IF(ISNUMBER(SEARCH("D",Data!$L832)),"OUI","NON")</f>
        <v>NON</v>
      </c>
      <c r="P832" t="str">
        <f>IF(ISNUMBER(SEARCH("C",Data!$L832)),"OUI","NON")</f>
        <v>NON</v>
      </c>
      <c r="Q832" t="str">
        <f>IF(ISNUMBER(SEARCH("T",Data!$L832)),"OUI","NON")</f>
        <v>NON</v>
      </c>
      <c r="R832" t="str">
        <f>IF(ISNUMBER(SEARCH("F",Data!$L832)),"OUI","NON")</f>
        <v>NON</v>
      </c>
      <c r="S832" t="str">
        <f>IF(ISNUMBER(SEARCH("R",Data!$L832)),"OUI","NON")</f>
        <v>NON</v>
      </c>
      <c r="T832">
        <f>IFERROR(VLOOKUP(Data!M832,LOV!G:H,2,FALSE),"")</f>
        <v>0</v>
      </c>
      <c r="U832">
        <f>IFERROR(VLOOKUP(Data!N832,LOV!J:K,2,FALSE),"")</f>
        <v>0</v>
      </c>
      <c r="V832" t="str">
        <f>IFERROR(VLOOKUP(Data!V832,LOV!P:Q,2,FALSE),"")</f>
        <v/>
      </c>
      <c r="Y832" t="str">
        <f t="shared" si="12"/>
        <v>0_0_0</v>
      </c>
    </row>
    <row r="833" spans="1:25">
      <c r="A833">
        <f>Data!A833</f>
        <v>0</v>
      </c>
      <c r="B833">
        <f>Data!S833</f>
        <v>0</v>
      </c>
      <c r="C833">
        <f>Data!T833</f>
        <v>0</v>
      </c>
      <c r="D833">
        <f>Data!B833</f>
        <v>0</v>
      </c>
      <c r="E833">
        <f>Data!C833</f>
        <v>0</v>
      </c>
      <c r="F833">
        <f>Data!D833</f>
        <v>0</v>
      </c>
      <c r="G833" t="str">
        <f>IFERROR(VLOOKUP(Data!E833,LOV!M:N,2,FALSE),"")</f>
        <v/>
      </c>
      <c r="H833">
        <f>Data!W833</f>
        <v>0</v>
      </c>
      <c r="I833" t="str">
        <f>IFERROR(VLOOKUP(Data!H833,LOV!V:W,2,FALSE),"")</f>
        <v/>
      </c>
      <c r="J833">
        <f>Data!I833</f>
        <v>0</v>
      </c>
      <c r="K833">
        <f>Data!J833</f>
        <v>0</v>
      </c>
      <c r="L833">
        <f>Data!K833</f>
        <v>0</v>
      </c>
      <c r="M833" t="str">
        <f>IF(ISNUMBER(SEARCH("H",Data!$L833)),"OUI","NON")</f>
        <v>NON</v>
      </c>
      <c r="N833" t="str">
        <f>IF(ISNUMBER(SEARCH("P",Data!$L833)),"OUI","NON")</f>
        <v>NON</v>
      </c>
      <c r="O833" t="str">
        <f>IF(ISNUMBER(SEARCH("D",Data!$L833)),"OUI","NON")</f>
        <v>NON</v>
      </c>
      <c r="P833" t="str">
        <f>IF(ISNUMBER(SEARCH("C",Data!$L833)),"OUI","NON")</f>
        <v>NON</v>
      </c>
      <c r="Q833" t="str">
        <f>IF(ISNUMBER(SEARCH("T",Data!$L833)),"OUI","NON")</f>
        <v>NON</v>
      </c>
      <c r="R833" t="str">
        <f>IF(ISNUMBER(SEARCH("F",Data!$L833)),"OUI","NON")</f>
        <v>NON</v>
      </c>
      <c r="S833" t="str">
        <f>IF(ISNUMBER(SEARCH("R",Data!$L833)),"OUI","NON")</f>
        <v>NON</v>
      </c>
      <c r="T833">
        <f>IFERROR(VLOOKUP(Data!M833,LOV!G:H,2,FALSE),"")</f>
        <v>0</v>
      </c>
      <c r="U833">
        <f>IFERROR(VLOOKUP(Data!N833,LOV!J:K,2,FALSE),"")</f>
        <v>0</v>
      </c>
      <c r="V833" t="str">
        <f>IFERROR(VLOOKUP(Data!V833,LOV!P:Q,2,FALSE),"")</f>
        <v/>
      </c>
      <c r="Y833" t="str">
        <f t="shared" si="12"/>
        <v>0_0_0</v>
      </c>
    </row>
    <row r="834" spans="1:25">
      <c r="A834">
        <f>Data!A834</f>
        <v>0</v>
      </c>
      <c r="B834">
        <f>Data!S834</f>
        <v>0</v>
      </c>
      <c r="C834">
        <f>Data!T834</f>
        <v>0</v>
      </c>
      <c r="D834">
        <f>Data!B834</f>
        <v>0</v>
      </c>
      <c r="E834">
        <f>Data!C834</f>
        <v>0</v>
      </c>
      <c r="F834">
        <f>Data!D834</f>
        <v>0</v>
      </c>
      <c r="G834" t="str">
        <f>IFERROR(VLOOKUP(Data!E834,LOV!M:N,2,FALSE),"")</f>
        <v/>
      </c>
      <c r="H834">
        <f>Data!W834</f>
        <v>0</v>
      </c>
      <c r="I834" t="str">
        <f>IFERROR(VLOOKUP(Data!H834,LOV!V:W,2,FALSE),"")</f>
        <v/>
      </c>
      <c r="J834">
        <f>Data!I834</f>
        <v>0</v>
      </c>
      <c r="K834">
        <f>Data!J834</f>
        <v>0</v>
      </c>
      <c r="L834">
        <f>Data!K834</f>
        <v>0</v>
      </c>
      <c r="M834" t="str">
        <f>IF(ISNUMBER(SEARCH("H",Data!$L834)),"OUI","NON")</f>
        <v>NON</v>
      </c>
      <c r="N834" t="str">
        <f>IF(ISNUMBER(SEARCH("P",Data!$L834)),"OUI","NON")</f>
        <v>NON</v>
      </c>
      <c r="O834" t="str">
        <f>IF(ISNUMBER(SEARCH("D",Data!$L834)),"OUI","NON")</f>
        <v>NON</v>
      </c>
      <c r="P834" t="str">
        <f>IF(ISNUMBER(SEARCH("C",Data!$L834)),"OUI","NON")</f>
        <v>NON</v>
      </c>
      <c r="Q834" t="str">
        <f>IF(ISNUMBER(SEARCH("T",Data!$L834)),"OUI","NON")</f>
        <v>NON</v>
      </c>
      <c r="R834" t="str">
        <f>IF(ISNUMBER(SEARCH("F",Data!$L834)),"OUI","NON")</f>
        <v>NON</v>
      </c>
      <c r="S834" t="str">
        <f>IF(ISNUMBER(SEARCH("R",Data!$L834)),"OUI","NON")</f>
        <v>NON</v>
      </c>
      <c r="T834">
        <f>IFERROR(VLOOKUP(Data!M834,LOV!G:H,2,FALSE),"")</f>
        <v>0</v>
      </c>
      <c r="U834">
        <f>IFERROR(VLOOKUP(Data!N834,LOV!J:K,2,FALSE),"")</f>
        <v>0</v>
      </c>
      <c r="V834" t="str">
        <f>IFERROR(VLOOKUP(Data!V834,LOV!P:Q,2,FALSE),"")</f>
        <v/>
      </c>
      <c r="Y834" t="str">
        <f t="shared" si="12"/>
        <v>0_0_0</v>
      </c>
    </row>
    <row r="835" spans="1:25">
      <c r="A835">
        <f>Data!A835</f>
        <v>0</v>
      </c>
      <c r="B835">
        <f>Data!S835</f>
        <v>0</v>
      </c>
      <c r="C835">
        <f>Data!T835</f>
        <v>0</v>
      </c>
      <c r="D835">
        <f>Data!B835</f>
        <v>0</v>
      </c>
      <c r="E835">
        <f>Data!C835</f>
        <v>0</v>
      </c>
      <c r="F835">
        <f>Data!D835</f>
        <v>0</v>
      </c>
      <c r="G835" t="str">
        <f>IFERROR(VLOOKUP(Data!E835,LOV!M:N,2,FALSE),"")</f>
        <v/>
      </c>
      <c r="H835">
        <f>Data!W835</f>
        <v>0</v>
      </c>
      <c r="I835" t="str">
        <f>IFERROR(VLOOKUP(Data!H835,LOV!V:W,2,FALSE),"")</f>
        <v/>
      </c>
      <c r="J835">
        <f>Data!I835</f>
        <v>0</v>
      </c>
      <c r="K835">
        <f>Data!J835</f>
        <v>0</v>
      </c>
      <c r="L835">
        <f>Data!K835</f>
        <v>0</v>
      </c>
      <c r="M835" t="str">
        <f>IF(ISNUMBER(SEARCH("H",Data!$L835)),"OUI","NON")</f>
        <v>NON</v>
      </c>
      <c r="N835" t="str">
        <f>IF(ISNUMBER(SEARCH("P",Data!$L835)),"OUI","NON")</f>
        <v>NON</v>
      </c>
      <c r="O835" t="str">
        <f>IF(ISNUMBER(SEARCH("D",Data!$L835)),"OUI","NON")</f>
        <v>NON</v>
      </c>
      <c r="P835" t="str">
        <f>IF(ISNUMBER(SEARCH("C",Data!$L835)),"OUI","NON")</f>
        <v>NON</v>
      </c>
      <c r="Q835" t="str">
        <f>IF(ISNUMBER(SEARCH("T",Data!$L835)),"OUI","NON")</f>
        <v>NON</v>
      </c>
      <c r="R835" t="str">
        <f>IF(ISNUMBER(SEARCH("F",Data!$L835)),"OUI","NON")</f>
        <v>NON</v>
      </c>
      <c r="S835" t="str">
        <f>IF(ISNUMBER(SEARCH("R",Data!$L835)),"OUI","NON")</f>
        <v>NON</v>
      </c>
      <c r="T835">
        <f>IFERROR(VLOOKUP(Data!M835,LOV!G:H,2,FALSE),"")</f>
        <v>0</v>
      </c>
      <c r="U835">
        <f>IFERROR(VLOOKUP(Data!N835,LOV!J:K,2,FALSE),"")</f>
        <v>0</v>
      </c>
      <c r="V835" t="str">
        <f>IFERROR(VLOOKUP(Data!V835,LOV!P:Q,2,FALSE),"")</f>
        <v/>
      </c>
      <c r="Y835" t="str">
        <f t="shared" ref="Y835:Y898" si="13">D835&amp;"_"&amp;E835&amp;"_"&amp;F835</f>
        <v>0_0_0</v>
      </c>
    </row>
    <row r="836" spans="1:25">
      <c r="A836">
        <f>Data!A836</f>
        <v>0</v>
      </c>
      <c r="B836">
        <f>Data!S836</f>
        <v>0</v>
      </c>
      <c r="C836">
        <f>Data!T836</f>
        <v>0</v>
      </c>
      <c r="D836">
        <f>Data!B836</f>
        <v>0</v>
      </c>
      <c r="E836">
        <f>Data!C836</f>
        <v>0</v>
      </c>
      <c r="F836">
        <f>Data!D836</f>
        <v>0</v>
      </c>
      <c r="G836" t="str">
        <f>IFERROR(VLOOKUP(Data!E836,LOV!M:N,2,FALSE),"")</f>
        <v/>
      </c>
      <c r="H836">
        <f>Data!W836</f>
        <v>0</v>
      </c>
      <c r="I836" t="str">
        <f>IFERROR(VLOOKUP(Data!H836,LOV!V:W,2,FALSE),"")</f>
        <v/>
      </c>
      <c r="J836">
        <f>Data!I836</f>
        <v>0</v>
      </c>
      <c r="K836">
        <f>Data!J836</f>
        <v>0</v>
      </c>
      <c r="L836">
        <f>Data!K836</f>
        <v>0</v>
      </c>
      <c r="M836" t="str">
        <f>IF(ISNUMBER(SEARCH("H",Data!$L836)),"OUI","NON")</f>
        <v>NON</v>
      </c>
      <c r="N836" t="str">
        <f>IF(ISNUMBER(SEARCH("P",Data!$L836)),"OUI","NON")</f>
        <v>NON</v>
      </c>
      <c r="O836" t="str">
        <f>IF(ISNUMBER(SEARCH("D",Data!$L836)),"OUI","NON")</f>
        <v>NON</v>
      </c>
      <c r="P836" t="str">
        <f>IF(ISNUMBER(SEARCH("C",Data!$L836)),"OUI","NON")</f>
        <v>NON</v>
      </c>
      <c r="Q836" t="str">
        <f>IF(ISNUMBER(SEARCH("T",Data!$L836)),"OUI","NON")</f>
        <v>NON</v>
      </c>
      <c r="R836" t="str">
        <f>IF(ISNUMBER(SEARCH("F",Data!$L836)),"OUI","NON")</f>
        <v>NON</v>
      </c>
      <c r="S836" t="str">
        <f>IF(ISNUMBER(SEARCH("R",Data!$L836)),"OUI","NON")</f>
        <v>NON</v>
      </c>
      <c r="T836">
        <f>IFERROR(VLOOKUP(Data!M836,LOV!G:H,2,FALSE),"")</f>
        <v>0</v>
      </c>
      <c r="U836">
        <f>IFERROR(VLOOKUP(Data!N836,LOV!J:K,2,FALSE),"")</f>
        <v>0</v>
      </c>
      <c r="V836" t="str">
        <f>IFERROR(VLOOKUP(Data!V836,LOV!P:Q,2,FALSE),"")</f>
        <v/>
      </c>
      <c r="Y836" t="str">
        <f t="shared" si="13"/>
        <v>0_0_0</v>
      </c>
    </row>
    <row r="837" spans="1:25">
      <c r="A837">
        <f>Data!A837</f>
        <v>0</v>
      </c>
      <c r="B837">
        <f>Data!S837</f>
        <v>0</v>
      </c>
      <c r="C837">
        <f>Data!T837</f>
        <v>0</v>
      </c>
      <c r="D837">
        <f>Data!B837</f>
        <v>0</v>
      </c>
      <c r="E837">
        <f>Data!C837</f>
        <v>0</v>
      </c>
      <c r="F837">
        <f>Data!D837</f>
        <v>0</v>
      </c>
      <c r="G837" t="str">
        <f>IFERROR(VLOOKUP(Data!E837,LOV!M:N,2,FALSE),"")</f>
        <v/>
      </c>
      <c r="H837">
        <f>Data!W837</f>
        <v>0</v>
      </c>
      <c r="I837" t="str">
        <f>IFERROR(VLOOKUP(Data!H837,LOV!V:W,2,FALSE),"")</f>
        <v/>
      </c>
      <c r="J837">
        <f>Data!I837</f>
        <v>0</v>
      </c>
      <c r="K837">
        <f>Data!J837</f>
        <v>0</v>
      </c>
      <c r="L837">
        <f>Data!K837</f>
        <v>0</v>
      </c>
      <c r="M837" t="str">
        <f>IF(ISNUMBER(SEARCH("H",Data!$L837)),"OUI","NON")</f>
        <v>NON</v>
      </c>
      <c r="N837" t="str">
        <f>IF(ISNUMBER(SEARCH("P",Data!$L837)),"OUI","NON")</f>
        <v>NON</v>
      </c>
      <c r="O837" t="str">
        <f>IF(ISNUMBER(SEARCH("D",Data!$L837)),"OUI","NON")</f>
        <v>NON</v>
      </c>
      <c r="P837" t="str">
        <f>IF(ISNUMBER(SEARCH("C",Data!$L837)),"OUI","NON")</f>
        <v>NON</v>
      </c>
      <c r="Q837" t="str">
        <f>IF(ISNUMBER(SEARCH("T",Data!$L837)),"OUI","NON")</f>
        <v>NON</v>
      </c>
      <c r="R837" t="str">
        <f>IF(ISNUMBER(SEARCH("F",Data!$L837)),"OUI","NON")</f>
        <v>NON</v>
      </c>
      <c r="S837" t="str">
        <f>IF(ISNUMBER(SEARCH("R",Data!$L837)),"OUI","NON")</f>
        <v>NON</v>
      </c>
      <c r="T837">
        <f>IFERROR(VLOOKUP(Data!M837,LOV!G:H,2,FALSE),"")</f>
        <v>0</v>
      </c>
      <c r="U837">
        <f>IFERROR(VLOOKUP(Data!N837,LOV!J:K,2,FALSE),"")</f>
        <v>0</v>
      </c>
      <c r="V837" t="str">
        <f>IFERROR(VLOOKUP(Data!V837,LOV!P:Q,2,FALSE),"")</f>
        <v/>
      </c>
      <c r="Y837" t="str">
        <f t="shared" si="13"/>
        <v>0_0_0</v>
      </c>
    </row>
    <row r="838" spans="1:25">
      <c r="A838">
        <f>Data!A838</f>
        <v>0</v>
      </c>
      <c r="B838">
        <f>Data!S838</f>
        <v>0</v>
      </c>
      <c r="C838">
        <f>Data!T838</f>
        <v>0</v>
      </c>
      <c r="D838">
        <f>Data!B838</f>
        <v>0</v>
      </c>
      <c r="E838">
        <f>Data!C838</f>
        <v>0</v>
      </c>
      <c r="F838">
        <f>Data!D838</f>
        <v>0</v>
      </c>
      <c r="G838" t="str">
        <f>IFERROR(VLOOKUP(Data!E838,LOV!M:N,2,FALSE),"")</f>
        <v/>
      </c>
      <c r="H838">
        <f>Data!W838</f>
        <v>0</v>
      </c>
      <c r="I838" t="str">
        <f>IFERROR(VLOOKUP(Data!H838,LOV!V:W,2,FALSE),"")</f>
        <v/>
      </c>
      <c r="J838">
        <f>Data!I838</f>
        <v>0</v>
      </c>
      <c r="K838">
        <f>Data!J838</f>
        <v>0</v>
      </c>
      <c r="L838">
        <f>Data!K838</f>
        <v>0</v>
      </c>
      <c r="M838" t="str">
        <f>IF(ISNUMBER(SEARCH("H",Data!$L838)),"OUI","NON")</f>
        <v>NON</v>
      </c>
      <c r="N838" t="str">
        <f>IF(ISNUMBER(SEARCH("P",Data!$L838)),"OUI","NON")</f>
        <v>NON</v>
      </c>
      <c r="O838" t="str">
        <f>IF(ISNUMBER(SEARCH("D",Data!$L838)),"OUI","NON")</f>
        <v>NON</v>
      </c>
      <c r="P838" t="str">
        <f>IF(ISNUMBER(SEARCH("C",Data!$L838)),"OUI","NON")</f>
        <v>NON</v>
      </c>
      <c r="Q838" t="str">
        <f>IF(ISNUMBER(SEARCH("T",Data!$L838)),"OUI","NON")</f>
        <v>NON</v>
      </c>
      <c r="R838" t="str">
        <f>IF(ISNUMBER(SEARCH("F",Data!$L838)),"OUI","NON")</f>
        <v>NON</v>
      </c>
      <c r="S838" t="str">
        <f>IF(ISNUMBER(SEARCH("R",Data!$L838)),"OUI","NON")</f>
        <v>NON</v>
      </c>
      <c r="T838">
        <f>IFERROR(VLOOKUP(Data!M838,LOV!G:H,2,FALSE),"")</f>
        <v>0</v>
      </c>
      <c r="U838">
        <f>IFERROR(VLOOKUP(Data!N838,LOV!J:K,2,FALSE),"")</f>
        <v>0</v>
      </c>
      <c r="V838" t="str">
        <f>IFERROR(VLOOKUP(Data!V838,LOV!P:Q,2,FALSE),"")</f>
        <v/>
      </c>
      <c r="Y838" t="str">
        <f t="shared" si="13"/>
        <v>0_0_0</v>
      </c>
    </row>
    <row r="839" spans="1:25">
      <c r="A839">
        <f>Data!A839</f>
        <v>0</v>
      </c>
      <c r="B839">
        <f>Data!S839</f>
        <v>0</v>
      </c>
      <c r="C839">
        <f>Data!T839</f>
        <v>0</v>
      </c>
      <c r="D839">
        <f>Data!B839</f>
        <v>0</v>
      </c>
      <c r="E839">
        <f>Data!C839</f>
        <v>0</v>
      </c>
      <c r="F839">
        <f>Data!D839</f>
        <v>0</v>
      </c>
      <c r="G839" t="str">
        <f>IFERROR(VLOOKUP(Data!E839,LOV!M:N,2,FALSE),"")</f>
        <v/>
      </c>
      <c r="H839">
        <f>Data!W839</f>
        <v>0</v>
      </c>
      <c r="I839" t="str">
        <f>IFERROR(VLOOKUP(Data!H839,LOV!V:W,2,FALSE),"")</f>
        <v/>
      </c>
      <c r="J839">
        <f>Data!I839</f>
        <v>0</v>
      </c>
      <c r="K839">
        <f>Data!J839</f>
        <v>0</v>
      </c>
      <c r="L839">
        <f>Data!K839</f>
        <v>0</v>
      </c>
      <c r="M839" t="str">
        <f>IF(ISNUMBER(SEARCH("H",Data!$L839)),"OUI","NON")</f>
        <v>NON</v>
      </c>
      <c r="N839" t="str">
        <f>IF(ISNUMBER(SEARCH("P",Data!$L839)),"OUI","NON")</f>
        <v>NON</v>
      </c>
      <c r="O839" t="str">
        <f>IF(ISNUMBER(SEARCH("D",Data!$L839)),"OUI","NON")</f>
        <v>NON</v>
      </c>
      <c r="P839" t="str">
        <f>IF(ISNUMBER(SEARCH("C",Data!$L839)),"OUI","NON")</f>
        <v>NON</v>
      </c>
      <c r="Q839" t="str">
        <f>IF(ISNUMBER(SEARCH("T",Data!$L839)),"OUI","NON")</f>
        <v>NON</v>
      </c>
      <c r="R839" t="str">
        <f>IF(ISNUMBER(SEARCH("F",Data!$L839)),"OUI","NON")</f>
        <v>NON</v>
      </c>
      <c r="S839" t="str">
        <f>IF(ISNUMBER(SEARCH("R",Data!$L839)),"OUI","NON")</f>
        <v>NON</v>
      </c>
      <c r="T839">
        <f>IFERROR(VLOOKUP(Data!M839,LOV!G:H,2,FALSE),"")</f>
        <v>0</v>
      </c>
      <c r="U839">
        <f>IFERROR(VLOOKUP(Data!N839,LOV!J:K,2,FALSE),"")</f>
        <v>0</v>
      </c>
      <c r="V839" t="str">
        <f>IFERROR(VLOOKUP(Data!V839,LOV!P:Q,2,FALSE),"")</f>
        <v/>
      </c>
      <c r="Y839" t="str">
        <f t="shared" si="13"/>
        <v>0_0_0</v>
      </c>
    </row>
    <row r="840" spans="1:25">
      <c r="A840">
        <f>Data!A840</f>
        <v>0</v>
      </c>
      <c r="B840">
        <f>Data!S840</f>
        <v>0</v>
      </c>
      <c r="C840">
        <f>Data!T840</f>
        <v>0</v>
      </c>
      <c r="D840">
        <f>Data!B840</f>
        <v>0</v>
      </c>
      <c r="E840">
        <f>Data!C840</f>
        <v>0</v>
      </c>
      <c r="F840">
        <f>Data!D840</f>
        <v>0</v>
      </c>
      <c r="G840" t="str">
        <f>IFERROR(VLOOKUP(Data!E840,LOV!M:N,2,FALSE),"")</f>
        <v/>
      </c>
      <c r="H840">
        <f>Data!W840</f>
        <v>0</v>
      </c>
      <c r="I840" t="str">
        <f>IFERROR(VLOOKUP(Data!H840,LOV!V:W,2,FALSE),"")</f>
        <v/>
      </c>
      <c r="J840">
        <f>Data!I840</f>
        <v>0</v>
      </c>
      <c r="K840">
        <f>Data!J840</f>
        <v>0</v>
      </c>
      <c r="L840">
        <f>Data!K840</f>
        <v>0</v>
      </c>
      <c r="M840" t="str">
        <f>IF(ISNUMBER(SEARCH("H",Data!$L840)),"OUI","NON")</f>
        <v>NON</v>
      </c>
      <c r="N840" t="str">
        <f>IF(ISNUMBER(SEARCH("P",Data!$L840)),"OUI","NON")</f>
        <v>NON</v>
      </c>
      <c r="O840" t="str">
        <f>IF(ISNUMBER(SEARCH("D",Data!$L840)),"OUI","NON")</f>
        <v>NON</v>
      </c>
      <c r="P840" t="str">
        <f>IF(ISNUMBER(SEARCH("C",Data!$L840)),"OUI","NON")</f>
        <v>NON</v>
      </c>
      <c r="Q840" t="str">
        <f>IF(ISNUMBER(SEARCH("T",Data!$L840)),"OUI","NON")</f>
        <v>NON</v>
      </c>
      <c r="R840" t="str">
        <f>IF(ISNUMBER(SEARCH("F",Data!$L840)),"OUI","NON")</f>
        <v>NON</v>
      </c>
      <c r="S840" t="str">
        <f>IF(ISNUMBER(SEARCH("R",Data!$L840)),"OUI","NON")</f>
        <v>NON</v>
      </c>
      <c r="T840">
        <f>IFERROR(VLOOKUP(Data!M840,LOV!G:H,2,FALSE),"")</f>
        <v>0</v>
      </c>
      <c r="U840">
        <f>IFERROR(VLOOKUP(Data!N840,LOV!J:K,2,FALSE),"")</f>
        <v>0</v>
      </c>
      <c r="V840" t="str">
        <f>IFERROR(VLOOKUP(Data!V840,LOV!P:Q,2,FALSE),"")</f>
        <v/>
      </c>
      <c r="Y840" t="str">
        <f t="shared" si="13"/>
        <v>0_0_0</v>
      </c>
    </row>
    <row r="841" spans="1:25">
      <c r="A841">
        <f>Data!A841</f>
        <v>0</v>
      </c>
      <c r="B841">
        <f>Data!S841</f>
        <v>0</v>
      </c>
      <c r="C841">
        <f>Data!T841</f>
        <v>0</v>
      </c>
      <c r="D841">
        <f>Data!B841</f>
        <v>0</v>
      </c>
      <c r="E841">
        <f>Data!C841</f>
        <v>0</v>
      </c>
      <c r="F841">
        <f>Data!D841</f>
        <v>0</v>
      </c>
      <c r="G841" t="str">
        <f>IFERROR(VLOOKUP(Data!E841,LOV!M:N,2,FALSE),"")</f>
        <v/>
      </c>
      <c r="H841">
        <f>Data!W841</f>
        <v>0</v>
      </c>
      <c r="I841" t="str">
        <f>IFERROR(VLOOKUP(Data!H841,LOV!V:W,2,FALSE),"")</f>
        <v/>
      </c>
      <c r="J841">
        <f>Data!I841</f>
        <v>0</v>
      </c>
      <c r="K841">
        <f>Data!J841</f>
        <v>0</v>
      </c>
      <c r="L841">
        <f>Data!K841</f>
        <v>0</v>
      </c>
      <c r="M841" t="str">
        <f>IF(ISNUMBER(SEARCH("H",Data!$L841)),"OUI","NON")</f>
        <v>NON</v>
      </c>
      <c r="N841" t="str">
        <f>IF(ISNUMBER(SEARCH("P",Data!$L841)),"OUI","NON")</f>
        <v>NON</v>
      </c>
      <c r="O841" t="str">
        <f>IF(ISNUMBER(SEARCH("D",Data!$L841)),"OUI","NON")</f>
        <v>NON</v>
      </c>
      <c r="P841" t="str">
        <f>IF(ISNUMBER(SEARCH("C",Data!$L841)),"OUI","NON")</f>
        <v>NON</v>
      </c>
      <c r="Q841" t="str">
        <f>IF(ISNUMBER(SEARCH("T",Data!$L841)),"OUI","NON")</f>
        <v>NON</v>
      </c>
      <c r="R841" t="str">
        <f>IF(ISNUMBER(SEARCH("F",Data!$L841)),"OUI","NON")</f>
        <v>NON</v>
      </c>
      <c r="S841" t="str">
        <f>IF(ISNUMBER(SEARCH("R",Data!$L841)),"OUI","NON")</f>
        <v>NON</v>
      </c>
      <c r="T841">
        <f>IFERROR(VLOOKUP(Data!M841,LOV!G:H,2,FALSE),"")</f>
        <v>0</v>
      </c>
      <c r="U841">
        <f>IFERROR(VLOOKUP(Data!N841,LOV!J:K,2,FALSE),"")</f>
        <v>0</v>
      </c>
      <c r="V841" t="str">
        <f>IFERROR(VLOOKUP(Data!V841,LOV!P:Q,2,FALSE),"")</f>
        <v/>
      </c>
      <c r="Y841" t="str">
        <f t="shared" si="13"/>
        <v>0_0_0</v>
      </c>
    </row>
    <row r="842" spans="1:25">
      <c r="A842">
        <f>Data!A842</f>
        <v>0</v>
      </c>
      <c r="B842">
        <f>Data!S842</f>
        <v>0</v>
      </c>
      <c r="C842">
        <f>Data!T842</f>
        <v>0</v>
      </c>
      <c r="D842">
        <f>Data!B842</f>
        <v>0</v>
      </c>
      <c r="E842">
        <f>Data!C842</f>
        <v>0</v>
      </c>
      <c r="F842">
        <f>Data!D842</f>
        <v>0</v>
      </c>
      <c r="G842" t="str">
        <f>IFERROR(VLOOKUP(Data!E842,LOV!M:N,2,FALSE),"")</f>
        <v/>
      </c>
      <c r="H842">
        <f>Data!W842</f>
        <v>0</v>
      </c>
      <c r="I842" t="str">
        <f>IFERROR(VLOOKUP(Data!H842,LOV!V:W,2,FALSE),"")</f>
        <v/>
      </c>
      <c r="J842">
        <f>Data!I842</f>
        <v>0</v>
      </c>
      <c r="K842">
        <f>Data!J842</f>
        <v>0</v>
      </c>
      <c r="L842">
        <f>Data!K842</f>
        <v>0</v>
      </c>
      <c r="M842" t="str">
        <f>IF(ISNUMBER(SEARCH("H",Data!$L842)),"OUI","NON")</f>
        <v>NON</v>
      </c>
      <c r="N842" t="str">
        <f>IF(ISNUMBER(SEARCH("P",Data!$L842)),"OUI","NON")</f>
        <v>NON</v>
      </c>
      <c r="O842" t="str">
        <f>IF(ISNUMBER(SEARCH("D",Data!$L842)),"OUI","NON")</f>
        <v>NON</v>
      </c>
      <c r="P842" t="str">
        <f>IF(ISNUMBER(SEARCH("C",Data!$L842)),"OUI","NON")</f>
        <v>NON</v>
      </c>
      <c r="Q842" t="str">
        <f>IF(ISNUMBER(SEARCH("T",Data!$L842)),"OUI","NON")</f>
        <v>NON</v>
      </c>
      <c r="R842" t="str">
        <f>IF(ISNUMBER(SEARCH("F",Data!$L842)),"OUI","NON")</f>
        <v>NON</v>
      </c>
      <c r="S842" t="str">
        <f>IF(ISNUMBER(SEARCH("R",Data!$L842)),"OUI","NON")</f>
        <v>NON</v>
      </c>
      <c r="T842">
        <f>IFERROR(VLOOKUP(Data!M842,LOV!G:H,2,FALSE),"")</f>
        <v>0</v>
      </c>
      <c r="U842">
        <f>IFERROR(VLOOKUP(Data!N842,LOV!J:K,2,FALSE),"")</f>
        <v>0</v>
      </c>
      <c r="V842" t="str">
        <f>IFERROR(VLOOKUP(Data!V842,LOV!P:Q,2,FALSE),"")</f>
        <v/>
      </c>
      <c r="Y842" t="str">
        <f t="shared" si="13"/>
        <v>0_0_0</v>
      </c>
    </row>
    <row r="843" spans="1:25">
      <c r="A843">
        <f>Data!A843</f>
        <v>0</v>
      </c>
      <c r="B843">
        <f>Data!S843</f>
        <v>0</v>
      </c>
      <c r="C843">
        <f>Data!T843</f>
        <v>0</v>
      </c>
      <c r="D843">
        <f>Data!B843</f>
        <v>0</v>
      </c>
      <c r="E843">
        <f>Data!C843</f>
        <v>0</v>
      </c>
      <c r="F843">
        <f>Data!D843</f>
        <v>0</v>
      </c>
      <c r="G843" t="str">
        <f>IFERROR(VLOOKUP(Data!E843,LOV!M:N,2,FALSE),"")</f>
        <v/>
      </c>
      <c r="H843">
        <f>Data!W843</f>
        <v>0</v>
      </c>
      <c r="I843" t="str">
        <f>IFERROR(VLOOKUP(Data!H843,LOV!V:W,2,FALSE),"")</f>
        <v/>
      </c>
      <c r="J843">
        <f>Data!I843</f>
        <v>0</v>
      </c>
      <c r="K843">
        <f>Data!J843</f>
        <v>0</v>
      </c>
      <c r="L843">
        <f>Data!K843</f>
        <v>0</v>
      </c>
      <c r="M843" t="str">
        <f>IF(ISNUMBER(SEARCH("H",Data!$L843)),"OUI","NON")</f>
        <v>NON</v>
      </c>
      <c r="N843" t="str">
        <f>IF(ISNUMBER(SEARCH("P",Data!$L843)),"OUI","NON")</f>
        <v>NON</v>
      </c>
      <c r="O843" t="str">
        <f>IF(ISNUMBER(SEARCH("D",Data!$L843)),"OUI","NON")</f>
        <v>NON</v>
      </c>
      <c r="P843" t="str">
        <f>IF(ISNUMBER(SEARCH("C",Data!$L843)),"OUI","NON")</f>
        <v>NON</v>
      </c>
      <c r="Q843" t="str">
        <f>IF(ISNUMBER(SEARCH("T",Data!$L843)),"OUI","NON")</f>
        <v>NON</v>
      </c>
      <c r="R843" t="str">
        <f>IF(ISNUMBER(SEARCH("F",Data!$L843)),"OUI","NON")</f>
        <v>NON</v>
      </c>
      <c r="S843" t="str">
        <f>IF(ISNUMBER(SEARCH("R",Data!$L843)),"OUI","NON")</f>
        <v>NON</v>
      </c>
      <c r="T843">
        <f>IFERROR(VLOOKUP(Data!M843,LOV!G:H,2,FALSE),"")</f>
        <v>0</v>
      </c>
      <c r="U843">
        <f>IFERROR(VLOOKUP(Data!N843,LOV!J:K,2,FALSE),"")</f>
        <v>0</v>
      </c>
      <c r="V843" t="str">
        <f>IFERROR(VLOOKUP(Data!V843,LOV!P:Q,2,FALSE),"")</f>
        <v/>
      </c>
      <c r="Y843" t="str">
        <f t="shared" si="13"/>
        <v>0_0_0</v>
      </c>
    </row>
    <row r="844" spans="1:25">
      <c r="A844">
        <f>Data!A844</f>
        <v>0</v>
      </c>
      <c r="B844">
        <f>Data!S844</f>
        <v>0</v>
      </c>
      <c r="C844">
        <f>Data!T844</f>
        <v>0</v>
      </c>
      <c r="D844">
        <f>Data!B844</f>
        <v>0</v>
      </c>
      <c r="E844">
        <f>Data!C844</f>
        <v>0</v>
      </c>
      <c r="F844">
        <f>Data!D844</f>
        <v>0</v>
      </c>
      <c r="G844" t="str">
        <f>IFERROR(VLOOKUP(Data!E844,LOV!M:N,2,FALSE),"")</f>
        <v/>
      </c>
      <c r="H844">
        <f>Data!W844</f>
        <v>0</v>
      </c>
      <c r="I844" t="str">
        <f>IFERROR(VLOOKUP(Data!H844,LOV!V:W,2,FALSE),"")</f>
        <v/>
      </c>
      <c r="J844">
        <f>Data!I844</f>
        <v>0</v>
      </c>
      <c r="K844">
        <f>Data!J844</f>
        <v>0</v>
      </c>
      <c r="L844">
        <f>Data!K844</f>
        <v>0</v>
      </c>
      <c r="M844" t="str">
        <f>IF(ISNUMBER(SEARCH("H",Data!$L844)),"OUI","NON")</f>
        <v>NON</v>
      </c>
      <c r="N844" t="str">
        <f>IF(ISNUMBER(SEARCH("P",Data!$L844)),"OUI","NON")</f>
        <v>NON</v>
      </c>
      <c r="O844" t="str">
        <f>IF(ISNUMBER(SEARCH("D",Data!$L844)),"OUI","NON")</f>
        <v>NON</v>
      </c>
      <c r="P844" t="str">
        <f>IF(ISNUMBER(SEARCH("C",Data!$L844)),"OUI","NON")</f>
        <v>NON</v>
      </c>
      <c r="Q844" t="str">
        <f>IF(ISNUMBER(SEARCH("T",Data!$L844)),"OUI","NON")</f>
        <v>NON</v>
      </c>
      <c r="R844" t="str">
        <f>IF(ISNUMBER(SEARCH("F",Data!$L844)),"OUI","NON")</f>
        <v>NON</v>
      </c>
      <c r="S844" t="str">
        <f>IF(ISNUMBER(SEARCH("R",Data!$L844)),"OUI","NON")</f>
        <v>NON</v>
      </c>
      <c r="T844">
        <f>IFERROR(VLOOKUP(Data!M844,LOV!G:H,2,FALSE),"")</f>
        <v>0</v>
      </c>
      <c r="U844">
        <f>IFERROR(VLOOKUP(Data!N844,LOV!J:K,2,FALSE),"")</f>
        <v>0</v>
      </c>
      <c r="V844" t="str">
        <f>IFERROR(VLOOKUP(Data!V844,LOV!P:Q,2,FALSE),"")</f>
        <v/>
      </c>
      <c r="Y844" t="str">
        <f t="shared" si="13"/>
        <v>0_0_0</v>
      </c>
    </row>
    <row r="845" spans="1:25">
      <c r="A845">
        <f>Data!A845</f>
        <v>0</v>
      </c>
      <c r="B845">
        <f>Data!S845</f>
        <v>0</v>
      </c>
      <c r="C845">
        <f>Data!T845</f>
        <v>0</v>
      </c>
      <c r="D845">
        <f>Data!B845</f>
        <v>0</v>
      </c>
      <c r="E845">
        <f>Data!C845</f>
        <v>0</v>
      </c>
      <c r="F845">
        <f>Data!D845</f>
        <v>0</v>
      </c>
      <c r="G845" t="str">
        <f>IFERROR(VLOOKUP(Data!E845,LOV!M:N,2,FALSE),"")</f>
        <v/>
      </c>
      <c r="H845">
        <f>Data!W845</f>
        <v>0</v>
      </c>
      <c r="I845" t="str">
        <f>IFERROR(VLOOKUP(Data!H845,LOV!V:W,2,FALSE),"")</f>
        <v/>
      </c>
      <c r="J845">
        <f>Data!I845</f>
        <v>0</v>
      </c>
      <c r="K845">
        <f>Data!J845</f>
        <v>0</v>
      </c>
      <c r="L845">
        <f>Data!K845</f>
        <v>0</v>
      </c>
      <c r="M845" t="str">
        <f>IF(ISNUMBER(SEARCH("H",Data!$L845)),"OUI","NON")</f>
        <v>NON</v>
      </c>
      <c r="N845" t="str">
        <f>IF(ISNUMBER(SEARCH("P",Data!$L845)),"OUI","NON")</f>
        <v>NON</v>
      </c>
      <c r="O845" t="str">
        <f>IF(ISNUMBER(SEARCH("D",Data!$L845)),"OUI","NON")</f>
        <v>NON</v>
      </c>
      <c r="P845" t="str">
        <f>IF(ISNUMBER(SEARCH("C",Data!$L845)),"OUI","NON")</f>
        <v>NON</v>
      </c>
      <c r="Q845" t="str">
        <f>IF(ISNUMBER(SEARCH("T",Data!$L845)),"OUI","NON")</f>
        <v>NON</v>
      </c>
      <c r="R845" t="str">
        <f>IF(ISNUMBER(SEARCH("F",Data!$L845)),"OUI","NON")</f>
        <v>NON</v>
      </c>
      <c r="S845" t="str">
        <f>IF(ISNUMBER(SEARCH("R",Data!$L845)),"OUI","NON")</f>
        <v>NON</v>
      </c>
      <c r="T845">
        <f>IFERROR(VLOOKUP(Data!M845,LOV!G:H,2,FALSE),"")</f>
        <v>0</v>
      </c>
      <c r="U845">
        <f>IFERROR(VLOOKUP(Data!N845,LOV!J:K,2,FALSE),"")</f>
        <v>0</v>
      </c>
      <c r="V845" t="str">
        <f>IFERROR(VLOOKUP(Data!V845,LOV!P:Q,2,FALSE),"")</f>
        <v/>
      </c>
      <c r="Y845" t="str">
        <f t="shared" si="13"/>
        <v>0_0_0</v>
      </c>
    </row>
    <row r="846" spans="1:25">
      <c r="A846">
        <f>Data!A846</f>
        <v>0</v>
      </c>
      <c r="B846">
        <f>Data!S846</f>
        <v>0</v>
      </c>
      <c r="C846">
        <f>Data!T846</f>
        <v>0</v>
      </c>
      <c r="D846">
        <f>Data!B846</f>
        <v>0</v>
      </c>
      <c r="E846">
        <f>Data!C846</f>
        <v>0</v>
      </c>
      <c r="F846">
        <f>Data!D846</f>
        <v>0</v>
      </c>
      <c r="G846" t="str">
        <f>IFERROR(VLOOKUP(Data!E846,LOV!M:N,2,FALSE),"")</f>
        <v/>
      </c>
      <c r="H846">
        <f>Data!W846</f>
        <v>0</v>
      </c>
      <c r="I846" t="str">
        <f>IFERROR(VLOOKUP(Data!H846,LOV!V:W,2,FALSE),"")</f>
        <v/>
      </c>
      <c r="J846">
        <f>Data!I846</f>
        <v>0</v>
      </c>
      <c r="K846">
        <f>Data!J846</f>
        <v>0</v>
      </c>
      <c r="L846">
        <f>Data!K846</f>
        <v>0</v>
      </c>
      <c r="M846" t="str">
        <f>IF(ISNUMBER(SEARCH("H",Data!$L846)),"OUI","NON")</f>
        <v>NON</v>
      </c>
      <c r="N846" t="str">
        <f>IF(ISNUMBER(SEARCH("P",Data!$L846)),"OUI","NON")</f>
        <v>NON</v>
      </c>
      <c r="O846" t="str">
        <f>IF(ISNUMBER(SEARCH("D",Data!$L846)),"OUI","NON")</f>
        <v>NON</v>
      </c>
      <c r="P846" t="str">
        <f>IF(ISNUMBER(SEARCH("C",Data!$L846)),"OUI","NON")</f>
        <v>NON</v>
      </c>
      <c r="Q846" t="str">
        <f>IF(ISNUMBER(SEARCH("T",Data!$L846)),"OUI","NON")</f>
        <v>NON</v>
      </c>
      <c r="R846" t="str">
        <f>IF(ISNUMBER(SEARCH("F",Data!$L846)),"OUI","NON")</f>
        <v>NON</v>
      </c>
      <c r="S846" t="str">
        <f>IF(ISNUMBER(SEARCH("R",Data!$L846)),"OUI","NON")</f>
        <v>NON</v>
      </c>
      <c r="T846">
        <f>IFERROR(VLOOKUP(Data!M846,LOV!G:H,2,FALSE),"")</f>
        <v>0</v>
      </c>
      <c r="U846">
        <f>IFERROR(VLOOKUP(Data!N846,LOV!J:K,2,FALSE),"")</f>
        <v>0</v>
      </c>
      <c r="V846" t="str">
        <f>IFERROR(VLOOKUP(Data!V846,LOV!P:Q,2,FALSE),"")</f>
        <v/>
      </c>
      <c r="Y846" t="str">
        <f t="shared" si="13"/>
        <v>0_0_0</v>
      </c>
    </row>
    <row r="847" spans="1:25">
      <c r="A847">
        <f>Data!A847</f>
        <v>0</v>
      </c>
      <c r="B847">
        <f>Data!S847</f>
        <v>0</v>
      </c>
      <c r="C847">
        <f>Data!T847</f>
        <v>0</v>
      </c>
      <c r="D847">
        <f>Data!B847</f>
        <v>0</v>
      </c>
      <c r="E847">
        <f>Data!C847</f>
        <v>0</v>
      </c>
      <c r="F847">
        <f>Data!D847</f>
        <v>0</v>
      </c>
      <c r="G847" t="str">
        <f>IFERROR(VLOOKUP(Data!E847,LOV!M:N,2,FALSE),"")</f>
        <v/>
      </c>
      <c r="H847">
        <f>Data!W847</f>
        <v>0</v>
      </c>
      <c r="I847" t="str">
        <f>IFERROR(VLOOKUP(Data!H847,LOV!V:W,2,FALSE),"")</f>
        <v/>
      </c>
      <c r="J847">
        <f>Data!I847</f>
        <v>0</v>
      </c>
      <c r="K847">
        <f>Data!J847</f>
        <v>0</v>
      </c>
      <c r="L847">
        <f>Data!K847</f>
        <v>0</v>
      </c>
      <c r="M847" t="str">
        <f>IF(ISNUMBER(SEARCH("H",Data!$L847)),"OUI","NON")</f>
        <v>NON</v>
      </c>
      <c r="N847" t="str">
        <f>IF(ISNUMBER(SEARCH("P",Data!$L847)),"OUI","NON")</f>
        <v>NON</v>
      </c>
      <c r="O847" t="str">
        <f>IF(ISNUMBER(SEARCH("D",Data!$L847)),"OUI","NON")</f>
        <v>NON</v>
      </c>
      <c r="P847" t="str">
        <f>IF(ISNUMBER(SEARCH("C",Data!$L847)),"OUI","NON")</f>
        <v>NON</v>
      </c>
      <c r="Q847" t="str">
        <f>IF(ISNUMBER(SEARCH("T",Data!$L847)),"OUI","NON")</f>
        <v>NON</v>
      </c>
      <c r="R847" t="str">
        <f>IF(ISNUMBER(SEARCH("F",Data!$L847)),"OUI","NON")</f>
        <v>NON</v>
      </c>
      <c r="S847" t="str">
        <f>IF(ISNUMBER(SEARCH("R",Data!$L847)),"OUI","NON")</f>
        <v>NON</v>
      </c>
      <c r="T847">
        <f>IFERROR(VLOOKUP(Data!M847,LOV!G:H,2,FALSE),"")</f>
        <v>0</v>
      </c>
      <c r="U847">
        <f>IFERROR(VLOOKUP(Data!N847,LOV!J:K,2,FALSE),"")</f>
        <v>0</v>
      </c>
      <c r="V847" t="str">
        <f>IFERROR(VLOOKUP(Data!V847,LOV!P:Q,2,FALSE),"")</f>
        <v/>
      </c>
      <c r="Y847" t="str">
        <f t="shared" si="13"/>
        <v>0_0_0</v>
      </c>
    </row>
    <row r="848" spans="1:25">
      <c r="A848">
        <f>Data!A848</f>
        <v>0</v>
      </c>
      <c r="B848">
        <f>Data!S848</f>
        <v>0</v>
      </c>
      <c r="C848">
        <f>Data!T848</f>
        <v>0</v>
      </c>
      <c r="D848">
        <f>Data!B848</f>
        <v>0</v>
      </c>
      <c r="E848">
        <f>Data!C848</f>
        <v>0</v>
      </c>
      <c r="F848">
        <f>Data!D848</f>
        <v>0</v>
      </c>
      <c r="G848" t="str">
        <f>IFERROR(VLOOKUP(Data!E848,LOV!M:N,2,FALSE),"")</f>
        <v/>
      </c>
      <c r="H848">
        <f>Data!W848</f>
        <v>0</v>
      </c>
      <c r="I848" t="str">
        <f>IFERROR(VLOOKUP(Data!H848,LOV!V:W,2,FALSE),"")</f>
        <v/>
      </c>
      <c r="J848">
        <f>Data!I848</f>
        <v>0</v>
      </c>
      <c r="K848">
        <f>Data!J848</f>
        <v>0</v>
      </c>
      <c r="L848">
        <f>Data!K848</f>
        <v>0</v>
      </c>
      <c r="M848" t="str">
        <f>IF(ISNUMBER(SEARCH("H",Data!$L848)),"OUI","NON")</f>
        <v>NON</v>
      </c>
      <c r="N848" t="str">
        <f>IF(ISNUMBER(SEARCH("P",Data!$L848)),"OUI","NON")</f>
        <v>NON</v>
      </c>
      <c r="O848" t="str">
        <f>IF(ISNUMBER(SEARCH("D",Data!$L848)),"OUI","NON")</f>
        <v>NON</v>
      </c>
      <c r="P848" t="str">
        <f>IF(ISNUMBER(SEARCH("C",Data!$L848)),"OUI","NON")</f>
        <v>NON</v>
      </c>
      <c r="Q848" t="str">
        <f>IF(ISNUMBER(SEARCH("T",Data!$L848)),"OUI","NON")</f>
        <v>NON</v>
      </c>
      <c r="R848" t="str">
        <f>IF(ISNUMBER(SEARCH("F",Data!$L848)),"OUI","NON")</f>
        <v>NON</v>
      </c>
      <c r="S848" t="str">
        <f>IF(ISNUMBER(SEARCH("R",Data!$L848)),"OUI","NON")</f>
        <v>NON</v>
      </c>
      <c r="T848">
        <f>IFERROR(VLOOKUP(Data!M848,LOV!G:H,2,FALSE),"")</f>
        <v>0</v>
      </c>
      <c r="U848">
        <f>IFERROR(VLOOKUP(Data!N848,LOV!J:K,2,FALSE),"")</f>
        <v>0</v>
      </c>
      <c r="V848" t="str">
        <f>IFERROR(VLOOKUP(Data!V848,LOV!P:Q,2,FALSE),"")</f>
        <v/>
      </c>
      <c r="Y848" t="str">
        <f t="shared" si="13"/>
        <v>0_0_0</v>
      </c>
    </row>
    <row r="849" spans="1:25">
      <c r="A849">
        <f>Data!A849</f>
        <v>0</v>
      </c>
      <c r="B849">
        <f>Data!S849</f>
        <v>0</v>
      </c>
      <c r="C849">
        <f>Data!T849</f>
        <v>0</v>
      </c>
      <c r="D849">
        <f>Data!B849</f>
        <v>0</v>
      </c>
      <c r="E849">
        <f>Data!C849</f>
        <v>0</v>
      </c>
      <c r="F849">
        <f>Data!D849</f>
        <v>0</v>
      </c>
      <c r="G849" t="str">
        <f>IFERROR(VLOOKUP(Data!E849,LOV!M:N,2,FALSE),"")</f>
        <v/>
      </c>
      <c r="H849">
        <f>Data!W849</f>
        <v>0</v>
      </c>
      <c r="I849" t="str">
        <f>IFERROR(VLOOKUP(Data!H849,LOV!V:W,2,FALSE),"")</f>
        <v/>
      </c>
      <c r="J849">
        <f>Data!I849</f>
        <v>0</v>
      </c>
      <c r="K849">
        <f>Data!J849</f>
        <v>0</v>
      </c>
      <c r="L849">
        <f>Data!K849</f>
        <v>0</v>
      </c>
      <c r="M849" t="str">
        <f>IF(ISNUMBER(SEARCH("H",Data!$L849)),"OUI","NON")</f>
        <v>NON</v>
      </c>
      <c r="N849" t="str">
        <f>IF(ISNUMBER(SEARCH("P",Data!$L849)),"OUI","NON")</f>
        <v>NON</v>
      </c>
      <c r="O849" t="str">
        <f>IF(ISNUMBER(SEARCH("D",Data!$L849)),"OUI","NON")</f>
        <v>NON</v>
      </c>
      <c r="P849" t="str">
        <f>IF(ISNUMBER(SEARCH("C",Data!$L849)),"OUI","NON")</f>
        <v>NON</v>
      </c>
      <c r="Q849" t="str">
        <f>IF(ISNUMBER(SEARCH("T",Data!$L849)),"OUI","NON")</f>
        <v>NON</v>
      </c>
      <c r="R849" t="str">
        <f>IF(ISNUMBER(SEARCH("F",Data!$L849)),"OUI","NON")</f>
        <v>NON</v>
      </c>
      <c r="S849" t="str">
        <f>IF(ISNUMBER(SEARCH("R",Data!$L849)),"OUI","NON")</f>
        <v>NON</v>
      </c>
      <c r="T849">
        <f>IFERROR(VLOOKUP(Data!M849,LOV!G:H,2,FALSE),"")</f>
        <v>0</v>
      </c>
      <c r="U849">
        <f>IFERROR(VLOOKUP(Data!N849,LOV!J:K,2,FALSE),"")</f>
        <v>0</v>
      </c>
      <c r="V849" t="str">
        <f>IFERROR(VLOOKUP(Data!V849,LOV!P:Q,2,FALSE),"")</f>
        <v/>
      </c>
      <c r="Y849" t="str">
        <f t="shared" si="13"/>
        <v>0_0_0</v>
      </c>
    </row>
    <row r="850" spans="1:25">
      <c r="A850">
        <f>Data!A850</f>
        <v>0</v>
      </c>
      <c r="B850">
        <f>Data!S850</f>
        <v>0</v>
      </c>
      <c r="C850">
        <f>Data!T850</f>
        <v>0</v>
      </c>
      <c r="D850">
        <f>Data!B850</f>
        <v>0</v>
      </c>
      <c r="E850">
        <f>Data!C850</f>
        <v>0</v>
      </c>
      <c r="F850">
        <f>Data!D850</f>
        <v>0</v>
      </c>
      <c r="G850" t="str">
        <f>IFERROR(VLOOKUP(Data!E850,LOV!M:N,2,FALSE),"")</f>
        <v/>
      </c>
      <c r="H850">
        <f>Data!W850</f>
        <v>0</v>
      </c>
      <c r="I850" t="str">
        <f>IFERROR(VLOOKUP(Data!H850,LOV!V:W,2,FALSE),"")</f>
        <v/>
      </c>
      <c r="J850">
        <f>Data!I850</f>
        <v>0</v>
      </c>
      <c r="K850">
        <f>Data!J850</f>
        <v>0</v>
      </c>
      <c r="L850">
        <f>Data!K850</f>
        <v>0</v>
      </c>
      <c r="M850" t="str">
        <f>IF(ISNUMBER(SEARCH("H",Data!$L850)),"OUI","NON")</f>
        <v>NON</v>
      </c>
      <c r="N850" t="str">
        <f>IF(ISNUMBER(SEARCH("P",Data!$L850)),"OUI","NON")</f>
        <v>NON</v>
      </c>
      <c r="O850" t="str">
        <f>IF(ISNUMBER(SEARCH("D",Data!$L850)),"OUI","NON")</f>
        <v>NON</v>
      </c>
      <c r="P850" t="str">
        <f>IF(ISNUMBER(SEARCH("C",Data!$L850)),"OUI","NON")</f>
        <v>NON</v>
      </c>
      <c r="Q850" t="str">
        <f>IF(ISNUMBER(SEARCH("T",Data!$L850)),"OUI","NON")</f>
        <v>NON</v>
      </c>
      <c r="R850" t="str">
        <f>IF(ISNUMBER(SEARCH("F",Data!$L850)),"OUI","NON")</f>
        <v>NON</v>
      </c>
      <c r="S850" t="str">
        <f>IF(ISNUMBER(SEARCH("R",Data!$L850)),"OUI","NON")</f>
        <v>NON</v>
      </c>
      <c r="T850">
        <f>IFERROR(VLOOKUP(Data!M850,LOV!G:H,2,FALSE),"")</f>
        <v>0</v>
      </c>
      <c r="U850">
        <f>IFERROR(VLOOKUP(Data!N850,LOV!J:K,2,FALSE),"")</f>
        <v>0</v>
      </c>
      <c r="V850" t="str">
        <f>IFERROR(VLOOKUP(Data!V850,LOV!P:Q,2,FALSE),"")</f>
        <v/>
      </c>
      <c r="Y850" t="str">
        <f t="shared" si="13"/>
        <v>0_0_0</v>
      </c>
    </row>
    <row r="851" spans="1:25">
      <c r="A851">
        <f>Data!A851</f>
        <v>0</v>
      </c>
      <c r="B851">
        <f>Data!S851</f>
        <v>0</v>
      </c>
      <c r="C851">
        <f>Data!T851</f>
        <v>0</v>
      </c>
      <c r="D851">
        <f>Data!B851</f>
        <v>0</v>
      </c>
      <c r="E851">
        <f>Data!C851</f>
        <v>0</v>
      </c>
      <c r="F851">
        <f>Data!D851</f>
        <v>0</v>
      </c>
      <c r="G851" t="str">
        <f>IFERROR(VLOOKUP(Data!E851,LOV!M:N,2,FALSE),"")</f>
        <v/>
      </c>
      <c r="H851">
        <f>Data!W851</f>
        <v>0</v>
      </c>
      <c r="I851" t="str">
        <f>IFERROR(VLOOKUP(Data!H851,LOV!V:W,2,FALSE),"")</f>
        <v/>
      </c>
      <c r="J851">
        <f>Data!I851</f>
        <v>0</v>
      </c>
      <c r="K851">
        <f>Data!J851</f>
        <v>0</v>
      </c>
      <c r="L851">
        <f>Data!K851</f>
        <v>0</v>
      </c>
      <c r="M851" t="str">
        <f>IF(ISNUMBER(SEARCH("H",Data!$L851)),"OUI","NON")</f>
        <v>NON</v>
      </c>
      <c r="N851" t="str">
        <f>IF(ISNUMBER(SEARCH("P",Data!$L851)),"OUI","NON")</f>
        <v>NON</v>
      </c>
      <c r="O851" t="str">
        <f>IF(ISNUMBER(SEARCH("D",Data!$L851)),"OUI","NON")</f>
        <v>NON</v>
      </c>
      <c r="P851" t="str">
        <f>IF(ISNUMBER(SEARCH("C",Data!$L851)),"OUI","NON")</f>
        <v>NON</v>
      </c>
      <c r="Q851" t="str">
        <f>IF(ISNUMBER(SEARCH("T",Data!$L851)),"OUI","NON")</f>
        <v>NON</v>
      </c>
      <c r="R851" t="str">
        <f>IF(ISNUMBER(SEARCH("F",Data!$L851)),"OUI","NON")</f>
        <v>NON</v>
      </c>
      <c r="S851" t="str">
        <f>IF(ISNUMBER(SEARCH("R",Data!$L851)),"OUI","NON")</f>
        <v>NON</v>
      </c>
      <c r="T851">
        <f>IFERROR(VLOOKUP(Data!M851,LOV!G:H,2,FALSE),"")</f>
        <v>0</v>
      </c>
      <c r="U851">
        <f>IFERROR(VLOOKUP(Data!N851,LOV!J:K,2,FALSE),"")</f>
        <v>0</v>
      </c>
      <c r="V851" t="str">
        <f>IFERROR(VLOOKUP(Data!V851,LOV!P:Q,2,FALSE),"")</f>
        <v/>
      </c>
      <c r="Y851" t="str">
        <f t="shared" si="13"/>
        <v>0_0_0</v>
      </c>
    </row>
    <row r="852" spans="1:25">
      <c r="A852">
        <f>Data!A852</f>
        <v>0</v>
      </c>
      <c r="B852">
        <f>Data!S852</f>
        <v>0</v>
      </c>
      <c r="C852">
        <f>Data!T852</f>
        <v>0</v>
      </c>
      <c r="D852">
        <f>Data!B852</f>
        <v>0</v>
      </c>
      <c r="E852">
        <f>Data!C852</f>
        <v>0</v>
      </c>
      <c r="F852">
        <f>Data!D852</f>
        <v>0</v>
      </c>
      <c r="G852" t="str">
        <f>IFERROR(VLOOKUP(Data!E852,LOV!M:N,2,FALSE),"")</f>
        <v/>
      </c>
      <c r="H852">
        <f>Data!W852</f>
        <v>0</v>
      </c>
      <c r="I852" t="str">
        <f>IFERROR(VLOOKUP(Data!H852,LOV!V:W,2,FALSE),"")</f>
        <v/>
      </c>
      <c r="J852">
        <f>Data!I852</f>
        <v>0</v>
      </c>
      <c r="K852">
        <f>Data!J852</f>
        <v>0</v>
      </c>
      <c r="L852">
        <f>Data!K852</f>
        <v>0</v>
      </c>
      <c r="M852" t="str">
        <f>IF(ISNUMBER(SEARCH("H",Data!$L852)),"OUI","NON")</f>
        <v>NON</v>
      </c>
      <c r="N852" t="str">
        <f>IF(ISNUMBER(SEARCH("P",Data!$L852)),"OUI","NON")</f>
        <v>NON</v>
      </c>
      <c r="O852" t="str">
        <f>IF(ISNUMBER(SEARCH("D",Data!$L852)),"OUI","NON")</f>
        <v>NON</v>
      </c>
      <c r="P852" t="str">
        <f>IF(ISNUMBER(SEARCH("C",Data!$L852)),"OUI","NON")</f>
        <v>NON</v>
      </c>
      <c r="Q852" t="str">
        <f>IF(ISNUMBER(SEARCH("T",Data!$L852)),"OUI","NON")</f>
        <v>NON</v>
      </c>
      <c r="R852" t="str">
        <f>IF(ISNUMBER(SEARCH("F",Data!$L852)),"OUI","NON")</f>
        <v>NON</v>
      </c>
      <c r="S852" t="str">
        <f>IF(ISNUMBER(SEARCH("R",Data!$L852)),"OUI","NON")</f>
        <v>NON</v>
      </c>
      <c r="T852">
        <f>IFERROR(VLOOKUP(Data!M852,LOV!G:H,2,FALSE),"")</f>
        <v>0</v>
      </c>
      <c r="U852">
        <f>IFERROR(VLOOKUP(Data!N852,LOV!J:K,2,FALSE),"")</f>
        <v>0</v>
      </c>
      <c r="V852" t="str">
        <f>IFERROR(VLOOKUP(Data!V852,LOV!P:Q,2,FALSE),"")</f>
        <v/>
      </c>
      <c r="Y852" t="str">
        <f t="shared" si="13"/>
        <v>0_0_0</v>
      </c>
    </row>
    <row r="853" spans="1:25">
      <c r="A853">
        <f>Data!A853</f>
        <v>0</v>
      </c>
      <c r="B853">
        <f>Data!S853</f>
        <v>0</v>
      </c>
      <c r="C853">
        <f>Data!T853</f>
        <v>0</v>
      </c>
      <c r="D853">
        <f>Data!B853</f>
        <v>0</v>
      </c>
      <c r="E853">
        <f>Data!C853</f>
        <v>0</v>
      </c>
      <c r="F853">
        <f>Data!D853</f>
        <v>0</v>
      </c>
      <c r="G853" t="str">
        <f>IFERROR(VLOOKUP(Data!E853,LOV!M:N,2,FALSE),"")</f>
        <v/>
      </c>
      <c r="H853">
        <f>Data!W853</f>
        <v>0</v>
      </c>
      <c r="I853" t="str">
        <f>IFERROR(VLOOKUP(Data!H853,LOV!V:W,2,FALSE),"")</f>
        <v/>
      </c>
      <c r="J853">
        <f>Data!I853</f>
        <v>0</v>
      </c>
      <c r="K853">
        <f>Data!J853</f>
        <v>0</v>
      </c>
      <c r="L853">
        <f>Data!K853</f>
        <v>0</v>
      </c>
      <c r="M853" t="str">
        <f>IF(ISNUMBER(SEARCH("H",Data!$L853)),"OUI","NON")</f>
        <v>NON</v>
      </c>
      <c r="N853" t="str">
        <f>IF(ISNUMBER(SEARCH("P",Data!$L853)),"OUI","NON")</f>
        <v>NON</v>
      </c>
      <c r="O853" t="str">
        <f>IF(ISNUMBER(SEARCH("D",Data!$L853)),"OUI","NON")</f>
        <v>NON</v>
      </c>
      <c r="P853" t="str">
        <f>IF(ISNUMBER(SEARCH("C",Data!$L853)),"OUI","NON")</f>
        <v>NON</v>
      </c>
      <c r="Q853" t="str">
        <f>IF(ISNUMBER(SEARCH("T",Data!$L853)),"OUI","NON")</f>
        <v>NON</v>
      </c>
      <c r="R853" t="str">
        <f>IF(ISNUMBER(SEARCH("F",Data!$L853)),"OUI","NON")</f>
        <v>NON</v>
      </c>
      <c r="S853" t="str">
        <f>IF(ISNUMBER(SEARCH("R",Data!$L853)),"OUI","NON")</f>
        <v>NON</v>
      </c>
      <c r="T853">
        <f>IFERROR(VLOOKUP(Data!M853,LOV!G:H,2,FALSE),"")</f>
        <v>0</v>
      </c>
      <c r="U853">
        <f>IFERROR(VLOOKUP(Data!N853,LOV!J:K,2,FALSE),"")</f>
        <v>0</v>
      </c>
      <c r="V853" t="str">
        <f>IFERROR(VLOOKUP(Data!V853,LOV!P:Q,2,FALSE),"")</f>
        <v/>
      </c>
      <c r="Y853" t="str">
        <f t="shared" si="13"/>
        <v>0_0_0</v>
      </c>
    </row>
    <row r="854" spans="1:25">
      <c r="A854">
        <f>Data!A854</f>
        <v>0</v>
      </c>
      <c r="B854">
        <f>Data!S854</f>
        <v>0</v>
      </c>
      <c r="C854">
        <f>Data!T854</f>
        <v>0</v>
      </c>
      <c r="D854">
        <f>Data!B854</f>
        <v>0</v>
      </c>
      <c r="E854">
        <f>Data!C854</f>
        <v>0</v>
      </c>
      <c r="F854">
        <f>Data!D854</f>
        <v>0</v>
      </c>
      <c r="G854" t="str">
        <f>IFERROR(VLOOKUP(Data!E854,LOV!M:N,2,FALSE),"")</f>
        <v/>
      </c>
      <c r="H854">
        <f>Data!W854</f>
        <v>0</v>
      </c>
      <c r="I854" t="str">
        <f>IFERROR(VLOOKUP(Data!H854,LOV!V:W,2,FALSE),"")</f>
        <v/>
      </c>
      <c r="J854">
        <f>Data!I854</f>
        <v>0</v>
      </c>
      <c r="K854">
        <f>Data!J854</f>
        <v>0</v>
      </c>
      <c r="L854">
        <f>Data!K854</f>
        <v>0</v>
      </c>
      <c r="M854" t="str">
        <f>IF(ISNUMBER(SEARCH("H",Data!$L854)),"OUI","NON")</f>
        <v>NON</v>
      </c>
      <c r="N854" t="str">
        <f>IF(ISNUMBER(SEARCH("P",Data!$L854)),"OUI","NON")</f>
        <v>NON</v>
      </c>
      <c r="O854" t="str">
        <f>IF(ISNUMBER(SEARCH("D",Data!$L854)),"OUI","NON")</f>
        <v>NON</v>
      </c>
      <c r="P854" t="str">
        <f>IF(ISNUMBER(SEARCH("C",Data!$L854)),"OUI","NON")</f>
        <v>NON</v>
      </c>
      <c r="Q854" t="str">
        <f>IF(ISNUMBER(SEARCH("T",Data!$L854)),"OUI","NON")</f>
        <v>NON</v>
      </c>
      <c r="R854" t="str">
        <f>IF(ISNUMBER(SEARCH("F",Data!$L854)),"OUI","NON")</f>
        <v>NON</v>
      </c>
      <c r="S854" t="str">
        <f>IF(ISNUMBER(SEARCH("R",Data!$L854)),"OUI","NON")</f>
        <v>NON</v>
      </c>
      <c r="T854">
        <f>IFERROR(VLOOKUP(Data!M854,LOV!G:H,2,FALSE),"")</f>
        <v>0</v>
      </c>
      <c r="U854">
        <f>IFERROR(VLOOKUP(Data!N854,LOV!J:K,2,FALSE),"")</f>
        <v>0</v>
      </c>
      <c r="V854" t="str">
        <f>IFERROR(VLOOKUP(Data!V854,LOV!P:Q,2,FALSE),"")</f>
        <v/>
      </c>
      <c r="Y854" t="str">
        <f t="shared" si="13"/>
        <v>0_0_0</v>
      </c>
    </row>
    <row r="855" spans="1:25">
      <c r="A855">
        <f>Data!A855</f>
        <v>0</v>
      </c>
      <c r="B855">
        <f>Data!S855</f>
        <v>0</v>
      </c>
      <c r="C855">
        <f>Data!T855</f>
        <v>0</v>
      </c>
      <c r="D855">
        <f>Data!B855</f>
        <v>0</v>
      </c>
      <c r="E855">
        <f>Data!C855</f>
        <v>0</v>
      </c>
      <c r="F855">
        <f>Data!D855</f>
        <v>0</v>
      </c>
      <c r="G855" t="str">
        <f>IFERROR(VLOOKUP(Data!E855,LOV!M:N,2,FALSE),"")</f>
        <v/>
      </c>
      <c r="H855">
        <f>Data!W855</f>
        <v>0</v>
      </c>
      <c r="I855" t="str">
        <f>IFERROR(VLOOKUP(Data!H855,LOV!V:W,2,FALSE),"")</f>
        <v/>
      </c>
      <c r="J855">
        <f>Data!I855</f>
        <v>0</v>
      </c>
      <c r="K855">
        <f>Data!J855</f>
        <v>0</v>
      </c>
      <c r="L855">
        <f>Data!K855</f>
        <v>0</v>
      </c>
      <c r="M855" t="str">
        <f>IF(ISNUMBER(SEARCH("H",Data!$L855)),"OUI","NON")</f>
        <v>NON</v>
      </c>
      <c r="N855" t="str">
        <f>IF(ISNUMBER(SEARCH("P",Data!$L855)),"OUI","NON")</f>
        <v>NON</v>
      </c>
      <c r="O855" t="str">
        <f>IF(ISNUMBER(SEARCH("D",Data!$L855)),"OUI","NON")</f>
        <v>NON</v>
      </c>
      <c r="P855" t="str">
        <f>IF(ISNUMBER(SEARCH("C",Data!$L855)),"OUI","NON")</f>
        <v>NON</v>
      </c>
      <c r="Q855" t="str">
        <f>IF(ISNUMBER(SEARCH("T",Data!$L855)),"OUI","NON")</f>
        <v>NON</v>
      </c>
      <c r="R855" t="str">
        <f>IF(ISNUMBER(SEARCH("F",Data!$L855)),"OUI","NON")</f>
        <v>NON</v>
      </c>
      <c r="S855" t="str">
        <f>IF(ISNUMBER(SEARCH("R",Data!$L855)),"OUI","NON")</f>
        <v>NON</v>
      </c>
      <c r="T855">
        <f>IFERROR(VLOOKUP(Data!M855,LOV!G:H,2,FALSE),"")</f>
        <v>0</v>
      </c>
      <c r="U855">
        <f>IFERROR(VLOOKUP(Data!N855,LOV!J:K,2,FALSE),"")</f>
        <v>0</v>
      </c>
      <c r="V855" t="str">
        <f>IFERROR(VLOOKUP(Data!V855,LOV!P:Q,2,FALSE),"")</f>
        <v/>
      </c>
      <c r="Y855" t="str">
        <f t="shared" si="13"/>
        <v>0_0_0</v>
      </c>
    </row>
    <row r="856" spans="1:25">
      <c r="A856">
        <f>Data!A856</f>
        <v>0</v>
      </c>
      <c r="B856">
        <f>Data!S856</f>
        <v>0</v>
      </c>
      <c r="C856">
        <f>Data!T856</f>
        <v>0</v>
      </c>
      <c r="D856">
        <f>Data!B856</f>
        <v>0</v>
      </c>
      <c r="E856">
        <f>Data!C856</f>
        <v>0</v>
      </c>
      <c r="F856">
        <f>Data!D856</f>
        <v>0</v>
      </c>
      <c r="G856" t="str">
        <f>IFERROR(VLOOKUP(Data!E856,LOV!M:N,2,FALSE),"")</f>
        <v/>
      </c>
      <c r="H856">
        <f>Data!W856</f>
        <v>0</v>
      </c>
      <c r="I856" t="str">
        <f>IFERROR(VLOOKUP(Data!H856,LOV!V:W,2,FALSE),"")</f>
        <v/>
      </c>
      <c r="J856">
        <f>Data!I856</f>
        <v>0</v>
      </c>
      <c r="K856">
        <f>Data!J856</f>
        <v>0</v>
      </c>
      <c r="L856">
        <f>Data!K856</f>
        <v>0</v>
      </c>
      <c r="M856" t="str">
        <f>IF(ISNUMBER(SEARCH("H",Data!$L856)),"OUI","NON")</f>
        <v>NON</v>
      </c>
      <c r="N856" t="str">
        <f>IF(ISNUMBER(SEARCH("P",Data!$L856)),"OUI","NON")</f>
        <v>NON</v>
      </c>
      <c r="O856" t="str">
        <f>IF(ISNUMBER(SEARCH("D",Data!$L856)),"OUI","NON")</f>
        <v>NON</v>
      </c>
      <c r="P856" t="str">
        <f>IF(ISNUMBER(SEARCH("C",Data!$L856)),"OUI","NON")</f>
        <v>NON</v>
      </c>
      <c r="Q856" t="str">
        <f>IF(ISNUMBER(SEARCH("T",Data!$L856)),"OUI","NON")</f>
        <v>NON</v>
      </c>
      <c r="R856" t="str">
        <f>IF(ISNUMBER(SEARCH("F",Data!$L856)),"OUI","NON")</f>
        <v>NON</v>
      </c>
      <c r="S856" t="str">
        <f>IF(ISNUMBER(SEARCH("R",Data!$L856)),"OUI","NON")</f>
        <v>NON</v>
      </c>
      <c r="T856">
        <f>IFERROR(VLOOKUP(Data!M856,LOV!G:H,2,FALSE),"")</f>
        <v>0</v>
      </c>
      <c r="U856">
        <f>IFERROR(VLOOKUP(Data!N856,LOV!J:K,2,FALSE),"")</f>
        <v>0</v>
      </c>
      <c r="V856" t="str">
        <f>IFERROR(VLOOKUP(Data!V856,LOV!P:Q,2,FALSE),"")</f>
        <v/>
      </c>
      <c r="Y856" t="str">
        <f t="shared" si="13"/>
        <v>0_0_0</v>
      </c>
    </row>
    <row r="857" spans="1:25">
      <c r="A857">
        <f>Data!A857</f>
        <v>0</v>
      </c>
      <c r="B857">
        <f>Data!S857</f>
        <v>0</v>
      </c>
      <c r="C857">
        <f>Data!T857</f>
        <v>0</v>
      </c>
      <c r="D857">
        <f>Data!B857</f>
        <v>0</v>
      </c>
      <c r="E857">
        <f>Data!C857</f>
        <v>0</v>
      </c>
      <c r="F857">
        <f>Data!D857</f>
        <v>0</v>
      </c>
      <c r="G857" t="str">
        <f>IFERROR(VLOOKUP(Data!E857,LOV!M:N,2,FALSE),"")</f>
        <v/>
      </c>
      <c r="H857">
        <f>Data!W857</f>
        <v>0</v>
      </c>
      <c r="I857" t="str">
        <f>IFERROR(VLOOKUP(Data!H857,LOV!V:W,2,FALSE),"")</f>
        <v/>
      </c>
      <c r="J857">
        <f>Data!I857</f>
        <v>0</v>
      </c>
      <c r="K857">
        <f>Data!J857</f>
        <v>0</v>
      </c>
      <c r="L857">
        <f>Data!K857</f>
        <v>0</v>
      </c>
      <c r="M857" t="str">
        <f>IF(ISNUMBER(SEARCH("H",Data!$L857)),"OUI","NON")</f>
        <v>NON</v>
      </c>
      <c r="N857" t="str">
        <f>IF(ISNUMBER(SEARCH("P",Data!$L857)),"OUI","NON")</f>
        <v>NON</v>
      </c>
      <c r="O857" t="str">
        <f>IF(ISNUMBER(SEARCH("D",Data!$L857)),"OUI","NON")</f>
        <v>NON</v>
      </c>
      <c r="P857" t="str">
        <f>IF(ISNUMBER(SEARCH("C",Data!$L857)),"OUI","NON")</f>
        <v>NON</v>
      </c>
      <c r="Q857" t="str">
        <f>IF(ISNUMBER(SEARCH("T",Data!$L857)),"OUI","NON")</f>
        <v>NON</v>
      </c>
      <c r="R857" t="str">
        <f>IF(ISNUMBER(SEARCH("F",Data!$L857)),"OUI","NON")</f>
        <v>NON</v>
      </c>
      <c r="S857" t="str">
        <f>IF(ISNUMBER(SEARCH("R",Data!$L857)),"OUI","NON")</f>
        <v>NON</v>
      </c>
      <c r="T857">
        <f>IFERROR(VLOOKUP(Data!M857,LOV!G:H,2,FALSE),"")</f>
        <v>0</v>
      </c>
      <c r="U857">
        <f>IFERROR(VLOOKUP(Data!N857,LOV!J:K,2,FALSE),"")</f>
        <v>0</v>
      </c>
      <c r="V857" t="str">
        <f>IFERROR(VLOOKUP(Data!V857,LOV!P:Q,2,FALSE),"")</f>
        <v/>
      </c>
      <c r="Y857" t="str">
        <f t="shared" si="13"/>
        <v>0_0_0</v>
      </c>
    </row>
    <row r="858" spans="1:25">
      <c r="A858">
        <f>Data!A858</f>
        <v>0</v>
      </c>
      <c r="B858">
        <f>Data!S858</f>
        <v>0</v>
      </c>
      <c r="C858">
        <f>Data!T858</f>
        <v>0</v>
      </c>
      <c r="D858">
        <f>Data!B858</f>
        <v>0</v>
      </c>
      <c r="E858">
        <f>Data!C858</f>
        <v>0</v>
      </c>
      <c r="F858">
        <f>Data!D858</f>
        <v>0</v>
      </c>
      <c r="G858" t="str">
        <f>IFERROR(VLOOKUP(Data!E858,LOV!M:N,2,FALSE),"")</f>
        <v/>
      </c>
      <c r="H858">
        <f>Data!W858</f>
        <v>0</v>
      </c>
      <c r="I858" t="str">
        <f>IFERROR(VLOOKUP(Data!H858,LOV!V:W,2,FALSE),"")</f>
        <v/>
      </c>
      <c r="J858">
        <f>Data!I858</f>
        <v>0</v>
      </c>
      <c r="K858">
        <f>Data!J858</f>
        <v>0</v>
      </c>
      <c r="L858">
        <f>Data!K858</f>
        <v>0</v>
      </c>
      <c r="M858" t="str">
        <f>IF(ISNUMBER(SEARCH("H",Data!$L858)),"OUI","NON")</f>
        <v>NON</v>
      </c>
      <c r="N858" t="str">
        <f>IF(ISNUMBER(SEARCH("P",Data!$L858)),"OUI","NON")</f>
        <v>NON</v>
      </c>
      <c r="O858" t="str">
        <f>IF(ISNUMBER(SEARCH("D",Data!$L858)),"OUI","NON")</f>
        <v>NON</v>
      </c>
      <c r="P858" t="str">
        <f>IF(ISNUMBER(SEARCH("C",Data!$L858)),"OUI","NON")</f>
        <v>NON</v>
      </c>
      <c r="Q858" t="str">
        <f>IF(ISNUMBER(SEARCH("T",Data!$L858)),"OUI","NON")</f>
        <v>NON</v>
      </c>
      <c r="R858" t="str">
        <f>IF(ISNUMBER(SEARCH("F",Data!$L858)),"OUI","NON")</f>
        <v>NON</v>
      </c>
      <c r="S858" t="str">
        <f>IF(ISNUMBER(SEARCH("R",Data!$L858)),"OUI","NON")</f>
        <v>NON</v>
      </c>
      <c r="T858">
        <f>IFERROR(VLOOKUP(Data!M858,LOV!G:H,2,FALSE),"")</f>
        <v>0</v>
      </c>
      <c r="U858">
        <f>IFERROR(VLOOKUP(Data!N858,LOV!J:K,2,FALSE),"")</f>
        <v>0</v>
      </c>
      <c r="V858" t="str">
        <f>IFERROR(VLOOKUP(Data!V858,LOV!P:Q,2,FALSE),"")</f>
        <v/>
      </c>
      <c r="Y858" t="str">
        <f t="shared" si="13"/>
        <v>0_0_0</v>
      </c>
    </row>
    <row r="859" spans="1:25">
      <c r="A859">
        <f>Data!A859</f>
        <v>0</v>
      </c>
      <c r="B859">
        <f>Data!S859</f>
        <v>0</v>
      </c>
      <c r="C859">
        <f>Data!T859</f>
        <v>0</v>
      </c>
      <c r="D859">
        <f>Data!B859</f>
        <v>0</v>
      </c>
      <c r="E859">
        <f>Data!C859</f>
        <v>0</v>
      </c>
      <c r="F859">
        <f>Data!D859</f>
        <v>0</v>
      </c>
      <c r="G859" t="str">
        <f>IFERROR(VLOOKUP(Data!E859,LOV!M:N,2,FALSE),"")</f>
        <v/>
      </c>
      <c r="H859">
        <f>Data!W859</f>
        <v>0</v>
      </c>
      <c r="I859" t="str">
        <f>IFERROR(VLOOKUP(Data!H859,LOV!V:W,2,FALSE),"")</f>
        <v/>
      </c>
      <c r="J859">
        <f>Data!I859</f>
        <v>0</v>
      </c>
      <c r="K859">
        <f>Data!J859</f>
        <v>0</v>
      </c>
      <c r="L859">
        <f>Data!K859</f>
        <v>0</v>
      </c>
      <c r="M859" t="str">
        <f>IF(ISNUMBER(SEARCH("H",Data!$L859)),"OUI","NON")</f>
        <v>NON</v>
      </c>
      <c r="N859" t="str">
        <f>IF(ISNUMBER(SEARCH("P",Data!$L859)),"OUI","NON")</f>
        <v>NON</v>
      </c>
      <c r="O859" t="str">
        <f>IF(ISNUMBER(SEARCH("D",Data!$L859)),"OUI","NON")</f>
        <v>NON</v>
      </c>
      <c r="P859" t="str">
        <f>IF(ISNUMBER(SEARCH("C",Data!$L859)),"OUI","NON")</f>
        <v>NON</v>
      </c>
      <c r="Q859" t="str">
        <f>IF(ISNUMBER(SEARCH("T",Data!$L859)),"OUI","NON")</f>
        <v>NON</v>
      </c>
      <c r="R859" t="str">
        <f>IF(ISNUMBER(SEARCH("F",Data!$L859)),"OUI","NON")</f>
        <v>NON</v>
      </c>
      <c r="S859" t="str">
        <f>IF(ISNUMBER(SEARCH("R",Data!$L859)),"OUI","NON")</f>
        <v>NON</v>
      </c>
      <c r="T859">
        <f>IFERROR(VLOOKUP(Data!M859,LOV!G:H,2,FALSE),"")</f>
        <v>0</v>
      </c>
      <c r="U859">
        <f>IFERROR(VLOOKUP(Data!N859,LOV!J:K,2,FALSE),"")</f>
        <v>0</v>
      </c>
      <c r="V859" t="str">
        <f>IFERROR(VLOOKUP(Data!V859,LOV!P:Q,2,FALSE),"")</f>
        <v/>
      </c>
      <c r="Y859" t="str">
        <f t="shared" si="13"/>
        <v>0_0_0</v>
      </c>
    </row>
    <row r="860" spans="1:25">
      <c r="A860">
        <f>Data!A860</f>
        <v>0</v>
      </c>
      <c r="B860">
        <f>Data!S860</f>
        <v>0</v>
      </c>
      <c r="C860">
        <f>Data!T860</f>
        <v>0</v>
      </c>
      <c r="D860">
        <f>Data!B860</f>
        <v>0</v>
      </c>
      <c r="E860">
        <f>Data!C860</f>
        <v>0</v>
      </c>
      <c r="F860">
        <f>Data!D860</f>
        <v>0</v>
      </c>
      <c r="G860" t="str">
        <f>IFERROR(VLOOKUP(Data!E860,LOV!M:N,2,FALSE),"")</f>
        <v/>
      </c>
      <c r="H860">
        <f>Data!W860</f>
        <v>0</v>
      </c>
      <c r="I860" t="str">
        <f>IFERROR(VLOOKUP(Data!H860,LOV!V:W,2,FALSE),"")</f>
        <v/>
      </c>
      <c r="J860">
        <f>Data!I860</f>
        <v>0</v>
      </c>
      <c r="K860">
        <f>Data!J860</f>
        <v>0</v>
      </c>
      <c r="L860">
        <f>Data!K860</f>
        <v>0</v>
      </c>
      <c r="M860" t="str">
        <f>IF(ISNUMBER(SEARCH("H",Data!$L860)),"OUI","NON")</f>
        <v>NON</v>
      </c>
      <c r="N860" t="str">
        <f>IF(ISNUMBER(SEARCH("P",Data!$L860)),"OUI","NON")</f>
        <v>NON</v>
      </c>
      <c r="O860" t="str">
        <f>IF(ISNUMBER(SEARCH("D",Data!$L860)),"OUI","NON")</f>
        <v>NON</v>
      </c>
      <c r="P860" t="str">
        <f>IF(ISNUMBER(SEARCH("C",Data!$L860)),"OUI","NON")</f>
        <v>NON</v>
      </c>
      <c r="Q860" t="str">
        <f>IF(ISNUMBER(SEARCH("T",Data!$L860)),"OUI","NON")</f>
        <v>NON</v>
      </c>
      <c r="R860" t="str">
        <f>IF(ISNUMBER(SEARCH("F",Data!$L860)),"OUI","NON")</f>
        <v>NON</v>
      </c>
      <c r="S860" t="str">
        <f>IF(ISNUMBER(SEARCH("R",Data!$L860)),"OUI","NON")</f>
        <v>NON</v>
      </c>
      <c r="T860">
        <f>IFERROR(VLOOKUP(Data!M860,LOV!G:H,2,FALSE),"")</f>
        <v>0</v>
      </c>
      <c r="U860">
        <f>IFERROR(VLOOKUP(Data!N860,LOV!J:K,2,FALSE),"")</f>
        <v>0</v>
      </c>
      <c r="V860" t="str">
        <f>IFERROR(VLOOKUP(Data!V860,LOV!P:Q,2,FALSE),"")</f>
        <v/>
      </c>
      <c r="Y860" t="str">
        <f t="shared" si="13"/>
        <v>0_0_0</v>
      </c>
    </row>
    <row r="861" spans="1:25">
      <c r="A861">
        <f>Data!A861</f>
        <v>0</v>
      </c>
      <c r="B861">
        <f>Data!S861</f>
        <v>0</v>
      </c>
      <c r="C861">
        <f>Data!T861</f>
        <v>0</v>
      </c>
      <c r="D861">
        <f>Data!B861</f>
        <v>0</v>
      </c>
      <c r="E861">
        <f>Data!C861</f>
        <v>0</v>
      </c>
      <c r="F861">
        <f>Data!D861</f>
        <v>0</v>
      </c>
      <c r="G861" t="str">
        <f>IFERROR(VLOOKUP(Data!E861,LOV!M:N,2,FALSE),"")</f>
        <v/>
      </c>
      <c r="H861">
        <f>Data!W861</f>
        <v>0</v>
      </c>
      <c r="I861" t="str">
        <f>IFERROR(VLOOKUP(Data!H861,LOV!V:W,2,FALSE),"")</f>
        <v/>
      </c>
      <c r="J861">
        <f>Data!I861</f>
        <v>0</v>
      </c>
      <c r="K861">
        <f>Data!J861</f>
        <v>0</v>
      </c>
      <c r="L861">
        <f>Data!K861</f>
        <v>0</v>
      </c>
      <c r="M861" t="str">
        <f>IF(ISNUMBER(SEARCH("H",Data!$L861)),"OUI","NON")</f>
        <v>NON</v>
      </c>
      <c r="N861" t="str">
        <f>IF(ISNUMBER(SEARCH("P",Data!$L861)),"OUI","NON")</f>
        <v>NON</v>
      </c>
      <c r="O861" t="str">
        <f>IF(ISNUMBER(SEARCH("D",Data!$L861)),"OUI","NON")</f>
        <v>NON</v>
      </c>
      <c r="P861" t="str">
        <f>IF(ISNUMBER(SEARCH("C",Data!$L861)),"OUI","NON")</f>
        <v>NON</v>
      </c>
      <c r="Q861" t="str">
        <f>IF(ISNUMBER(SEARCH("T",Data!$L861)),"OUI","NON")</f>
        <v>NON</v>
      </c>
      <c r="R861" t="str">
        <f>IF(ISNUMBER(SEARCH("F",Data!$L861)),"OUI","NON")</f>
        <v>NON</v>
      </c>
      <c r="S861" t="str">
        <f>IF(ISNUMBER(SEARCH("R",Data!$L861)),"OUI","NON")</f>
        <v>NON</v>
      </c>
      <c r="T861">
        <f>IFERROR(VLOOKUP(Data!M861,LOV!G:H,2,FALSE),"")</f>
        <v>0</v>
      </c>
      <c r="U861">
        <f>IFERROR(VLOOKUP(Data!N861,LOV!J:K,2,FALSE),"")</f>
        <v>0</v>
      </c>
      <c r="V861" t="str">
        <f>IFERROR(VLOOKUP(Data!V861,LOV!P:Q,2,FALSE),"")</f>
        <v/>
      </c>
      <c r="Y861" t="str">
        <f t="shared" si="13"/>
        <v>0_0_0</v>
      </c>
    </row>
    <row r="862" spans="1:25">
      <c r="A862">
        <f>Data!A862</f>
        <v>0</v>
      </c>
      <c r="B862">
        <f>Data!S862</f>
        <v>0</v>
      </c>
      <c r="C862">
        <f>Data!T862</f>
        <v>0</v>
      </c>
      <c r="D862">
        <f>Data!B862</f>
        <v>0</v>
      </c>
      <c r="E862">
        <f>Data!C862</f>
        <v>0</v>
      </c>
      <c r="F862">
        <f>Data!D862</f>
        <v>0</v>
      </c>
      <c r="G862" t="str">
        <f>IFERROR(VLOOKUP(Data!E862,LOV!M:N,2,FALSE),"")</f>
        <v/>
      </c>
      <c r="H862">
        <f>Data!W862</f>
        <v>0</v>
      </c>
      <c r="I862" t="str">
        <f>IFERROR(VLOOKUP(Data!H862,LOV!V:W,2,FALSE),"")</f>
        <v/>
      </c>
      <c r="J862">
        <f>Data!I862</f>
        <v>0</v>
      </c>
      <c r="K862">
        <f>Data!J862</f>
        <v>0</v>
      </c>
      <c r="L862">
        <f>Data!K862</f>
        <v>0</v>
      </c>
      <c r="M862" t="str">
        <f>IF(ISNUMBER(SEARCH("H",Data!$L862)),"OUI","NON")</f>
        <v>NON</v>
      </c>
      <c r="N862" t="str">
        <f>IF(ISNUMBER(SEARCH("P",Data!$L862)),"OUI","NON")</f>
        <v>NON</v>
      </c>
      <c r="O862" t="str">
        <f>IF(ISNUMBER(SEARCH("D",Data!$L862)),"OUI","NON")</f>
        <v>NON</v>
      </c>
      <c r="P862" t="str">
        <f>IF(ISNUMBER(SEARCH("C",Data!$L862)),"OUI","NON")</f>
        <v>NON</v>
      </c>
      <c r="Q862" t="str">
        <f>IF(ISNUMBER(SEARCH("T",Data!$L862)),"OUI","NON")</f>
        <v>NON</v>
      </c>
      <c r="R862" t="str">
        <f>IF(ISNUMBER(SEARCH("F",Data!$L862)),"OUI","NON")</f>
        <v>NON</v>
      </c>
      <c r="S862" t="str">
        <f>IF(ISNUMBER(SEARCH("R",Data!$L862)),"OUI","NON")</f>
        <v>NON</v>
      </c>
      <c r="T862">
        <f>IFERROR(VLOOKUP(Data!M862,LOV!G:H,2,FALSE),"")</f>
        <v>0</v>
      </c>
      <c r="U862">
        <f>IFERROR(VLOOKUP(Data!N862,LOV!J:K,2,FALSE),"")</f>
        <v>0</v>
      </c>
      <c r="V862" t="str">
        <f>IFERROR(VLOOKUP(Data!V862,LOV!P:Q,2,FALSE),"")</f>
        <v/>
      </c>
      <c r="Y862" t="str">
        <f t="shared" si="13"/>
        <v>0_0_0</v>
      </c>
    </row>
    <row r="863" spans="1:25">
      <c r="A863">
        <f>Data!A863</f>
        <v>0</v>
      </c>
      <c r="B863">
        <f>Data!S863</f>
        <v>0</v>
      </c>
      <c r="C863">
        <f>Data!T863</f>
        <v>0</v>
      </c>
      <c r="D863">
        <f>Data!B863</f>
        <v>0</v>
      </c>
      <c r="E863">
        <f>Data!C863</f>
        <v>0</v>
      </c>
      <c r="F863">
        <f>Data!D863</f>
        <v>0</v>
      </c>
      <c r="G863" t="str">
        <f>IFERROR(VLOOKUP(Data!E863,LOV!M:N,2,FALSE),"")</f>
        <v/>
      </c>
      <c r="H863">
        <f>Data!W863</f>
        <v>0</v>
      </c>
      <c r="I863" t="str">
        <f>IFERROR(VLOOKUP(Data!H863,LOV!V:W,2,FALSE),"")</f>
        <v/>
      </c>
      <c r="J863">
        <f>Data!I863</f>
        <v>0</v>
      </c>
      <c r="K863">
        <f>Data!J863</f>
        <v>0</v>
      </c>
      <c r="L863">
        <f>Data!K863</f>
        <v>0</v>
      </c>
      <c r="M863" t="str">
        <f>IF(ISNUMBER(SEARCH("H",Data!$L863)),"OUI","NON")</f>
        <v>NON</v>
      </c>
      <c r="N863" t="str">
        <f>IF(ISNUMBER(SEARCH("P",Data!$L863)),"OUI","NON")</f>
        <v>NON</v>
      </c>
      <c r="O863" t="str">
        <f>IF(ISNUMBER(SEARCH("D",Data!$L863)),"OUI","NON")</f>
        <v>NON</v>
      </c>
      <c r="P863" t="str">
        <f>IF(ISNUMBER(SEARCH("C",Data!$L863)),"OUI","NON")</f>
        <v>NON</v>
      </c>
      <c r="Q863" t="str">
        <f>IF(ISNUMBER(SEARCH("T",Data!$L863)),"OUI","NON")</f>
        <v>NON</v>
      </c>
      <c r="R863" t="str">
        <f>IF(ISNUMBER(SEARCH("F",Data!$L863)),"OUI","NON")</f>
        <v>NON</v>
      </c>
      <c r="S863" t="str">
        <f>IF(ISNUMBER(SEARCH("R",Data!$L863)),"OUI","NON")</f>
        <v>NON</v>
      </c>
      <c r="T863">
        <f>IFERROR(VLOOKUP(Data!M863,LOV!G:H,2,FALSE),"")</f>
        <v>0</v>
      </c>
      <c r="U863">
        <f>IFERROR(VLOOKUP(Data!N863,LOV!J:K,2,FALSE),"")</f>
        <v>0</v>
      </c>
      <c r="V863" t="str">
        <f>IFERROR(VLOOKUP(Data!V863,LOV!P:Q,2,FALSE),"")</f>
        <v/>
      </c>
      <c r="Y863" t="str">
        <f t="shared" si="13"/>
        <v>0_0_0</v>
      </c>
    </row>
    <row r="864" spans="1:25">
      <c r="A864">
        <f>Data!A864</f>
        <v>0</v>
      </c>
      <c r="B864">
        <f>Data!S864</f>
        <v>0</v>
      </c>
      <c r="C864">
        <f>Data!T864</f>
        <v>0</v>
      </c>
      <c r="D864">
        <f>Data!B864</f>
        <v>0</v>
      </c>
      <c r="E864">
        <f>Data!C864</f>
        <v>0</v>
      </c>
      <c r="F864">
        <f>Data!D864</f>
        <v>0</v>
      </c>
      <c r="G864" t="str">
        <f>IFERROR(VLOOKUP(Data!E864,LOV!M:N,2,FALSE),"")</f>
        <v/>
      </c>
      <c r="H864">
        <f>Data!W864</f>
        <v>0</v>
      </c>
      <c r="I864" t="str">
        <f>IFERROR(VLOOKUP(Data!H864,LOV!V:W,2,FALSE),"")</f>
        <v/>
      </c>
      <c r="J864">
        <f>Data!I864</f>
        <v>0</v>
      </c>
      <c r="K864">
        <f>Data!J864</f>
        <v>0</v>
      </c>
      <c r="L864">
        <f>Data!K864</f>
        <v>0</v>
      </c>
      <c r="M864" t="str">
        <f>IF(ISNUMBER(SEARCH("H",Data!$L864)),"OUI","NON")</f>
        <v>NON</v>
      </c>
      <c r="N864" t="str">
        <f>IF(ISNUMBER(SEARCH("P",Data!$L864)),"OUI","NON")</f>
        <v>NON</v>
      </c>
      <c r="O864" t="str">
        <f>IF(ISNUMBER(SEARCH("D",Data!$L864)),"OUI","NON")</f>
        <v>NON</v>
      </c>
      <c r="P864" t="str">
        <f>IF(ISNUMBER(SEARCH("C",Data!$L864)),"OUI","NON")</f>
        <v>NON</v>
      </c>
      <c r="Q864" t="str">
        <f>IF(ISNUMBER(SEARCH("T",Data!$L864)),"OUI","NON")</f>
        <v>NON</v>
      </c>
      <c r="R864" t="str">
        <f>IF(ISNUMBER(SEARCH("F",Data!$L864)),"OUI","NON")</f>
        <v>NON</v>
      </c>
      <c r="S864" t="str">
        <f>IF(ISNUMBER(SEARCH("R",Data!$L864)),"OUI","NON")</f>
        <v>NON</v>
      </c>
      <c r="T864">
        <f>IFERROR(VLOOKUP(Data!M864,LOV!G:H,2,FALSE),"")</f>
        <v>0</v>
      </c>
      <c r="U864">
        <f>IFERROR(VLOOKUP(Data!N864,LOV!J:K,2,FALSE),"")</f>
        <v>0</v>
      </c>
      <c r="V864" t="str">
        <f>IFERROR(VLOOKUP(Data!V864,LOV!P:Q,2,FALSE),"")</f>
        <v/>
      </c>
      <c r="Y864" t="str">
        <f t="shared" si="13"/>
        <v>0_0_0</v>
      </c>
    </row>
    <row r="865" spans="1:25">
      <c r="A865">
        <f>Data!A865</f>
        <v>0</v>
      </c>
      <c r="B865">
        <f>Data!S865</f>
        <v>0</v>
      </c>
      <c r="C865">
        <f>Data!T865</f>
        <v>0</v>
      </c>
      <c r="D865">
        <f>Data!B865</f>
        <v>0</v>
      </c>
      <c r="E865">
        <f>Data!C865</f>
        <v>0</v>
      </c>
      <c r="F865">
        <f>Data!D865</f>
        <v>0</v>
      </c>
      <c r="G865" t="str">
        <f>IFERROR(VLOOKUP(Data!E865,LOV!M:N,2,FALSE),"")</f>
        <v/>
      </c>
      <c r="H865">
        <f>Data!W865</f>
        <v>0</v>
      </c>
      <c r="I865" t="str">
        <f>IFERROR(VLOOKUP(Data!H865,LOV!V:W,2,FALSE),"")</f>
        <v/>
      </c>
      <c r="J865">
        <f>Data!I865</f>
        <v>0</v>
      </c>
      <c r="K865">
        <f>Data!J865</f>
        <v>0</v>
      </c>
      <c r="L865">
        <f>Data!K865</f>
        <v>0</v>
      </c>
      <c r="M865" t="str">
        <f>IF(ISNUMBER(SEARCH("H",Data!$L865)),"OUI","NON")</f>
        <v>NON</v>
      </c>
      <c r="N865" t="str">
        <f>IF(ISNUMBER(SEARCH("P",Data!$L865)),"OUI","NON")</f>
        <v>NON</v>
      </c>
      <c r="O865" t="str">
        <f>IF(ISNUMBER(SEARCH("D",Data!$L865)),"OUI","NON")</f>
        <v>NON</v>
      </c>
      <c r="P865" t="str">
        <f>IF(ISNUMBER(SEARCH("C",Data!$L865)),"OUI","NON")</f>
        <v>NON</v>
      </c>
      <c r="Q865" t="str">
        <f>IF(ISNUMBER(SEARCH("T",Data!$L865)),"OUI","NON")</f>
        <v>NON</v>
      </c>
      <c r="R865" t="str">
        <f>IF(ISNUMBER(SEARCH("F",Data!$L865)),"OUI","NON")</f>
        <v>NON</v>
      </c>
      <c r="S865" t="str">
        <f>IF(ISNUMBER(SEARCH("R",Data!$L865)),"OUI","NON")</f>
        <v>NON</v>
      </c>
      <c r="T865">
        <f>IFERROR(VLOOKUP(Data!M865,LOV!G:H,2,FALSE),"")</f>
        <v>0</v>
      </c>
      <c r="U865">
        <f>IFERROR(VLOOKUP(Data!N865,LOV!J:K,2,FALSE),"")</f>
        <v>0</v>
      </c>
      <c r="V865" t="str">
        <f>IFERROR(VLOOKUP(Data!V865,LOV!P:Q,2,FALSE),"")</f>
        <v/>
      </c>
      <c r="Y865" t="str">
        <f t="shared" si="13"/>
        <v>0_0_0</v>
      </c>
    </row>
    <row r="866" spans="1:25">
      <c r="A866">
        <f>Data!A866</f>
        <v>0</v>
      </c>
      <c r="B866">
        <f>Data!S866</f>
        <v>0</v>
      </c>
      <c r="C866">
        <f>Data!T866</f>
        <v>0</v>
      </c>
      <c r="D866">
        <f>Data!B866</f>
        <v>0</v>
      </c>
      <c r="E866">
        <f>Data!C866</f>
        <v>0</v>
      </c>
      <c r="F866">
        <f>Data!D866</f>
        <v>0</v>
      </c>
      <c r="G866" t="str">
        <f>IFERROR(VLOOKUP(Data!E866,LOV!M:N,2,FALSE),"")</f>
        <v/>
      </c>
      <c r="H866">
        <f>Data!W866</f>
        <v>0</v>
      </c>
      <c r="I866" t="str">
        <f>IFERROR(VLOOKUP(Data!H866,LOV!V:W,2,FALSE),"")</f>
        <v/>
      </c>
      <c r="J866">
        <f>Data!I866</f>
        <v>0</v>
      </c>
      <c r="K866">
        <f>Data!J866</f>
        <v>0</v>
      </c>
      <c r="L866">
        <f>Data!K866</f>
        <v>0</v>
      </c>
      <c r="M866" t="str">
        <f>IF(ISNUMBER(SEARCH("H",Data!$L866)),"OUI","NON")</f>
        <v>NON</v>
      </c>
      <c r="N866" t="str">
        <f>IF(ISNUMBER(SEARCH("P",Data!$L866)),"OUI","NON")</f>
        <v>NON</v>
      </c>
      <c r="O866" t="str">
        <f>IF(ISNUMBER(SEARCH("D",Data!$L866)),"OUI","NON")</f>
        <v>NON</v>
      </c>
      <c r="P866" t="str">
        <f>IF(ISNUMBER(SEARCH("C",Data!$L866)),"OUI","NON")</f>
        <v>NON</v>
      </c>
      <c r="Q866" t="str">
        <f>IF(ISNUMBER(SEARCH("T",Data!$L866)),"OUI","NON")</f>
        <v>NON</v>
      </c>
      <c r="R866" t="str">
        <f>IF(ISNUMBER(SEARCH("F",Data!$L866)),"OUI","NON")</f>
        <v>NON</v>
      </c>
      <c r="S866" t="str">
        <f>IF(ISNUMBER(SEARCH("R",Data!$L866)),"OUI","NON")</f>
        <v>NON</v>
      </c>
      <c r="T866">
        <f>IFERROR(VLOOKUP(Data!M866,LOV!G:H,2,FALSE),"")</f>
        <v>0</v>
      </c>
      <c r="U866">
        <f>IFERROR(VLOOKUP(Data!N866,LOV!J:K,2,FALSE),"")</f>
        <v>0</v>
      </c>
      <c r="V866" t="str">
        <f>IFERROR(VLOOKUP(Data!V866,LOV!P:Q,2,FALSE),"")</f>
        <v/>
      </c>
      <c r="Y866" t="str">
        <f t="shared" si="13"/>
        <v>0_0_0</v>
      </c>
    </row>
    <row r="867" spans="1:25">
      <c r="A867">
        <f>Data!A867</f>
        <v>0</v>
      </c>
      <c r="B867">
        <f>Data!S867</f>
        <v>0</v>
      </c>
      <c r="C867">
        <f>Data!T867</f>
        <v>0</v>
      </c>
      <c r="D867">
        <f>Data!B867</f>
        <v>0</v>
      </c>
      <c r="E867">
        <f>Data!C867</f>
        <v>0</v>
      </c>
      <c r="F867">
        <f>Data!D867</f>
        <v>0</v>
      </c>
      <c r="G867" t="str">
        <f>IFERROR(VLOOKUP(Data!E867,LOV!M:N,2,FALSE),"")</f>
        <v/>
      </c>
      <c r="H867">
        <f>Data!W867</f>
        <v>0</v>
      </c>
      <c r="I867" t="str">
        <f>IFERROR(VLOOKUP(Data!H867,LOV!V:W,2,FALSE),"")</f>
        <v/>
      </c>
      <c r="J867">
        <f>Data!I867</f>
        <v>0</v>
      </c>
      <c r="K867">
        <f>Data!J867</f>
        <v>0</v>
      </c>
      <c r="L867">
        <f>Data!K867</f>
        <v>0</v>
      </c>
      <c r="M867" t="str">
        <f>IF(ISNUMBER(SEARCH("H",Data!$L867)),"OUI","NON")</f>
        <v>NON</v>
      </c>
      <c r="N867" t="str">
        <f>IF(ISNUMBER(SEARCH("P",Data!$L867)),"OUI","NON")</f>
        <v>NON</v>
      </c>
      <c r="O867" t="str">
        <f>IF(ISNUMBER(SEARCH("D",Data!$L867)),"OUI","NON")</f>
        <v>NON</v>
      </c>
      <c r="P867" t="str">
        <f>IF(ISNUMBER(SEARCH("C",Data!$L867)),"OUI","NON")</f>
        <v>NON</v>
      </c>
      <c r="Q867" t="str">
        <f>IF(ISNUMBER(SEARCH("T",Data!$L867)),"OUI","NON")</f>
        <v>NON</v>
      </c>
      <c r="R867" t="str">
        <f>IF(ISNUMBER(SEARCH("F",Data!$L867)),"OUI","NON")</f>
        <v>NON</v>
      </c>
      <c r="S867" t="str">
        <f>IF(ISNUMBER(SEARCH("R",Data!$L867)),"OUI","NON")</f>
        <v>NON</v>
      </c>
      <c r="T867">
        <f>IFERROR(VLOOKUP(Data!M867,LOV!G:H,2,FALSE),"")</f>
        <v>0</v>
      </c>
      <c r="U867">
        <f>IFERROR(VLOOKUP(Data!N867,LOV!J:K,2,FALSE),"")</f>
        <v>0</v>
      </c>
      <c r="V867" t="str">
        <f>IFERROR(VLOOKUP(Data!V867,LOV!P:Q,2,FALSE),"")</f>
        <v/>
      </c>
      <c r="Y867" t="str">
        <f t="shared" si="13"/>
        <v>0_0_0</v>
      </c>
    </row>
    <row r="868" spans="1:25">
      <c r="A868">
        <f>Data!A868</f>
        <v>0</v>
      </c>
      <c r="B868">
        <f>Data!S868</f>
        <v>0</v>
      </c>
      <c r="C868">
        <f>Data!T868</f>
        <v>0</v>
      </c>
      <c r="D868">
        <f>Data!B868</f>
        <v>0</v>
      </c>
      <c r="E868">
        <f>Data!C868</f>
        <v>0</v>
      </c>
      <c r="F868">
        <f>Data!D868</f>
        <v>0</v>
      </c>
      <c r="G868" t="str">
        <f>IFERROR(VLOOKUP(Data!E868,LOV!M:N,2,FALSE),"")</f>
        <v/>
      </c>
      <c r="H868">
        <f>Data!W868</f>
        <v>0</v>
      </c>
      <c r="I868" t="str">
        <f>IFERROR(VLOOKUP(Data!H868,LOV!V:W,2,FALSE),"")</f>
        <v/>
      </c>
      <c r="J868">
        <f>Data!I868</f>
        <v>0</v>
      </c>
      <c r="K868">
        <f>Data!J868</f>
        <v>0</v>
      </c>
      <c r="L868">
        <f>Data!K868</f>
        <v>0</v>
      </c>
      <c r="M868" t="str">
        <f>IF(ISNUMBER(SEARCH("H",Data!$L868)),"OUI","NON")</f>
        <v>NON</v>
      </c>
      <c r="N868" t="str">
        <f>IF(ISNUMBER(SEARCH("P",Data!$L868)),"OUI","NON")</f>
        <v>NON</v>
      </c>
      <c r="O868" t="str">
        <f>IF(ISNUMBER(SEARCH("D",Data!$L868)),"OUI","NON")</f>
        <v>NON</v>
      </c>
      <c r="P868" t="str">
        <f>IF(ISNUMBER(SEARCH("C",Data!$L868)),"OUI","NON")</f>
        <v>NON</v>
      </c>
      <c r="Q868" t="str">
        <f>IF(ISNUMBER(SEARCH("T",Data!$L868)),"OUI","NON")</f>
        <v>NON</v>
      </c>
      <c r="R868" t="str">
        <f>IF(ISNUMBER(SEARCH("F",Data!$L868)),"OUI","NON")</f>
        <v>NON</v>
      </c>
      <c r="S868" t="str">
        <f>IF(ISNUMBER(SEARCH("R",Data!$L868)),"OUI","NON")</f>
        <v>NON</v>
      </c>
      <c r="T868">
        <f>IFERROR(VLOOKUP(Data!M868,LOV!G:H,2,FALSE),"")</f>
        <v>0</v>
      </c>
      <c r="U868">
        <f>IFERROR(VLOOKUP(Data!N868,LOV!J:K,2,FALSE),"")</f>
        <v>0</v>
      </c>
      <c r="V868" t="str">
        <f>IFERROR(VLOOKUP(Data!V868,LOV!P:Q,2,FALSE),"")</f>
        <v/>
      </c>
      <c r="Y868" t="str">
        <f t="shared" si="13"/>
        <v>0_0_0</v>
      </c>
    </row>
    <row r="869" spans="1:25">
      <c r="A869">
        <f>Data!A869</f>
        <v>0</v>
      </c>
      <c r="B869">
        <f>Data!S869</f>
        <v>0</v>
      </c>
      <c r="C869">
        <f>Data!T869</f>
        <v>0</v>
      </c>
      <c r="D869">
        <f>Data!B869</f>
        <v>0</v>
      </c>
      <c r="E869">
        <f>Data!C869</f>
        <v>0</v>
      </c>
      <c r="F869">
        <f>Data!D869</f>
        <v>0</v>
      </c>
      <c r="G869" t="str">
        <f>IFERROR(VLOOKUP(Data!E869,LOV!M:N,2,FALSE),"")</f>
        <v/>
      </c>
      <c r="H869">
        <f>Data!W869</f>
        <v>0</v>
      </c>
      <c r="I869" t="str">
        <f>IFERROR(VLOOKUP(Data!H869,LOV!V:W,2,FALSE),"")</f>
        <v/>
      </c>
      <c r="J869">
        <f>Data!I869</f>
        <v>0</v>
      </c>
      <c r="K869">
        <f>Data!J869</f>
        <v>0</v>
      </c>
      <c r="L869">
        <f>Data!K869</f>
        <v>0</v>
      </c>
      <c r="M869" t="str">
        <f>IF(ISNUMBER(SEARCH("H",Data!$L869)),"OUI","NON")</f>
        <v>NON</v>
      </c>
      <c r="N869" t="str">
        <f>IF(ISNUMBER(SEARCH("P",Data!$L869)),"OUI","NON")</f>
        <v>NON</v>
      </c>
      <c r="O869" t="str">
        <f>IF(ISNUMBER(SEARCH("D",Data!$L869)),"OUI","NON")</f>
        <v>NON</v>
      </c>
      <c r="P869" t="str">
        <f>IF(ISNUMBER(SEARCH("C",Data!$L869)),"OUI","NON")</f>
        <v>NON</v>
      </c>
      <c r="Q869" t="str">
        <f>IF(ISNUMBER(SEARCH("T",Data!$L869)),"OUI","NON")</f>
        <v>NON</v>
      </c>
      <c r="R869" t="str">
        <f>IF(ISNUMBER(SEARCH("F",Data!$L869)),"OUI","NON")</f>
        <v>NON</v>
      </c>
      <c r="S869" t="str">
        <f>IF(ISNUMBER(SEARCH("R",Data!$L869)),"OUI","NON")</f>
        <v>NON</v>
      </c>
      <c r="T869">
        <f>IFERROR(VLOOKUP(Data!M869,LOV!G:H,2,FALSE),"")</f>
        <v>0</v>
      </c>
      <c r="U869">
        <f>IFERROR(VLOOKUP(Data!N869,LOV!J:K,2,FALSE),"")</f>
        <v>0</v>
      </c>
      <c r="V869" t="str">
        <f>IFERROR(VLOOKUP(Data!V869,LOV!P:Q,2,FALSE),"")</f>
        <v/>
      </c>
      <c r="Y869" t="str">
        <f t="shared" si="13"/>
        <v>0_0_0</v>
      </c>
    </row>
    <row r="870" spans="1:25">
      <c r="A870">
        <f>Data!A870</f>
        <v>0</v>
      </c>
      <c r="B870">
        <f>Data!S870</f>
        <v>0</v>
      </c>
      <c r="C870">
        <f>Data!T870</f>
        <v>0</v>
      </c>
      <c r="D870">
        <f>Data!B870</f>
        <v>0</v>
      </c>
      <c r="E870">
        <f>Data!C870</f>
        <v>0</v>
      </c>
      <c r="F870">
        <f>Data!D870</f>
        <v>0</v>
      </c>
      <c r="G870" t="str">
        <f>IFERROR(VLOOKUP(Data!E870,LOV!M:N,2,FALSE),"")</f>
        <v/>
      </c>
      <c r="H870">
        <f>Data!W870</f>
        <v>0</v>
      </c>
      <c r="I870" t="str">
        <f>IFERROR(VLOOKUP(Data!H870,LOV!V:W,2,FALSE),"")</f>
        <v/>
      </c>
      <c r="J870">
        <f>Data!I870</f>
        <v>0</v>
      </c>
      <c r="K870">
        <f>Data!J870</f>
        <v>0</v>
      </c>
      <c r="L870">
        <f>Data!K870</f>
        <v>0</v>
      </c>
      <c r="M870" t="str">
        <f>IF(ISNUMBER(SEARCH("H",Data!$L870)),"OUI","NON")</f>
        <v>NON</v>
      </c>
      <c r="N870" t="str">
        <f>IF(ISNUMBER(SEARCH("P",Data!$L870)),"OUI","NON")</f>
        <v>NON</v>
      </c>
      <c r="O870" t="str">
        <f>IF(ISNUMBER(SEARCH("D",Data!$L870)),"OUI","NON")</f>
        <v>NON</v>
      </c>
      <c r="P870" t="str">
        <f>IF(ISNUMBER(SEARCH("C",Data!$L870)),"OUI","NON")</f>
        <v>NON</v>
      </c>
      <c r="Q870" t="str">
        <f>IF(ISNUMBER(SEARCH("T",Data!$L870)),"OUI","NON")</f>
        <v>NON</v>
      </c>
      <c r="R870" t="str">
        <f>IF(ISNUMBER(SEARCH("F",Data!$L870)),"OUI","NON")</f>
        <v>NON</v>
      </c>
      <c r="S870" t="str">
        <f>IF(ISNUMBER(SEARCH("R",Data!$L870)),"OUI","NON")</f>
        <v>NON</v>
      </c>
      <c r="T870">
        <f>IFERROR(VLOOKUP(Data!M870,LOV!G:H,2,FALSE),"")</f>
        <v>0</v>
      </c>
      <c r="U870">
        <f>IFERROR(VLOOKUP(Data!N870,LOV!J:K,2,FALSE),"")</f>
        <v>0</v>
      </c>
      <c r="V870" t="str">
        <f>IFERROR(VLOOKUP(Data!V870,LOV!P:Q,2,FALSE),"")</f>
        <v/>
      </c>
      <c r="Y870" t="str">
        <f t="shared" si="13"/>
        <v>0_0_0</v>
      </c>
    </row>
    <row r="871" spans="1:25">
      <c r="A871">
        <f>Data!A871</f>
        <v>0</v>
      </c>
      <c r="B871">
        <f>Data!S871</f>
        <v>0</v>
      </c>
      <c r="C871">
        <f>Data!T871</f>
        <v>0</v>
      </c>
      <c r="D871">
        <f>Data!B871</f>
        <v>0</v>
      </c>
      <c r="E871">
        <f>Data!C871</f>
        <v>0</v>
      </c>
      <c r="F871">
        <f>Data!D871</f>
        <v>0</v>
      </c>
      <c r="G871" t="str">
        <f>IFERROR(VLOOKUP(Data!E871,LOV!M:N,2,FALSE),"")</f>
        <v/>
      </c>
      <c r="H871">
        <f>Data!W871</f>
        <v>0</v>
      </c>
      <c r="I871" t="str">
        <f>IFERROR(VLOOKUP(Data!H871,LOV!V:W,2,FALSE),"")</f>
        <v/>
      </c>
      <c r="J871">
        <f>Data!I871</f>
        <v>0</v>
      </c>
      <c r="K871">
        <f>Data!J871</f>
        <v>0</v>
      </c>
      <c r="L871">
        <f>Data!K871</f>
        <v>0</v>
      </c>
      <c r="M871" t="str">
        <f>IF(ISNUMBER(SEARCH("H",Data!$L871)),"OUI","NON")</f>
        <v>NON</v>
      </c>
      <c r="N871" t="str">
        <f>IF(ISNUMBER(SEARCH("P",Data!$L871)),"OUI","NON")</f>
        <v>NON</v>
      </c>
      <c r="O871" t="str">
        <f>IF(ISNUMBER(SEARCH("D",Data!$L871)),"OUI","NON")</f>
        <v>NON</v>
      </c>
      <c r="P871" t="str">
        <f>IF(ISNUMBER(SEARCH("C",Data!$L871)),"OUI","NON")</f>
        <v>NON</v>
      </c>
      <c r="Q871" t="str">
        <f>IF(ISNUMBER(SEARCH("T",Data!$L871)),"OUI","NON")</f>
        <v>NON</v>
      </c>
      <c r="R871" t="str">
        <f>IF(ISNUMBER(SEARCH("F",Data!$L871)),"OUI","NON")</f>
        <v>NON</v>
      </c>
      <c r="S871" t="str">
        <f>IF(ISNUMBER(SEARCH("R",Data!$L871)),"OUI","NON")</f>
        <v>NON</v>
      </c>
      <c r="T871">
        <f>IFERROR(VLOOKUP(Data!M871,LOV!G:H,2,FALSE),"")</f>
        <v>0</v>
      </c>
      <c r="U871">
        <f>IFERROR(VLOOKUP(Data!N871,LOV!J:K,2,FALSE),"")</f>
        <v>0</v>
      </c>
      <c r="V871" t="str">
        <f>IFERROR(VLOOKUP(Data!V871,LOV!P:Q,2,FALSE),"")</f>
        <v/>
      </c>
      <c r="Y871" t="str">
        <f t="shared" si="13"/>
        <v>0_0_0</v>
      </c>
    </row>
    <row r="872" spans="1:25">
      <c r="A872">
        <f>Data!A872</f>
        <v>0</v>
      </c>
      <c r="B872">
        <f>Data!S872</f>
        <v>0</v>
      </c>
      <c r="C872">
        <f>Data!T872</f>
        <v>0</v>
      </c>
      <c r="D872">
        <f>Data!B872</f>
        <v>0</v>
      </c>
      <c r="E872">
        <f>Data!C872</f>
        <v>0</v>
      </c>
      <c r="F872">
        <f>Data!D872</f>
        <v>0</v>
      </c>
      <c r="G872" t="str">
        <f>IFERROR(VLOOKUP(Data!E872,LOV!M:N,2,FALSE),"")</f>
        <v/>
      </c>
      <c r="H872">
        <f>Data!W872</f>
        <v>0</v>
      </c>
      <c r="I872" t="str">
        <f>IFERROR(VLOOKUP(Data!H872,LOV!V:W,2,FALSE),"")</f>
        <v/>
      </c>
      <c r="J872">
        <f>Data!I872</f>
        <v>0</v>
      </c>
      <c r="K872">
        <f>Data!J872</f>
        <v>0</v>
      </c>
      <c r="L872">
        <f>Data!K872</f>
        <v>0</v>
      </c>
      <c r="M872" t="str">
        <f>IF(ISNUMBER(SEARCH("H",Data!$L872)),"OUI","NON")</f>
        <v>NON</v>
      </c>
      <c r="N872" t="str">
        <f>IF(ISNUMBER(SEARCH("P",Data!$L872)),"OUI","NON")</f>
        <v>NON</v>
      </c>
      <c r="O872" t="str">
        <f>IF(ISNUMBER(SEARCH("D",Data!$L872)),"OUI","NON")</f>
        <v>NON</v>
      </c>
      <c r="P872" t="str">
        <f>IF(ISNUMBER(SEARCH("C",Data!$L872)),"OUI","NON")</f>
        <v>NON</v>
      </c>
      <c r="Q872" t="str">
        <f>IF(ISNUMBER(SEARCH("T",Data!$L872)),"OUI","NON")</f>
        <v>NON</v>
      </c>
      <c r="R872" t="str">
        <f>IF(ISNUMBER(SEARCH("F",Data!$L872)),"OUI","NON")</f>
        <v>NON</v>
      </c>
      <c r="S872" t="str">
        <f>IF(ISNUMBER(SEARCH("R",Data!$L872)),"OUI","NON")</f>
        <v>NON</v>
      </c>
      <c r="T872">
        <f>IFERROR(VLOOKUP(Data!M872,LOV!G:H,2,FALSE),"")</f>
        <v>0</v>
      </c>
      <c r="U872">
        <f>IFERROR(VLOOKUP(Data!N872,LOV!J:K,2,FALSE),"")</f>
        <v>0</v>
      </c>
      <c r="V872" t="str">
        <f>IFERROR(VLOOKUP(Data!V872,LOV!P:Q,2,FALSE),"")</f>
        <v/>
      </c>
      <c r="Y872" t="str">
        <f t="shared" si="13"/>
        <v>0_0_0</v>
      </c>
    </row>
    <row r="873" spans="1:25">
      <c r="A873">
        <f>Data!A873</f>
        <v>0</v>
      </c>
      <c r="B873">
        <f>Data!S873</f>
        <v>0</v>
      </c>
      <c r="C873">
        <f>Data!T873</f>
        <v>0</v>
      </c>
      <c r="D873">
        <f>Data!B873</f>
        <v>0</v>
      </c>
      <c r="E873">
        <f>Data!C873</f>
        <v>0</v>
      </c>
      <c r="F873">
        <f>Data!D873</f>
        <v>0</v>
      </c>
      <c r="G873" t="str">
        <f>IFERROR(VLOOKUP(Data!E873,LOV!M:N,2,FALSE),"")</f>
        <v/>
      </c>
      <c r="H873">
        <f>Data!W873</f>
        <v>0</v>
      </c>
      <c r="I873" t="str">
        <f>IFERROR(VLOOKUP(Data!H873,LOV!V:W,2,FALSE),"")</f>
        <v/>
      </c>
      <c r="J873">
        <f>Data!I873</f>
        <v>0</v>
      </c>
      <c r="K873">
        <f>Data!J873</f>
        <v>0</v>
      </c>
      <c r="L873">
        <f>Data!K873</f>
        <v>0</v>
      </c>
      <c r="M873" t="str">
        <f>IF(ISNUMBER(SEARCH("H",Data!$L873)),"OUI","NON")</f>
        <v>NON</v>
      </c>
      <c r="N873" t="str">
        <f>IF(ISNUMBER(SEARCH("P",Data!$L873)),"OUI","NON")</f>
        <v>NON</v>
      </c>
      <c r="O873" t="str">
        <f>IF(ISNUMBER(SEARCH("D",Data!$L873)),"OUI","NON")</f>
        <v>NON</v>
      </c>
      <c r="P873" t="str">
        <f>IF(ISNUMBER(SEARCH("C",Data!$L873)),"OUI","NON")</f>
        <v>NON</v>
      </c>
      <c r="Q873" t="str">
        <f>IF(ISNUMBER(SEARCH("T",Data!$L873)),"OUI","NON")</f>
        <v>NON</v>
      </c>
      <c r="R873" t="str">
        <f>IF(ISNUMBER(SEARCH("F",Data!$L873)),"OUI","NON")</f>
        <v>NON</v>
      </c>
      <c r="S873" t="str">
        <f>IF(ISNUMBER(SEARCH("R",Data!$L873)),"OUI","NON")</f>
        <v>NON</v>
      </c>
      <c r="T873">
        <f>IFERROR(VLOOKUP(Data!M873,LOV!G:H,2,FALSE),"")</f>
        <v>0</v>
      </c>
      <c r="U873">
        <f>IFERROR(VLOOKUP(Data!N873,LOV!J:K,2,FALSE),"")</f>
        <v>0</v>
      </c>
      <c r="V873" t="str">
        <f>IFERROR(VLOOKUP(Data!V873,LOV!P:Q,2,FALSE),"")</f>
        <v/>
      </c>
      <c r="Y873" t="str">
        <f t="shared" si="13"/>
        <v>0_0_0</v>
      </c>
    </row>
    <row r="874" spans="1:25">
      <c r="A874">
        <f>Data!A874</f>
        <v>0</v>
      </c>
      <c r="B874">
        <f>Data!S874</f>
        <v>0</v>
      </c>
      <c r="C874">
        <f>Data!T874</f>
        <v>0</v>
      </c>
      <c r="D874">
        <f>Data!B874</f>
        <v>0</v>
      </c>
      <c r="E874">
        <f>Data!C874</f>
        <v>0</v>
      </c>
      <c r="F874">
        <f>Data!D874</f>
        <v>0</v>
      </c>
      <c r="G874" t="str">
        <f>IFERROR(VLOOKUP(Data!E874,LOV!M:N,2,FALSE),"")</f>
        <v/>
      </c>
      <c r="H874">
        <f>Data!W874</f>
        <v>0</v>
      </c>
      <c r="I874" t="str">
        <f>IFERROR(VLOOKUP(Data!H874,LOV!V:W,2,FALSE),"")</f>
        <v/>
      </c>
      <c r="J874">
        <f>Data!I874</f>
        <v>0</v>
      </c>
      <c r="K874">
        <f>Data!J874</f>
        <v>0</v>
      </c>
      <c r="L874">
        <f>Data!K874</f>
        <v>0</v>
      </c>
      <c r="M874" t="str">
        <f>IF(ISNUMBER(SEARCH("H",Data!$L874)),"OUI","NON")</f>
        <v>NON</v>
      </c>
      <c r="N874" t="str">
        <f>IF(ISNUMBER(SEARCH("P",Data!$L874)),"OUI","NON")</f>
        <v>NON</v>
      </c>
      <c r="O874" t="str">
        <f>IF(ISNUMBER(SEARCH("D",Data!$L874)),"OUI","NON")</f>
        <v>NON</v>
      </c>
      <c r="P874" t="str">
        <f>IF(ISNUMBER(SEARCH("C",Data!$L874)),"OUI","NON")</f>
        <v>NON</v>
      </c>
      <c r="Q874" t="str">
        <f>IF(ISNUMBER(SEARCH("T",Data!$L874)),"OUI","NON")</f>
        <v>NON</v>
      </c>
      <c r="R874" t="str">
        <f>IF(ISNUMBER(SEARCH("F",Data!$L874)),"OUI","NON")</f>
        <v>NON</v>
      </c>
      <c r="S874" t="str">
        <f>IF(ISNUMBER(SEARCH("R",Data!$L874)),"OUI","NON")</f>
        <v>NON</v>
      </c>
      <c r="T874">
        <f>IFERROR(VLOOKUP(Data!M874,LOV!G:H,2,FALSE),"")</f>
        <v>0</v>
      </c>
      <c r="U874">
        <f>IFERROR(VLOOKUP(Data!N874,LOV!J:K,2,FALSE),"")</f>
        <v>0</v>
      </c>
      <c r="V874" t="str">
        <f>IFERROR(VLOOKUP(Data!V874,LOV!P:Q,2,FALSE),"")</f>
        <v/>
      </c>
      <c r="Y874" t="str">
        <f t="shared" si="13"/>
        <v>0_0_0</v>
      </c>
    </row>
    <row r="875" spans="1:25">
      <c r="A875">
        <f>Data!A875</f>
        <v>0</v>
      </c>
      <c r="B875">
        <f>Data!S875</f>
        <v>0</v>
      </c>
      <c r="C875">
        <f>Data!T875</f>
        <v>0</v>
      </c>
      <c r="D875">
        <f>Data!B875</f>
        <v>0</v>
      </c>
      <c r="E875">
        <f>Data!C875</f>
        <v>0</v>
      </c>
      <c r="F875">
        <f>Data!D875</f>
        <v>0</v>
      </c>
      <c r="G875" t="str">
        <f>IFERROR(VLOOKUP(Data!E875,LOV!M:N,2,FALSE),"")</f>
        <v/>
      </c>
      <c r="H875">
        <f>Data!W875</f>
        <v>0</v>
      </c>
      <c r="I875" t="str">
        <f>IFERROR(VLOOKUP(Data!H875,LOV!V:W,2,FALSE),"")</f>
        <v/>
      </c>
      <c r="J875">
        <f>Data!I875</f>
        <v>0</v>
      </c>
      <c r="K875">
        <f>Data!J875</f>
        <v>0</v>
      </c>
      <c r="L875">
        <f>Data!K875</f>
        <v>0</v>
      </c>
      <c r="M875" t="str">
        <f>IF(ISNUMBER(SEARCH("H",Data!$L875)),"OUI","NON")</f>
        <v>NON</v>
      </c>
      <c r="N875" t="str">
        <f>IF(ISNUMBER(SEARCH("P",Data!$L875)),"OUI","NON")</f>
        <v>NON</v>
      </c>
      <c r="O875" t="str">
        <f>IF(ISNUMBER(SEARCH("D",Data!$L875)),"OUI","NON")</f>
        <v>NON</v>
      </c>
      <c r="P875" t="str">
        <f>IF(ISNUMBER(SEARCH("C",Data!$L875)),"OUI","NON")</f>
        <v>NON</v>
      </c>
      <c r="Q875" t="str">
        <f>IF(ISNUMBER(SEARCH("T",Data!$L875)),"OUI","NON")</f>
        <v>NON</v>
      </c>
      <c r="R875" t="str">
        <f>IF(ISNUMBER(SEARCH("F",Data!$L875)),"OUI","NON")</f>
        <v>NON</v>
      </c>
      <c r="S875" t="str">
        <f>IF(ISNUMBER(SEARCH("R",Data!$L875)),"OUI","NON")</f>
        <v>NON</v>
      </c>
      <c r="T875">
        <f>IFERROR(VLOOKUP(Data!M875,LOV!G:H,2,FALSE),"")</f>
        <v>0</v>
      </c>
      <c r="U875">
        <f>IFERROR(VLOOKUP(Data!N875,LOV!J:K,2,FALSE),"")</f>
        <v>0</v>
      </c>
      <c r="V875" t="str">
        <f>IFERROR(VLOOKUP(Data!V875,LOV!P:Q,2,FALSE),"")</f>
        <v/>
      </c>
      <c r="Y875" t="str">
        <f t="shared" si="13"/>
        <v>0_0_0</v>
      </c>
    </row>
    <row r="876" spans="1:25">
      <c r="A876">
        <f>Data!A876</f>
        <v>0</v>
      </c>
      <c r="B876">
        <f>Data!S876</f>
        <v>0</v>
      </c>
      <c r="C876">
        <f>Data!T876</f>
        <v>0</v>
      </c>
      <c r="D876">
        <f>Data!B876</f>
        <v>0</v>
      </c>
      <c r="E876">
        <f>Data!C876</f>
        <v>0</v>
      </c>
      <c r="F876">
        <f>Data!D876</f>
        <v>0</v>
      </c>
      <c r="G876" t="str">
        <f>IFERROR(VLOOKUP(Data!E876,LOV!M:N,2,FALSE),"")</f>
        <v/>
      </c>
      <c r="H876">
        <f>Data!W876</f>
        <v>0</v>
      </c>
      <c r="I876" t="str">
        <f>IFERROR(VLOOKUP(Data!H876,LOV!V:W,2,FALSE),"")</f>
        <v/>
      </c>
      <c r="J876">
        <f>Data!I876</f>
        <v>0</v>
      </c>
      <c r="K876">
        <f>Data!J876</f>
        <v>0</v>
      </c>
      <c r="L876">
        <f>Data!K876</f>
        <v>0</v>
      </c>
      <c r="M876" t="str">
        <f>IF(ISNUMBER(SEARCH("H",Data!$L876)),"OUI","NON")</f>
        <v>NON</v>
      </c>
      <c r="N876" t="str">
        <f>IF(ISNUMBER(SEARCH("P",Data!$L876)),"OUI","NON")</f>
        <v>NON</v>
      </c>
      <c r="O876" t="str">
        <f>IF(ISNUMBER(SEARCH("D",Data!$L876)),"OUI","NON")</f>
        <v>NON</v>
      </c>
      <c r="P876" t="str">
        <f>IF(ISNUMBER(SEARCH("C",Data!$L876)),"OUI","NON")</f>
        <v>NON</v>
      </c>
      <c r="Q876" t="str">
        <f>IF(ISNUMBER(SEARCH("T",Data!$L876)),"OUI","NON")</f>
        <v>NON</v>
      </c>
      <c r="R876" t="str">
        <f>IF(ISNUMBER(SEARCH("F",Data!$L876)),"OUI","NON")</f>
        <v>NON</v>
      </c>
      <c r="S876" t="str">
        <f>IF(ISNUMBER(SEARCH("R",Data!$L876)),"OUI","NON")</f>
        <v>NON</v>
      </c>
      <c r="T876">
        <f>IFERROR(VLOOKUP(Data!M876,LOV!G:H,2,FALSE),"")</f>
        <v>0</v>
      </c>
      <c r="U876">
        <f>IFERROR(VLOOKUP(Data!N876,LOV!J:K,2,FALSE),"")</f>
        <v>0</v>
      </c>
      <c r="V876" t="str">
        <f>IFERROR(VLOOKUP(Data!V876,LOV!P:Q,2,FALSE),"")</f>
        <v/>
      </c>
      <c r="Y876" t="str">
        <f t="shared" si="13"/>
        <v>0_0_0</v>
      </c>
    </row>
    <row r="877" spans="1:25">
      <c r="A877">
        <f>Data!A877</f>
        <v>0</v>
      </c>
      <c r="B877">
        <f>Data!S877</f>
        <v>0</v>
      </c>
      <c r="C877">
        <f>Data!T877</f>
        <v>0</v>
      </c>
      <c r="D877">
        <f>Data!B877</f>
        <v>0</v>
      </c>
      <c r="E877">
        <f>Data!C877</f>
        <v>0</v>
      </c>
      <c r="F877">
        <f>Data!D877</f>
        <v>0</v>
      </c>
      <c r="G877" t="str">
        <f>IFERROR(VLOOKUP(Data!E877,LOV!M:N,2,FALSE),"")</f>
        <v/>
      </c>
      <c r="H877">
        <f>Data!W877</f>
        <v>0</v>
      </c>
      <c r="I877" t="str">
        <f>IFERROR(VLOOKUP(Data!H877,LOV!V:W,2,FALSE),"")</f>
        <v/>
      </c>
      <c r="J877">
        <f>Data!I877</f>
        <v>0</v>
      </c>
      <c r="K877">
        <f>Data!J877</f>
        <v>0</v>
      </c>
      <c r="L877">
        <f>Data!K877</f>
        <v>0</v>
      </c>
      <c r="M877" t="str">
        <f>IF(ISNUMBER(SEARCH("H",Data!$L877)),"OUI","NON")</f>
        <v>NON</v>
      </c>
      <c r="N877" t="str">
        <f>IF(ISNUMBER(SEARCH("P",Data!$L877)),"OUI","NON")</f>
        <v>NON</v>
      </c>
      <c r="O877" t="str">
        <f>IF(ISNUMBER(SEARCH("D",Data!$L877)),"OUI","NON")</f>
        <v>NON</v>
      </c>
      <c r="P877" t="str">
        <f>IF(ISNUMBER(SEARCH("C",Data!$L877)),"OUI","NON")</f>
        <v>NON</v>
      </c>
      <c r="Q877" t="str">
        <f>IF(ISNUMBER(SEARCH("T",Data!$L877)),"OUI","NON")</f>
        <v>NON</v>
      </c>
      <c r="R877" t="str">
        <f>IF(ISNUMBER(SEARCH("F",Data!$L877)),"OUI","NON")</f>
        <v>NON</v>
      </c>
      <c r="S877" t="str">
        <f>IF(ISNUMBER(SEARCH("R",Data!$L877)),"OUI","NON")</f>
        <v>NON</v>
      </c>
      <c r="T877">
        <f>IFERROR(VLOOKUP(Data!M877,LOV!G:H,2,FALSE),"")</f>
        <v>0</v>
      </c>
      <c r="U877">
        <f>IFERROR(VLOOKUP(Data!N877,LOV!J:K,2,FALSE),"")</f>
        <v>0</v>
      </c>
      <c r="V877" t="str">
        <f>IFERROR(VLOOKUP(Data!V877,LOV!P:Q,2,FALSE),"")</f>
        <v/>
      </c>
      <c r="Y877" t="str">
        <f t="shared" si="13"/>
        <v>0_0_0</v>
      </c>
    </row>
    <row r="878" spans="1:25">
      <c r="A878">
        <f>Data!A878</f>
        <v>0</v>
      </c>
      <c r="B878">
        <f>Data!S878</f>
        <v>0</v>
      </c>
      <c r="C878">
        <f>Data!T878</f>
        <v>0</v>
      </c>
      <c r="D878">
        <f>Data!B878</f>
        <v>0</v>
      </c>
      <c r="E878">
        <f>Data!C878</f>
        <v>0</v>
      </c>
      <c r="F878">
        <f>Data!D878</f>
        <v>0</v>
      </c>
      <c r="G878" t="str">
        <f>IFERROR(VLOOKUP(Data!E878,LOV!M:N,2,FALSE),"")</f>
        <v/>
      </c>
      <c r="H878">
        <f>Data!W878</f>
        <v>0</v>
      </c>
      <c r="I878" t="str">
        <f>IFERROR(VLOOKUP(Data!H878,LOV!V:W,2,FALSE),"")</f>
        <v/>
      </c>
      <c r="J878">
        <f>Data!I878</f>
        <v>0</v>
      </c>
      <c r="K878">
        <f>Data!J878</f>
        <v>0</v>
      </c>
      <c r="L878">
        <f>Data!K878</f>
        <v>0</v>
      </c>
      <c r="M878" t="str">
        <f>IF(ISNUMBER(SEARCH("H",Data!$L878)),"OUI","NON")</f>
        <v>NON</v>
      </c>
      <c r="N878" t="str">
        <f>IF(ISNUMBER(SEARCH("P",Data!$L878)),"OUI","NON")</f>
        <v>NON</v>
      </c>
      <c r="O878" t="str">
        <f>IF(ISNUMBER(SEARCH("D",Data!$L878)),"OUI","NON")</f>
        <v>NON</v>
      </c>
      <c r="P878" t="str">
        <f>IF(ISNUMBER(SEARCH("C",Data!$L878)),"OUI","NON")</f>
        <v>NON</v>
      </c>
      <c r="Q878" t="str">
        <f>IF(ISNUMBER(SEARCH("T",Data!$L878)),"OUI","NON")</f>
        <v>NON</v>
      </c>
      <c r="R878" t="str">
        <f>IF(ISNUMBER(SEARCH("F",Data!$L878)),"OUI","NON")</f>
        <v>NON</v>
      </c>
      <c r="S878" t="str">
        <f>IF(ISNUMBER(SEARCH("R",Data!$L878)),"OUI","NON")</f>
        <v>NON</v>
      </c>
      <c r="T878">
        <f>IFERROR(VLOOKUP(Data!M878,LOV!G:H,2,FALSE),"")</f>
        <v>0</v>
      </c>
      <c r="U878">
        <f>IFERROR(VLOOKUP(Data!N878,LOV!J:K,2,FALSE),"")</f>
        <v>0</v>
      </c>
      <c r="V878" t="str">
        <f>IFERROR(VLOOKUP(Data!V878,LOV!P:Q,2,FALSE),"")</f>
        <v/>
      </c>
      <c r="Y878" t="str">
        <f t="shared" si="13"/>
        <v>0_0_0</v>
      </c>
    </row>
    <row r="879" spans="1:25">
      <c r="A879">
        <f>Data!A879</f>
        <v>0</v>
      </c>
      <c r="B879">
        <f>Data!S879</f>
        <v>0</v>
      </c>
      <c r="C879">
        <f>Data!T879</f>
        <v>0</v>
      </c>
      <c r="D879">
        <f>Data!B879</f>
        <v>0</v>
      </c>
      <c r="E879">
        <f>Data!C879</f>
        <v>0</v>
      </c>
      <c r="F879">
        <f>Data!D879</f>
        <v>0</v>
      </c>
      <c r="G879" t="str">
        <f>IFERROR(VLOOKUP(Data!E879,LOV!M:N,2,FALSE),"")</f>
        <v/>
      </c>
      <c r="H879">
        <f>Data!W879</f>
        <v>0</v>
      </c>
      <c r="I879" t="str">
        <f>IFERROR(VLOOKUP(Data!H879,LOV!V:W,2,FALSE),"")</f>
        <v/>
      </c>
      <c r="J879">
        <f>Data!I879</f>
        <v>0</v>
      </c>
      <c r="K879">
        <f>Data!J879</f>
        <v>0</v>
      </c>
      <c r="L879">
        <f>Data!K879</f>
        <v>0</v>
      </c>
      <c r="M879" t="str">
        <f>IF(ISNUMBER(SEARCH("H",Data!$L879)),"OUI","NON")</f>
        <v>NON</v>
      </c>
      <c r="N879" t="str">
        <f>IF(ISNUMBER(SEARCH("P",Data!$L879)),"OUI","NON")</f>
        <v>NON</v>
      </c>
      <c r="O879" t="str">
        <f>IF(ISNUMBER(SEARCH("D",Data!$L879)),"OUI","NON")</f>
        <v>NON</v>
      </c>
      <c r="P879" t="str">
        <f>IF(ISNUMBER(SEARCH("C",Data!$L879)),"OUI","NON")</f>
        <v>NON</v>
      </c>
      <c r="Q879" t="str">
        <f>IF(ISNUMBER(SEARCH("T",Data!$L879)),"OUI","NON")</f>
        <v>NON</v>
      </c>
      <c r="R879" t="str">
        <f>IF(ISNUMBER(SEARCH("F",Data!$L879)),"OUI","NON")</f>
        <v>NON</v>
      </c>
      <c r="S879" t="str">
        <f>IF(ISNUMBER(SEARCH("R",Data!$L879)),"OUI","NON")</f>
        <v>NON</v>
      </c>
      <c r="T879">
        <f>IFERROR(VLOOKUP(Data!M879,LOV!G:H,2,FALSE),"")</f>
        <v>0</v>
      </c>
      <c r="U879">
        <f>IFERROR(VLOOKUP(Data!N879,LOV!J:K,2,FALSE),"")</f>
        <v>0</v>
      </c>
      <c r="V879" t="str">
        <f>IFERROR(VLOOKUP(Data!V879,LOV!P:Q,2,FALSE),"")</f>
        <v/>
      </c>
      <c r="Y879" t="str">
        <f t="shared" si="13"/>
        <v>0_0_0</v>
      </c>
    </row>
    <row r="880" spans="1:25">
      <c r="A880">
        <f>Data!A880</f>
        <v>0</v>
      </c>
      <c r="B880">
        <f>Data!S880</f>
        <v>0</v>
      </c>
      <c r="C880">
        <f>Data!T880</f>
        <v>0</v>
      </c>
      <c r="D880">
        <f>Data!B880</f>
        <v>0</v>
      </c>
      <c r="E880">
        <f>Data!C880</f>
        <v>0</v>
      </c>
      <c r="F880">
        <f>Data!D880</f>
        <v>0</v>
      </c>
      <c r="G880" t="str">
        <f>IFERROR(VLOOKUP(Data!E880,LOV!M:N,2,FALSE),"")</f>
        <v/>
      </c>
      <c r="H880">
        <f>Data!W880</f>
        <v>0</v>
      </c>
      <c r="I880" t="str">
        <f>IFERROR(VLOOKUP(Data!H880,LOV!V:W,2,FALSE),"")</f>
        <v/>
      </c>
      <c r="J880">
        <f>Data!I880</f>
        <v>0</v>
      </c>
      <c r="K880">
        <f>Data!J880</f>
        <v>0</v>
      </c>
      <c r="L880">
        <f>Data!K880</f>
        <v>0</v>
      </c>
      <c r="M880" t="str">
        <f>IF(ISNUMBER(SEARCH("H",Data!$L880)),"OUI","NON")</f>
        <v>NON</v>
      </c>
      <c r="N880" t="str">
        <f>IF(ISNUMBER(SEARCH("P",Data!$L880)),"OUI","NON")</f>
        <v>NON</v>
      </c>
      <c r="O880" t="str">
        <f>IF(ISNUMBER(SEARCH("D",Data!$L880)),"OUI","NON")</f>
        <v>NON</v>
      </c>
      <c r="P880" t="str">
        <f>IF(ISNUMBER(SEARCH("C",Data!$L880)),"OUI","NON")</f>
        <v>NON</v>
      </c>
      <c r="Q880" t="str">
        <f>IF(ISNUMBER(SEARCH("T",Data!$L880)),"OUI","NON")</f>
        <v>NON</v>
      </c>
      <c r="R880" t="str">
        <f>IF(ISNUMBER(SEARCH("F",Data!$L880)),"OUI","NON")</f>
        <v>NON</v>
      </c>
      <c r="S880" t="str">
        <f>IF(ISNUMBER(SEARCH("R",Data!$L880)),"OUI","NON")</f>
        <v>NON</v>
      </c>
      <c r="T880">
        <f>IFERROR(VLOOKUP(Data!M880,LOV!G:H,2,FALSE),"")</f>
        <v>0</v>
      </c>
      <c r="U880">
        <f>IFERROR(VLOOKUP(Data!N880,LOV!J:K,2,FALSE),"")</f>
        <v>0</v>
      </c>
      <c r="V880" t="str">
        <f>IFERROR(VLOOKUP(Data!V880,LOV!P:Q,2,FALSE),"")</f>
        <v/>
      </c>
      <c r="Y880" t="str">
        <f t="shared" si="13"/>
        <v>0_0_0</v>
      </c>
    </row>
    <row r="881" spans="1:25">
      <c r="A881">
        <f>Data!A881</f>
        <v>0</v>
      </c>
      <c r="B881">
        <f>Data!S881</f>
        <v>0</v>
      </c>
      <c r="C881">
        <f>Data!T881</f>
        <v>0</v>
      </c>
      <c r="D881">
        <f>Data!B881</f>
        <v>0</v>
      </c>
      <c r="E881">
        <f>Data!C881</f>
        <v>0</v>
      </c>
      <c r="F881">
        <f>Data!D881</f>
        <v>0</v>
      </c>
      <c r="G881" t="str">
        <f>IFERROR(VLOOKUP(Data!E881,LOV!M:N,2,FALSE),"")</f>
        <v/>
      </c>
      <c r="H881">
        <f>Data!W881</f>
        <v>0</v>
      </c>
      <c r="I881" t="str">
        <f>IFERROR(VLOOKUP(Data!H881,LOV!V:W,2,FALSE),"")</f>
        <v/>
      </c>
      <c r="J881">
        <f>Data!I881</f>
        <v>0</v>
      </c>
      <c r="K881">
        <f>Data!J881</f>
        <v>0</v>
      </c>
      <c r="L881">
        <f>Data!K881</f>
        <v>0</v>
      </c>
      <c r="M881" t="str">
        <f>IF(ISNUMBER(SEARCH("H",Data!$L881)),"OUI","NON")</f>
        <v>NON</v>
      </c>
      <c r="N881" t="str">
        <f>IF(ISNUMBER(SEARCH("P",Data!$L881)),"OUI","NON")</f>
        <v>NON</v>
      </c>
      <c r="O881" t="str">
        <f>IF(ISNUMBER(SEARCH("D",Data!$L881)),"OUI","NON")</f>
        <v>NON</v>
      </c>
      <c r="P881" t="str">
        <f>IF(ISNUMBER(SEARCH("C",Data!$L881)),"OUI","NON")</f>
        <v>NON</v>
      </c>
      <c r="Q881" t="str">
        <f>IF(ISNUMBER(SEARCH("T",Data!$L881)),"OUI","NON")</f>
        <v>NON</v>
      </c>
      <c r="R881" t="str">
        <f>IF(ISNUMBER(SEARCH("F",Data!$L881)),"OUI","NON")</f>
        <v>NON</v>
      </c>
      <c r="S881" t="str">
        <f>IF(ISNUMBER(SEARCH("R",Data!$L881)),"OUI","NON")</f>
        <v>NON</v>
      </c>
      <c r="T881">
        <f>IFERROR(VLOOKUP(Data!M881,LOV!G:H,2,FALSE),"")</f>
        <v>0</v>
      </c>
      <c r="U881">
        <f>IFERROR(VLOOKUP(Data!N881,LOV!J:K,2,FALSE),"")</f>
        <v>0</v>
      </c>
      <c r="V881" t="str">
        <f>IFERROR(VLOOKUP(Data!V881,LOV!P:Q,2,FALSE),"")</f>
        <v/>
      </c>
      <c r="Y881" t="str">
        <f t="shared" si="13"/>
        <v>0_0_0</v>
      </c>
    </row>
    <row r="882" spans="1:25">
      <c r="A882">
        <f>Data!A882</f>
        <v>0</v>
      </c>
      <c r="B882">
        <f>Data!S882</f>
        <v>0</v>
      </c>
      <c r="C882">
        <f>Data!T882</f>
        <v>0</v>
      </c>
      <c r="D882">
        <f>Data!B882</f>
        <v>0</v>
      </c>
      <c r="E882">
        <f>Data!C882</f>
        <v>0</v>
      </c>
      <c r="F882">
        <f>Data!D882</f>
        <v>0</v>
      </c>
      <c r="G882" t="str">
        <f>IFERROR(VLOOKUP(Data!E882,LOV!M:N,2,FALSE),"")</f>
        <v/>
      </c>
      <c r="H882">
        <f>Data!W882</f>
        <v>0</v>
      </c>
      <c r="I882" t="str">
        <f>IFERROR(VLOOKUP(Data!H882,LOV!V:W,2,FALSE),"")</f>
        <v/>
      </c>
      <c r="J882">
        <f>Data!I882</f>
        <v>0</v>
      </c>
      <c r="K882">
        <f>Data!J882</f>
        <v>0</v>
      </c>
      <c r="L882">
        <f>Data!K882</f>
        <v>0</v>
      </c>
      <c r="M882" t="str">
        <f>IF(ISNUMBER(SEARCH("H",Data!$L882)),"OUI","NON")</f>
        <v>NON</v>
      </c>
      <c r="N882" t="str">
        <f>IF(ISNUMBER(SEARCH("P",Data!$L882)),"OUI","NON")</f>
        <v>NON</v>
      </c>
      <c r="O882" t="str">
        <f>IF(ISNUMBER(SEARCH("D",Data!$L882)),"OUI","NON")</f>
        <v>NON</v>
      </c>
      <c r="P882" t="str">
        <f>IF(ISNUMBER(SEARCH("C",Data!$L882)),"OUI","NON")</f>
        <v>NON</v>
      </c>
      <c r="Q882" t="str">
        <f>IF(ISNUMBER(SEARCH("T",Data!$L882)),"OUI","NON")</f>
        <v>NON</v>
      </c>
      <c r="R882" t="str">
        <f>IF(ISNUMBER(SEARCH("F",Data!$L882)),"OUI","NON")</f>
        <v>NON</v>
      </c>
      <c r="S882" t="str">
        <f>IF(ISNUMBER(SEARCH("R",Data!$L882)),"OUI","NON")</f>
        <v>NON</v>
      </c>
      <c r="T882">
        <f>IFERROR(VLOOKUP(Data!M882,LOV!G:H,2,FALSE),"")</f>
        <v>0</v>
      </c>
      <c r="U882">
        <f>IFERROR(VLOOKUP(Data!N882,LOV!J:K,2,FALSE),"")</f>
        <v>0</v>
      </c>
      <c r="V882" t="str">
        <f>IFERROR(VLOOKUP(Data!V882,LOV!P:Q,2,FALSE),"")</f>
        <v/>
      </c>
      <c r="Y882" t="str">
        <f t="shared" si="13"/>
        <v>0_0_0</v>
      </c>
    </row>
    <row r="883" spans="1:25">
      <c r="A883">
        <f>Data!A883</f>
        <v>0</v>
      </c>
      <c r="B883">
        <f>Data!S883</f>
        <v>0</v>
      </c>
      <c r="C883">
        <f>Data!T883</f>
        <v>0</v>
      </c>
      <c r="D883">
        <f>Data!B883</f>
        <v>0</v>
      </c>
      <c r="E883">
        <f>Data!C883</f>
        <v>0</v>
      </c>
      <c r="F883">
        <f>Data!D883</f>
        <v>0</v>
      </c>
      <c r="G883" t="str">
        <f>IFERROR(VLOOKUP(Data!E883,LOV!M:N,2,FALSE),"")</f>
        <v/>
      </c>
      <c r="H883">
        <f>Data!W883</f>
        <v>0</v>
      </c>
      <c r="I883" t="str">
        <f>IFERROR(VLOOKUP(Data!H883,LOV!V:W,2,FALSE),"")</f>
        <v/>
      </c>
      <c r="J883">
        <f>Data!I883</f>
        <v>0</v>
      </c>
      <c r="K883">
        <f>Data!J883</f>
        <v>0</v>
      </c>
      <c r="L883">
        <f>Data!K883</f>
        <v>0</v>
      </c>
      <c r="M883" t="str">
        <f>IF(ISNUMBER(SEARCH("H",Data!$L883)),"OUI","NON")</f>
        <v>NON</v>
      </c>
      <c r="N883" t="str">
        <f>IF(ISNUMBER(SEARCH("P",Data!$L883)),"OUI","NON")</f>
        <v>NON</v>
      </c>
      <c r="O883" t="str">
        <f>IF(ISNUMBER(SEARCH("D",Data!$L883)),"OUI","NON")</f>
        <v>NON</v>
      </c>
      <c r="P883" t="str">
        <f>IF(ISNUMBER(SEARCH("C",Data!$L883)),"OUI","NON")</f>
        <v>NON</v>
      </c>
      <c r="Q883" t="str">
        <f>IF(ISNUMBER(SEARCH("T",Data!$L883)),"OUI","NON")</f>
        <v>NON</v>
      </c>
      <c r="R883" t="str">
        <f>IF(ISNUMBER(SEARCH("F",Data!$L883)),"OUI","NON")</f>
        <v>NON</v>
      </c>
      <c r="S883" t="str">
        <f>IF(ISNUMBER(SEARCH("R",Data!$L883)),"OUI","NON")</f>
        <v>NON</v>
      </c>
      <c r="T883">
        <f>IFERROR(VLOOKUP(Data!M883,LOV!G:H,2,FALSE),"")</f>
        <v>0</v>
      </c>
      <c r="U883">
        <f>IFERROR(VLOOKUP(Data!N883,LOV!J:K,2,FALSE),"")</f>
        <v>0</v>
      </c>
      <c r="V883" t="str">
        <f>IFERROR(VLOOKUP(Data!V883,LOV!P:Q,2,FALSE),"")</f>
        <v/>
      </c>
      <c r="Y883" t="str">
        <f t="shared" si="13"/>
        <v>0_0_0</v>
      </c>
    </row>
    <row r="884" spans="1:25">
      <c r="A884">
        <f>Data!A884</f>
        <v>0</v>
      </c>
      <c r="B884">
        <f>Data!S884</f>
        <v>0</v>
      </c>
      <c r="C884">
        <f>Data!T884</f>
        <v>0</v>
      </c>
      <c r="D884">
        <f>Data!B884</f>
        <v>0</v>
      </c>
      <c r="E884">
        <f>Data!C884</f>
        <v>0</v>
      </c>
      <c r="F884">
        <f>Data!D884</f>
        <v>0</v>
      </c>
      <c r="G884" t="str">
        <f>IFERROR(VLOOKUP(Data!E884,LOV!M:N,2,FALSE),"")</f>
        <v/>
      </c>
      <c r="H884">
        <f>Data!W884</f>
        <v>0</v>
      </c>
      <c r="I884" t="str">
        <f>IFERROR(VLOOKUP(Data!H884,LOV!V:W,2,FALSE),"")</f>
        <v/>
      </c>
      <c r="J884">
        <f>Data!I884</f>
        <v>0</v>
      </c>
      <c r="K884">
        <f>Data!J884</f>
        <v>0</v>
      </c>
      <c r="L884">
        <f>Data!K884</f>
        <v>0</v>
      </c>
      <c r="M884" t="str">
        <f>IF(ISNUMBER(SEARCH("H",Data!$L884)),"OUI","NON")</f>
        <v>NON</v>
      </c>
      <c r="N884" t="str">
        <f>IF(ISNUMBER(SEARCH("P",Data!$L884)),"OUI","NON")</f>
        <v>NON</v>
      </c>
      <c r="O884" t="str">
        <f>IF(ISNUMBER(SEARCH("D",Data!$L884)),"OUI","NON")</f>
        <v>NON</v>
      </c>
      <c r="P884" t="str">
        <f>IF(ISNUMBER(SEARCH("C",Data!$L884)),"OUI","NON")</f>
        <v>NON</v>
      </c>
      <c r="Q884" t="str">
        <f>IF(ISNUMBER(SEARCH("T",Data!$L884)),"OUI","NON")</f>
        <v>NON</v>
      </c>
      <c r="R884" t="str">
        <f>IF(ISNUMBER(SEARCH("F",Data!$L884)),"OUI","NON")</f>
        <v>NON</v>
      </c>
      <c r="S884" t="str">
        <f>IF(ISNUMBER(SEARCH("R",Data!$L884)),"OUI","NON")</f>
        <v>NON</v>
      </c>
      <c r="T884">
        <f>IFERROR(VLOOKUP(Data!M884,LOV!G:H,2,FALSE),"")</f>
        <v>0</v>
      </c>
      <c r="U884">
        <f>IFERROR(VLOOKUP(Data!N884,LOV!J:K,2,FALSE),"")</f>
        <v>0</v>
      </c>
      <c r="V884" t="str">
        <f>IFERROR(VLOOKUP(Data!V884,LOV!P:Q,2,FALSE),"")</f>
        <v/>
      </c>
      <c r="Y884" t="str">
        <f t="shared" si="13"/>
        <v>0_0_0</v>
      </c>
    </row>
    <row r="885" spans="1:25">
      <c r="A885">
        <f>Data!A885</f>
        <v>0</v>
      </c>
      <c r="B885">
        <f>Data!S885</f>
        <v>0</v>
      </c>
      <c r="C885">
        <f>Data!T885</f>
        <v>0</v>
      </c>
      <c r="D885">
        <f>Data!B885</f>
        <v>0</v>
      </c>
      <c r="E885">
        <f>Data!C885</f>
        <v>0</v>
      </c>
      <c r="F885">
        <f>Data!D885</f>
        <v>0</v>
      </c>
      <c r="G885" t="str">
        <f>IFERROR(VLOOKUP(Data!E885,LOV!M:N,2,FALSE),"")</f>
        <v/>
      </c>
      <c r="H885">
        <f>Data!W885</f>
        <v>0</v>
      </c>
      <c r="I885" t="str">
        <f>IFERROR(VLOOKUP(Data!H885,LOV!V:W,2,FALSE),"")</f>
        <v/>
      </c>
      <c r="J885">
        <f>Data!I885</f>
        <v>0</v>
      </c>
      <c r="K885">
        <f>Data!J885</f>
        <v>0</v>
      </c>
      <c r="L885">
        <f>Data!K885</f>
        <v>0</v>
      </c>
      <c r="M885" t="str">
        <f>IF(ISNUMBER(SEARCH("H",Data!$L885)),"OUI","NON")</f>
        <v>NON</v>
      </c>
      <c r="N885" t="str">
        <f>IF(ISNUMBER(SEARCH("P",Data!$L885)),"OUI","NON")</f>
        <v>NON</v>
      </c>
      <c r="O885" t="str">
        <f>IF(ISNUMBER(SEARCH("D",Data!$L885)),"OUI","NON")</f>
        <v>NON</v>
      </c>
      <c r="P885" t="str">
        <f>IF(ISNUMBER(SEARCH("C",Data!$L885)),"OUI","NON")</f>
        <v>NON</v>
      </c>
      <c r="Q885" t="str">
        <f>IF(ISNUMBER(SEARCH("T",Data!$L885)),"OUI","NON")</f>
        <v>NON</v>
      </c>
      <c r="R885" t="str">
        <f>IF(ISNUMBER(SEARCH("F",Data!$L885)),"OUI","NON")</f>
        <v>NON</v>
      </c>
      <c r="S885" t="str">
        <f>IF(ISNUMBER(SEARCH("R",Data!$L885)),"OUI","NON")</f>
        <v>NON</v>
      </c>
      <c r="T885">
        <f>IFERROR(VLOOKUP(Data!M885,LOV!G:H,2,FALSE),"")</f>
        <v>0</v>
      </c>
      <c r="U885">
        <f>IFERROR(VLOOKUP(Data!N885,LOV!J:K,2,FALSE),"")</f>
        <v>0</v>
      </c>
      <c r="V885" t="str">
        <f>IFERROR(VLOOKUP(Data!V885,LOV!P:Q,2,FALSE),"")</f>
        <v/>
      </c>
      <c r="Y885" t="str">
        <f t="shared" si="13"/>
        <v>0_0_0</v>
      </c>
    </row>
    <row r="886" spans="1:25">
      <c r="A886">
        <f>Data!A886</f>
        <v>0</v>
      </c>
      <c r="B886">
        <f>Data!S886</f>
        <v>0</v>
      </c>
      <c r="C886">
        <f>Data!T886</f>
        <v>0</v>
      </c>
      <c r="D886">
        <f>Data!B886</f>
        <v>0</v>
      </c>
      <c r="E886">
        <f>Data!C886</f>
        <v>0</v>
      </c>
      <c r="F886">
        <f>Data!D886</f>
        <v>0</v>
      </c>
      <c r="G886" t="str">
        <f>IFERROR(VLOOKUP(Data!E886,LOV!M:N,2,FALSE),"")</f>
        <v/>
      </c>
      <c r="H886">
        <f>Data!W886</f>
        <v>0</v>
      </c>
      <c r="I886" t="str">
        <f>IFERROR(VLOOKUP(Data!H886,LOV!V:W,2,FALSE),"")</f>
        <v/>
      </c>
      <c r="J886">
        <f>Data!I886</f>
        <v>0</v>
      </c>
      <c r="K886">
        <f>Data!J886</f>
        <v>0</v>
      </c>
      <c r="L886">
        <f>Data!K886</f>
        <v>0</v>
      </c>
      <c r="M886" t="str">
        <f>IF(ISNUMBER(SEARCH("H",Data!$L886)),"OUI","NON")</f>
        <v>NON</v>
      </c>
      <c r="N886" t="str">
        <f>IF(ISNUMBER(SEARCH("P",Data!$L886)),"OUI","NON")</f>
        <v>NON</v>
      </c>
      <c r="O886" t="str">
        <f>IF(ISNUMBER(SEARCH("D",Data!$L886)),"OUI","NON")</f>
        <v>NON</v>
      </c>
      <c r="P886" t="str">
        <f>IF(ISNUMBER(SEARCH("C",Data!$L886)),"OUI","NON")</f>
        <v>NON</v>
      </c>
      <c r="Q886" t="str">
        <f>IF(ISNUMBER(SEARCH("T",Data!$L886)),"OUI","NON")</f>
        <v>NON</v>
      </c>
      <c r="R886" t="str">
        <f>IF(ISNUMBER(SEARCH("F",Data!$L886)),"OUI","NON")</f>
        <v>NON</v>
      </c>
      <c r="S886" t="str">
        <f>IF(ISNUMBER(SEARCH("R",Data!$L886)),"OUI","NON")</f>
        <v>NON</v>
      </c>
      <c r="T886">
        <f>IFERROR(VLOOKUP(Data!M886,LOV!G:H,2,FALSE),"")</f>
        <v>0</v>
      </c>
      <c r="U886">
        <f>IFERROR(VLOOKUP(Data!N886,LOV!J:K,2,FALSE),"")</f>
        <v>0</v>
      </c>
      <c r="V886" t="str">
        <f>IFERROR(VLOOKUP(Data!V886,LOV!P:Q,2,FALSE),"")</f>
        <v/>
      </c>
      <c r="Y886" t="str">
        <f t="shared" si="13"/>
        <v>0_0_0</v>
      </c>
    </row>
    <row r="887" spans="1:25">
      <c r="A887">
        <f>Data!A887</f>
        <v>0</v>
      </c>
      <c r="B887">
        <f>Data!S887</f>
        <v>0</v>
      </c>
      <c r="C887">
        <f>Data!T887</f>
        <v>0</v>
      </c>
      <c r="D887">
        <f>Data!B887</f>
        <v>0</v>
      </c>
      <c r="E887">
        <f>Data!C887</f>
        <v>0</v>
      </c>
      <c r="F887">
        <f>Data!D887</f>
        <v>0</v>
      </c>
      <c r="G887" t="str">
        <f>IFERROR(VLOOKUP(Data!E887,LOV!M:N,2,FALSE),"")</f>
        <v/>
      </c>
      <c r="H887">
        <f>Data!W887</f>
        <v>0</v>
      </c>
      <c r="I887" t="str">
        <f>IFERROR(VLOOKUP(Data!H887,LOV!V:W,2,FALSE),"")</f>
        <v/>
      </c>
      <c r="J887">
        <f>Data!I887</f>
        <v>0</v>
      </c>
      <c r="K887">
        <f>Data!J887</f>
        <v>0</v>
      </c>
      <c r="L887">
        <f>Data!K887</f>
        <v>0</v>
      </c>
      <c r="M887" t="str">
        <f>IF(ISNUMBER(SEARCH("H",Data!$L887)),"OUI","NON")</f>
        <v>NON</v>
      </c>
      <c r="N887" t="str">
        <f>IF(ISNUMBER(SEARCH("P",Data!$L887)),"OUI","NON")</f>
        <v>NON</v>
      </c>
      <c r="O887" t="str">
        <f>IF(ISNUMBER(SEARCH("D",Data!$L887)),"OUI","NON")</f>
        <v>NON</v>
      </c>
      <c r="P887" t="str">
        <f>IF(ISNUMBER(SEARCH("C",Data!$L887)),"OUI","NON")</f>
        <v>NON</v>
      </c>
      <c r="Q887" t="str">
        <f>IF(ISNUMBER(SEARCH("T",Data!$L887)),"OUI","NON")</f>
        <v>NON</v>
      </c>
      <c r="R887" t="str">
        <f>IF(ISNUMBER(SEARCH("F",Data!$L887)),"OUI","NON")</f>
        <v>NON</v>
      </c>
      <c r="S887" t="str">
        <f>IF(ISNUMBER(SEARCH("R",Data!$L887)),"OUI","NON")</f>
        <v>NON</v>
      </c>
      <c r="T887">
        <f>IFERROR(VLOOKUP(Data!M887,LOV!G:H,2,FALSE),"")</f>
        <v>0</v>
      </c>
      <c r="U887">
        <f>IFERROR(VLOOKUP(Data!N887,LOV!J:K,2,FALSE),"")</f>
        <v>0</v>
      </c>
      <c r="V887" t="str">
        <f>IFERROR(VLOOKUP(Data!V887,LOV!P:Q,2,FALSE),"")</f>
        <v/>
      </c>
      <c r="Y887" t="str">
        <f t="shared" si="13"/>
        <v>0_0_0</v>
      </c>
    </row>
    <row r="888" spans="1:25">
      <c r="A888">
        <f>Data!A888</f>
        <v>0</v>
      </c>
      <c r="B888">
        <f>Data!S888</f>
        <v>0</v>
      </c>
      <c r="C888">
        <f>Data!T888</f>
        <v>0</v>
      </c>
      <c r="D888">
        <f>Data!B888</f>
        <v>0</v>
      </c>
      <c r="E888">
        <f>Data!C888</f>
        <v>0</v>
      </c>
      <c r="F888">
        <f>Data!D888</f>
        <v>0</v>
      </c>
      <c r="G888" t="str">
        <f>IFERROR(VLOOKUP(Data!E888,LOV!M:N,2,FALSE),"")</f>
        <v/>
      </c>
      <c r="H888">
        <f>Data!W888</f>
        <v>0</v>
      </c>
      <c r="I888" t="str">
        <f>IFERROR(VLOOKUP(Data!H888,LOV!V:W,2,FALSE),"")</f>
        <v/>
      </c>
      <c r="J888">
        <f>Data!I888</f>
        <v>0</v>
      </c>
      <c r="K888">
        <f>Data!J888</f>
        <v>0</v>
      </c>
      <c r="L888">
        <f>Data!K888</f>
        <v>0</v>
      </c>
      <c r="M888" t="str">
        <f>IF(ISNUMBER(SEARCH("H",Data!$L888)),"OUI","NON")</f>
        <v>NON</v>
      </c>
      <c r="N888" t="str">
        <f>IF(ISNUMBER(SEARCH("P",Data!$L888)),"OUI","NON")</f>
        <v>NON</v>
      </c>
      <c r="O888" t="str">
        <f>IF(ISNUMBER(SEARCH("D",Data!$L888)),"OUI","NON")</f>
        <v>NON</v>
      </c>
      <c r="P888" t="str">
        <f>IF(ISNUMBER(SEARCH("C",Data!$L888)),"OUI","NON")</f>
        <v>NON</v>
      </c>
      <c r="Q888" t="str">
        <f>IF(ISNUMBER(SEARCH("T",Data!$L888)),"OUI","NON")</f>
        <v>NON</v>
      </c>
      <c r="R888" t="str">
        <f>IF(ISNUMBER(SEARCH("F",Data!$L888)),"OUI","NON")</f>
        <v>NON</v>
      </c>
      <c r="S888" t="str">
        <f>IF(ISNUMBER(SEARCH("R",Data!$L888)),"OUI","NON")</f>
        <v>NON</v>
      </c>
      <c r="T888">
        <f>IFERROR(VLOOKUP(Data!M888,LOV!G:H,2,FALSE),"")</f>
        <v>0</v>
      </c>
      <c r="U888">
        <f>IFERROR(VLOOKUP(Data!N888,LOV!J:K,2,FALSE),"")</f>
        <v>0</v>
      </c>
      <c r="V888" t="str">
        <f>IFERROR(VLOOKUP(Data!V888,LOV!P:Q,2,FALSE),"")</f>
        <v/>
      </c>
      <c r="Y888" t="str">
        <f t="shared" si="13"/>
        <v>0_0_0</v>
      </c>
    </row>
    <row r="889" spans="1:25">
      <c r="A889">
        <f>Data!A889</f>
        <v>0</v>
      </c>
      <c r="B889">
        <f>Data!S889</f>
        <v>0</v>
      </c>
      <c r="C889">
        <f>Data!T889</f>
        <v>0</v>
      </c>
      <c r="D889">
        <f>Data!B889</f>
        <v>0</v>
      </c>
      <c r="E889">
        <f>Data!C889</f>
        <v>0</v>
      </c>
      <c r="F889">
        <f>Data!D889</f>
        <v>0</v>
      </c>
      <c r="G889" t="str">
        <f>IFERROR(VLOOKUP(Data!E889,LOV!M:N,2,FALSE),"")</f>
        <v/>
      </c>
      <c r="H889">
        <f>Data!W889</f>
        <v>0</v>
      </c>
      <c r="I889" t="str">
        <f>IFERROR(VLOOKUP(Data!H889,LOV!V:W,2,FALSE),"")</f>
        <v/>
      </c>
      <c r="J889">
        <f>Data!I889</f>
        <v>0</v>
      </c>
      <c r="K889">
        <f>Data!J889</f>
        <v>0</v>
      </c>
      <c r="L889">
        <f>Data!K889</f>
        <v>0</v>
      </c>
      <c r="M889" t="str">
        <f>IF(ISNUMBER(SEARCH("H",Data!$L889)),"OUI","NON")</f>
        <v>NON</v>
      </c>
      <c r="N889" t="str">
        <f>IF(ISNUMBER(SEARCH("P",Data!$L889)),"OUI","NON")</f>
        <v>NON</v>
      </c>
      <c r="O889" t="str">
        <f>IF(ISNUMBER(SEARCH("D",Data!$L889)),"OUI","NON")</f>
        <v>NON</v>
      </c>
      <c r="P889" t="str">
        <f>IF(ISNUMBER(SEARCH("C",Data!$L889)),"OUI","NON")</f>
        <v>NON</v>
      </c>
      <c r="Q889" t="str">
        <f>IF(ISNUMBER(SEARCH("T",Data!$L889)),"OUI","NON")</f>
        <v>NON</v>
      </c>
      <c r="R889" t="str">
        <f>IF(ISNUMBER(SEARCH("F",Data!$L889)),"OUI","NON")</f>
        <v>NON</v>
      </c>
      <c r="S889" t="str">
        <f>IF(ISNUMBER(SEARCH("R",Data!$L889)),"OUI","NON")</f>
        <v>NON</v>
      </c>
      <c r="T889">
        <f>IFERROR(VLOOKUP(Data!M889,LOV!G:H,2,FALSE),"")</f>
        <v>0</v>
      </c>
      <c r="U889">
        <f>IFERROR(VLOOKUP(Data!N889,LOV!J:K,2,FALSE),"")</f>
        <v>0</v>
      </c>
      <c r="V889" t="str">
        <f>IFERROR(VLOOKUP(Data!V889,LOV!P:Q,2,FALSE),"")</f>
        <v/>
      </c>
      <c r="Y889" t="str">
        <f t="shared" si="13"/>
        <v>0_0_0</v>
      </c>
    </row>
    <row r="890" spans="1:25">
      <c r="A890">
        <f>Data!A890</f>
        <v>0</v>
      </c>
      <c r="B890">
        <f>Data!S890</f>
        <v>0</v>
      </c>
      <c r="C890">
        <f>Data!T890</f>
        <v>0</v>
      </c>
      <c r="D890">
        <f>Data!B890</f>
        <v>0</v>
      </c>
      <c r="E890">
        <f>Data!C890</f>
        <v>0</v>
      </c>
      <c r="F890">
        <f>Data!D890</f>
        <v>0</v>
      </c>
      <c r="G890" t="str">
        <f>IFERROR(VLOOKUP(Data!E890,LOV!M:N,2,FALSE),"")</f>
        <v/>
      </c>
      <c r="H890">
        <f>Data!W890</f>
        <v>0</v>
      </c>
      <c r="I890" t="str">
        <f>IFERROR(VLOOKUP(Data!H890,LOV!V:W,2,FALSE),"")</f>
        <v/>
      </c>
      <c r="J890">
        <f>Data!I890</f>
        <v>0</v>
      </c>
      <c r="K890">
        <f>Data!J890</f>
        <v>0</v>
      </c>
      <c r="L890">
        <f>Data!K890</f>
        <v>0</v>
      </c>
      <c r="M890" t="str">
        <f>IF(ISNUMBER(SEARCH("H",Data!$L890)),"OUI","NON")</f>
        <v>NON</v>
      </c>
      <c r="N890" t="str">
        <f>IF(ISNUMBER(SEARCH("P",Data!$L890)),"OUI","NON")</f>
        <v>NON</v>
      </c>
      <c r="O890" t="str">
        <f>IF(ISNUMBER(SEARCH("D",Data!$L890)),"OUI","NON")</f>
        <v>NON</v>
      </c>
      <c r="P890" t="str">
        <f>IF(ISNUMBER(SEARCH("C",Data!$L890)),"OUI","NON")</f>
        <v>NON</v>
      </c>
      <c r="Q890" t="str">
        <f>IF(ISNUMBER(SEARCH("T",Data!$L890)),"OUI","NON")</f>
        <v>NON</v>
      </c>
      <c r="R890" t="str">
        <f>IF(ISNUMBER(SEARCH("F",Data!$L890)),"OUI","NON")</f>
        <v>NON</v>
      </c>
      <c r="S890" t="str">
        <f>IF(ISNUMBER(SEARCH("R",Data!$L890)),"OUI","NON")</f>
        <v>NON</v>
      </c>
      <c r="T890">
        <f>IFERROR(VLOOKUP(Data!M890,LOV!G:H,2,FALSE),"")</f>
        <v>0</v>
      </c>
      <c r="U890">
        <f>IFERROR(VLOOKUP(Data!N890,LOV!J:K,2,FALSE),"")</f>
        <v>0</v>
      </c>
      <c r="V890" t="str">
        <f>IFERROR(VLOOKUP(Data!V890,LOV!P:Q,2,FALSE),"")</f>
        <v/>
      </c>
      <c r="Y890" t="str">
        <f t="shared" si="13"/>
        <v>0_0_0</v>
      </c>
    </row>
    <row r="891" spans="1:25">
      <c r="A891">
        <f>Data!A891</f>
        <v>0</v>
      </c>
      <c r="B891">
        <f>Data!S891</f>
        <v>0</v>
      </c>
      <c r="C891">
        <f>Data!T891</f>
        <v>0</v>
      </c>
      <c r="D891">
        <f>Data!B891</f>
        <v>0</v>
      </c>
      <c r="E891">
        <f>Data!C891</f>
        <v>0</v>
      </c>
      <c r="F891">
        <f>Data!D891</f>
        <v>0</v>
      </c>
      <c r="G891" t="str">
        <f>IFERROR(VLOOKUP(Data!E891,LOV!M:N,2,FALSE),"")</f>
        <v/>
      </c>
      <c r="H891">
        <f>Data!W891</f>
        <v>0</v>
      </c>
      <c r="I891" t="str">
        <f>IFERROR(VLOOKUP(Data!H891,LOV!V:W,2,FALSE),"")</f>
        <v/>
      </c>
      <c r="J891">
        <f>Data!I891</f>
        <v>0</v>
      </c>
      <c r="K891">
        <f>Data!J891</f>
        <v>0</v>
      </c>
      <c r="L891">
        <f>Data!K891</f>
        <v>0</v>
      </c>
      <c r="M891" t="str">
        <f>IF(ISNUMBER(SEARCH("H",Data!$L891)),"OUI","NON")</f>
        <v>NON</v>
      </c>
      <c r="N891" t="str">
        <f>IF(ISNUMBER(SEARCH("P",Data!$L891)),"OUI","NON")</f>
        <v>NON</v>
      </c>
      <c r="O891" t="str">
        <f>IF(ISNUMBER(SEARCH("D",Data!$L891)),"OUI","NON")</f>
        <v>NON</v>
      </c>
      <c r="P891" t="str">
        <f>IF(ISNUMBER(SEARCH("C",Data!$L891)),"OUI","NON")</f>
        <v>NON</v>
      </c>
      <c r="Q891" t="str">
        <f>IF(ISNUMBER(SEARCH("T",Data!$L891)),"OUI","NON")</f>
        <v>NON</v>
      </c>
      <c r="R891" t="str">
        <f>IF(ISNUMBER(SEARCH("F",Data!$L891)),"OUI","NON")</f>
        <v>NON</v>
      </c>
      <c r="S891" t="str">
        <f>IF(ISNUMBER(SEARCH("R",Data!$L891)),"OUI","NON")</f>
        <v>NON</v>
      </c>
      <c r="T891">
        <f>IFERROR(VLOOKUP(Data!M891,LOV!G:H,2,FALSE),"")</f>
        <v>0</v>
      </c>
      <c r="U891">
        <f>IFERROR(VLOOKUP(Data!N891,LOV!J:K,2,FALSE),"")</f>
        <v>0</v>
      </c>
      <c r="V891" t="str">
        <f>IFERROR(VLOOKUP(Data!V891,LOV!P:Q,2,FALSE),"")</f>
        <v/>
      </c>
      <c r="Y891" t="str">
        <f t="shared" si="13"/>
        <v>0_0_0</v>
      </c>
    </row>
    <row r="892" spans="1:25">
      <c r="A892">
        <f>Data!A892</f>
        <v>0</v>
      </c>
      <c r="B892">
        <f>Data!S892</f>
        <v>0</v>
      </c>
      <c r="C892">
        <f>Data!T892</f>
        <v>0</v>
      </c>
      <c r="D892">
        <f>Data!B892</f>
        <v>0</v>
      </c>
      <c r="E892">
        <f>Data!C892</f>
        <v>0</v>
      </c>
      <c r="F892">
        <f>Data!D892</f>
        <v>0</v>
      </c>
      <c r="G892" t="str">
        <f>IFERROR(VLOOKUP(Data!E892,LOV!M:N,2,FALSE),"")</f>
        <v/>
      </c>
      <c r="H892">
        <f>Data!W892</f>
        <v>0</v>
      </c>
      <c r="I892" t="str">
        <f>IFERROR(VLOOKUP(Data!H892,LOV!V:W,2,FALSE),"")</f>
        <v/>
      </c>
      <c r="J892">
        <f>Data!I892</f>
        <v>0</v>
      </c>
      <c r="K892">
        <f>Data!J892</f>
        <v>0</v>
      </c>
      <c r="L892">
        <f>Data!K892</f>
        <v>0</v>
      </c>
      <c r="M892" t="str">
        <f>IF(ISNUMBER(SEARCH("H",Data!$L892)),"OUI","NON")</f>
        <v>NON</v>
      </c>
      <c r="N892" t="str">
        <f>IF(ISNUMBER(SEARCH("P",Data!$L892)),"OUI","NON")</f>
        <v>NON</v>
      </c>
      <c r="O892" t="str">
        <f>IF(ISNUMBER(SEARCH("D",Data!$L892)),"OUI","NON")</f>
        <v>NON</v>
      </c>
      <c r="P892" t="str">
        <f>IF(ISNUMBER(SEARCH("C",Data!$L892)),"OUI","NON")</f>
        <v>NON</v>
      </c>
      <c r="Q892" t="str">
        <f>IF(ISNUMBER(SEARCH("T",Data!$L892)),"OUI","NON")</f>
        <v>NON</v>
      </c>
      <c r="R892" t="str">
        <f>IF(ISNUMBER(SEARCH("F",Data!$L892)),"OUI","NON")</f>
        <v>NON</v>
      </c>
      <c r="S892" t="str">
        <f>IF(ISNUMBER(SEARCH("R",Data!$L892)),"OUI","NON")</f>
        <v>NON</v>
      </c>
      <c r="T892">
        <f>IFERROR(VLOOKUP(Data!M892,LOV!G:H,2,FALSE),"")</f>
        <v>0</v>
      </c>
      <c r="U892">
        <f>IFERROR(VLOOKUP(Data!N892,LOV!J:K,2,FALSE),"")</f>
        <v>0</v>
      </c>
      <c r="V892" t="str">
        <f>IFERROR(VLOOKUP(Data!V892,LOV!P:Q,2,FALSE),"")</f>
        <v/>
      </c>
      <c r="Y892" t="str">
        <f t="shared" si="13"/>
        <v>0_0_0</v>
      </c>
    </row>
    <row r="893" spans="1:25">
      <c r="A893">
        <f>Data!A893</f>
        <v>0</v>
      </c>
      <c r="B893">
        <f>Data!S893</f>
        <v>0</v>
      </c>
      <c r="C893">
        <f>Data!T893</f>
        <v>0</v>
      </c>
      <c r="D893">
        <f>Data!B893</f>
        <v>0</v>
      </c>
      <c r="E893">
        <f>Data!C893</f>
        <v>0</v>
      </c>
      <c r="F893">
        <f>Data!D893</f>
        <v>0</v>
      </c>
      <c r="G893" t="str">
        <f>IFERROR(VLOOKUP(Data!E893,LOV!M:N,2,FALSE),"")</f>
        <v/>
      </c>
      <c r="H893">
        <f>Data!W893</f>
        <v>0</v>
      </c>
      <c r="I893" t="str">
        <f>IFERROR(VLOOKUP(Data!H893,LOV!V:W,2,FALSE),"")</f>
        <v/>
      </c>
      <c r="J893">
        <f>Data!I893</f>
        <v>0</v>
      </c>
      <c r="K893">
        <f>Data!J893</f>
        <v>0</v>
      </c>
      <c r="L893">
        <f>Data!K893</f>
        <v>0</v>
      </c>
      <c r="M893" t="str">
        <f>IF(ISNUMBER(SEARCH("H",Data!$L893)),"OUI","NON")</f>
        <v>NON</v>
      </c>
      <c r="N893" t="str">
        <f>IF(ISNUMBER(SEARCH("P",Data!$L893)),"OUI","NON")</f>
        <v>NON</v>
      </c>
      <c r="O893" t="str">
        <f>IF(ISNUMBER(SEARCH("D",Data!$L893)),"OUI","NON")</f>
        <v>NON</v>
      </c>
      <c r="P893" t="str">
        <f>IF(ISNUMBER(SEARCH("C",Data!$L893)),"OUI","NON")</f>
        <v>NON</v>
      </c>
      <c r="Q893" t="str">
        <f>IF(ISNUMBER(SEARCH("T",Data!$L893)),"OUI","NON")</f>
        <v>NON</v>
      </c>
      <c r="R893" t="str">
        <f>IF(ISNUMBER(SEARCH("F",Data!$L893)),"OUI","NON")</f>
        <v>NON</v>
      </c>
      <c r="S893" t="str">
        <f>IF(ISNUMBER(SEARCH("R",Data!$L893)),"OUI","NON")</f>
        <v>NON</v>
      </c>
      <c r="T893">
        <f>IFERROR(VLOOKUP(Data!M893,LOV!G:H,2,FALSE),"")</f>
        <v>0</v>
      </c>
      <c r="U893">
        <f>IFERROR(VLOOKUP(Data!N893,LOV!J:K,2,FALSE),"")</f>
        <v>0</v>
      </c>
      <c r="V893" t="str">
        <f>IFERROR(VLOOKUP(Data!V893,LOV!P:Q,2,FALSE),"")</f>
        <v/>
      </c>
      <c r="Y893" t="str">
        <f t="shared" si="13"/>
        <v>0_0_0</v>
      </c>
    </row>
    <row r="894" spans="1:25">
      <c r="A894">
        <f>Data!A894</f>
        <v>0</v>
      </c>
      <c r="B894">
        <f>Data!S894</f>
        <v>0</v>
      </c>
      <c r="C894">
        <f>Data!T894</f>
        <v>0</v>
      </c>
      <c r="D894">
        <f>Data!B894</f>
        <v>0</v>
      </c>
      <c r="E894">
        <f>Data!C894</f>
        <v>0</v>
      </c>
      <c r="F894">
        <f>Data!D894</f>
        <v>0</v>
      </c>
      <c r="G894" t="str">
        <f>IFERROR(VLOOKUP(Data!E894,LOV!M:N,2,FALSE),"")</f>
        <v/>
      </c>
      <c r="H894">
        <f>Data!W894</f>
        <v>0</v>
      </c>
      <c r="I894" t="str">
        <f>IFERROR(VLOOKUP(Data!H894,LOV!V:W,2,FALSE),"")</f>
        <v/>
      </c>
      <c r="J894">
        <f>Data!I894</f>
        <v>0</v>
      </c>
      <c r="K894">
        <f>Data!J894</f>
        <v>0</v>
      </c>
      <c r="L894">
        <f>Data!K894</f>
        <v>0</v>
      </c>
      <c r="M894" t="str">
        <f>IF(ISNUMBER(SEARCH("H",Data!$L894)),"OUI","NON")</f>
        <v>NON</v>
      </c>
      <c r="N894" t="str">
        <f>IF(ISNUMBER(SEARCH("P",Data!$L894)),"OUI","NON")</f>
        <v>NON</v>
      </c>
      <c r="O894" t="str">
        <f>IF(ISNUMBER(SEARCH("D",Data!$L894)),"OUI","NON")</f>
        <v>NON</v>
      </c>
      <c r="P894" t="str">
        <f>IF(ISNUMBER(SEARCH("C",Data!$L894)),"OUI","NON")</f>
        <v>NON</v>
      </c>
      <c r="Q894" t="str">
        <f>IF(ISNUMBER(SEARCH("T",Data!$L894)),"OUI","NON")</f>
        <v>NON</v>
      </c>
      <c r="R894" t="str">
        <f>IF(ISNUMBER(SEARCH("F",Data!$L894)),"OUI","NON")</f>
        <v>NON</v>
      </c>
      <c r="S894" t="str">
        <f>IF(ISNUMBER(SEARCH("R",Data!$L894)),"OUI","NON")</f>
        <v>NON</v>
      </c>
      <c r="T894">
        <f>IFERROR(VLOOKUP(Data!M894,LOV!G:H,2,FALSE),"")</f>
        <v>0</v>
      </c>
      <c r="U894">
        <f>IFERROR(VLOOKUP(Data!N894,LOV!J:K,2,FALSE),"")</f>
        <v>0</v>
      </c>
      <c r="V894" t="str">
        <f>IFERROR(VLOOKUP(Data!V894,LOV!P:Q,2,FALSE),"")</f>
        <v/>
      </c>
      <c r="Y894" t="str">
        <f t="shared" si="13"/>
        <v>0_0_0</v>
      </c>
    </row>
    <row r="895" spans="1:25">
      <c r="A895">
        <f>Data!A895</f>
        <v>0</v>
      </c>
      <c r="B895">
        <f>Data!S895</f>
        <v>0</v>
      </c>
      <c r="C895">
        <f>Data!T895</f>
        <v>0</v>
      </c>
      <c r="D895">
        <f>Data!B895</f>
        <v>0</v>
      </c>
      <c r="E895">
        <f>Data!C895</f>
        <v>0</v>
      </c>
      <c r="F895">
        <f>Data!D895</f>
        <v>0</v>
      </c>
      <c r="G895" t="str">
        <f>IFERROR(VLOOKUP(Data!E895,LOV!M:N,2,FALSE),"")</f>
        <v/>
      </c>
      <c r="H895">
        <f>Data!W895</f>
        <v>0</v>
      </c>
      <c r="I895" t="str">
        <f>IFERROR(VLOOKUP(Data!H895,LOV!V:W,2,FALSE),"")</f>
        <v/>
      </c>
      <c r="J895">
        <f>Data!I895</f>
        <v>0</v>
      </c>
      <c r="K895">
        <f>Data!J895</f>
        <v>0</v>
      </c>
      <c r="L895">
        <f>Data!K895</f>
        <v>0</v>
      </c>
      <c r="M895" t="str">
        <f>IF(ISNUMBER(SEARCH("H",Data!$L895)),"OUI","NON")</f>
        <v>NON</v>
      </c>
      <c r="N895" t="str">
        <f>IF(ISNUMBER(SEARCH("P",Data!$L895)),"OUI","NON")</f>
        <v>NON</v>
      </c>
      <c r="O895" t="str">
        <f>IF(ISNUMBER(SEARCH("D",Data!$L895)),"OUI","NON")</f>
        <v>NON</v>
      </c>
      <c r="P895" t="str">
        <f>IF(ISNUMBER(SEARCH("C",Data!$L895)),"OUI","NON")</f>
        <v>NON</v>
      </c>
      <c r="Q895" t="str">
        <f>IF(ISNUMBER(SEARCH("T",Data!$L895)),"OUI","NON")</f>
        <v>NON</v>
      </c>
      <c r="R895" t="str">
        <f>IF(ISNUMBER(SEARCH("F",Data!$L895)),"OUI","NON")</f>
        <v>NON</v>
      </c>
      <c r="S895" t="str">
        <f>IF(ISNUMBER(SEARCH("R",Data!$L895)),"OUI","NON")</f>
        <v>NON</v>
      </c>
      <c r="T895">
        <f>IFERROR(VLOOKUP(Data!M895,LOV!G:H,2,FALSE),"")</f>
        <v>0</v>
      </c>
      <c r="U895">
        <f>IFERROR(VLOOKUP(Data!N895,LOV!J:K,2,FALSE),"")</f>
        <v>0</v>
      </c>
      <c r="V895" t="str">
        <f>IFERROR(VLOOKUP(Data!V895,LOV!P:Q,2,FALSE),"")</f>
        <v/>
      </c>
      <c r="Y895" t="str">
        <f t="shared" si="13"/>
        <v>0_0_0</v>
      </c>
    </row>
    <row r="896" spans="1:25">
      <c r="A896">
        <f>Data!A896</f>
        <v>0</v>
      </c>
      <c r="B896">
        <f>Data!S896</f>
        <v>0</v>
      </c>
      <c r="C896">
        <f>Data!T896</f>
        <v>0</v>
      </c>
      <c r="D896">
        <f>Data!B896</f>
        <v>0</v>
      </c>
      <c r="E896">
        <f>Data!C896</f>
        <v>0</v>
      </c>
      <c r="F896">
        <f>Data!D896</f>
        <v>0</v>
      </c>
      <c r="G896" t="str">
        <f>IFERROR(VLOOKUP(Data!E896,LOV!M:N,2,FALSE),"")</f>
        <v/>
      </c>
      <c r="H896">
        <f>Data!W896</f>
        <v>0</v>
      </c>
      <c r="I896" t="str">
        <f>IFERROR(VLOOKUP(Data!H896,LOV!V:W,2,FALSE),"")</f>
        <v/>
      </c>
      <c r="J896">
        <f>Data!I896</f>
        <v>0</v>
      </c>
      <c r="K896">
        <f>Data!J896</f>
        <v>0</v>
      </c>
      <c r="L896">
        <f>Data!K896</f>
        <v>0</v>
      </c>
      <c r="M896" t="str">
        <f>IF(ISNUMBER(SEARCH("H",Data!$L896)),"OUI","NON")</f>
        <v>NON</v>
      </c>
      <c r="N896" t="str">
        <f>IF(ISNUMBER(SEARCH("P",Data!$L896)),"OUI","NON")</f>
        <v>NON</v>
      </c>
      <c r="O896" t="str">
        <f>IF(ISNUMBER(SEARCH("D",Data!$L896)),"OUI","NON")</f>
        <v>NON</v>
      </c>
      <c r="P896" t="str">
        <f>IF(ISNUMBER(SEARCH("C",Data!$L896)),"OUI","NON")</f>
        <v>NON</v>
      </c>
      <c r="Q896" t="str">
        <f>IF(ISNUMBER(SEARCH("T",Data!$L896)),"OUI","NON")</f>
        <v>NON</v>
      </c>
      <c r="R896" t="str">
        <f>IF(ISNUMBER(SEARCH("F",Data!$L896)),"OUI","NON")</f>
        <v>NON</v>
      </c>
      <c r="S896" t="str">
        <f>IF(ISNUMBER(SEARCH("R",Data!$L896)),"OUI","NON")</f>
        <v>NON</v>
      </c>
      <c r="T896">
        <f>IFERROR(VLOOKUP(Data!M896,LOV!G:H,2,FALSE),"")</f>
        <v>0</v>
      </c>
      <c r="U896">
        <f>IFERROR(VLOOKUP(Data!N896,LOV!J:K,2,FALSE),"")</f>
        <v>0</v>
      </c>
      <c r="V896" t="str">
        <f>IFERROR(VLOOKUP(Data!V896,LOV!P:Q,2,FALSE),"")</f>
        <v/>
      </c>
      <c r="Y896" t="str">
        <f t="shared" si="13"/>
        <v>0_0_0</v>
      </c>
    </row>
    <row r="897" spans="1:25">
      <c r="A897">
        <f>Data!A897</f>
        <v>0</v>
      </c>
      <c r="B897">
        <f>Data!S897</f>
        <v>0</v>
      </c>
      <c r="C897">
        <f>Data!T897</f>
        <v>0</v>
      </c>
      <c r="D897">
        <f>Data!B897</f>
        <v>0</v>
      </c>
      <c r="E897">
        <f>Data!C897</f>
        <v>0</v>
      </c>
      <c r="F897">
        <f>Data!D897</f>
        <v>0</v>
      </c>
      <c r="G897" t="str">
        <f>IFERROR(VLOOKUP(Data!E897,LOV!M:N,2,FALSE),"")</f>
        <v/>
      </c>
      <c r="H897">
        <f>Data!W897</f>
        <v>0</v>
      </c>
      <c r="I897" t="str">
        <f>IFERROR(VLOOKUP(Data!H897,LOV!V:W,2,FALSE),"")</f>
        <v/>
      </c>
      <c r="J897">
        <f>Data!I897</f>
        <v>0</v>
      </c>
      <c r="K897">
        <f>Data!J897</f>
        <v>0</v>
      </c>
      <c r="L897">
        <f>Data!K897</f>
        <v>0</v>
      </c>
      <c r="M897" t="str">
        <f>IF(ISNUMBER(SEARCH("H",Data!$L897)),"OUI","NON")</f>
        <v>NON</v>
      </c>
      <c r="N897" t="str">
        <f>IF(ISNUMBER(SEARCH("P",Data!$L897)),"OUI","NON")</f>
        <v>NON</v>
      </c>
      <c r="O897" t="str">
        <f>IF(ISNUMBER(SEARCH("D",Data!$L897)),"OUI","NON")</f>
        <v>NON</v>
      </c>
      <c r="P897" t="str">
        <f>IF(ISNUMBER(SEARCH("C",Data!$L897)),"OUI","NON")</f>
        <v>NON</v>
      </c>
      <c r="Q897" t="str">
        <f>IF(ISNUMBER(SEARCH("T",Data!$L897)),"OUI","NON")</f>
        <v>NON</v>
      </c>
      <c r="R897" t="str">
        <f>IF(ISNUMBER(SEARCH("F",Data!$L897)),"OUI","NON")</f>
        <v>NON</v>
      </c>
      <c r="S897" t="str">
        <f>IF(ISNUMBER(SEARCH("R",Data!$L897)),"OUI","NON")</f>
        <v>NON</v>
      </c>
      <c r="T897">
        <f>IFERROR(VLOOKUP(Data!M897,LOV!G:H,2,FALSE),"")</f>
        <v>0</v>
      </c>
      <c r="U897">
        <f>IFERROR(VLOOKUP(Data!N897,LOV!J:K,2,FALSE),"")</f>
        <v>0</v>
      </c>
      <c r="V897" t="str">
        <f>IFERROR(VLOOKUP(Data!V897,LOV!P:Q,2,FALSE),"")</f>
        <v/>
      </c>
      <c r="Y897" t="str">
        <f t="shared" si="13"/>
        <v>0_0_0</v>
      </c>
    </row>
    <row r="898" spans="1:25">
      <c r="A898">
        <f>Data!A898</f>
        <v>0</v>
      </c>
      <c r="B898">
        <f>Data!S898</f>
        <v>0</v>
      </c>
      <c r="C898">
        <f>Data!T898</f>
        <v>0</v>
      </c>
      <c r="D898">
        <f>Data!B898</f>
        <v>0</v>
      </c>
      <c r="E898">
        <f>Data!C898</f>
        <v>0</v>
      </c>
      <c r="F898">
        <f>Data!D898</f>
        <v>0</v>
      </c>
      <c r="G898" t="str">
        <f>IFERROR(VLOOKUP(Data!E898,LOV!M:N,2,FALSE),"")</f>
        <v/>
      </c>
      <c r="H898">
        <f>Data!W898</f>
        <v>0</v>
      </c>
      <c r="I898" t="str">
        <f>IFERROR(VLOOKUP(Data!H898,LOV!V:W,2,FALSE),"")</f>
        <v/>
      </c>
      <c r="J898">
        <f>Data!I898</f>
        <v>0</v>
      </c>
      <c r="K898">
        <f>Data!J898</f>
        <v>0</v>
      </c>
      <c r="L898">
        <f>Data!K898</f>
        <v>0</v>
      </c>
      <c r="M898" t="str">
        <f>IF(ISNUMBER(SEARCH("H",Data!$L898)),"OUI","NON")</f>
        <v>NON</v>
      </c>
      <c r="N898" t="str">
        <f>IF(ISNUMBER(SEARCH("P",Data!$L898)),"OUI","NON")</f>
        <v>NON</v>
      </c>
      <c r="O898" t="str">
        <f>IF(ISNUMBER(SEARCH("D",Data!$L898)),"OUI","NON")</f>
        <v>NON</v>
      </c>
      <c r="P898" t="str">
        <f>IF(ISNUMBER(SEARCH("C",Data!$L898)),"OUI","NON")</f>
        <v>NON</v>
      </c>
      <c r="Q898" t="str">
        <f>IF(ISNUMBER(SEARCH("T",Data!$L898)),"OUI","NON")</f>
        <v>NON</v>
      </c>
      <c r="R898" t="str">
        <f>IF(ISNUMBER(SEARCH("F",Data!$L898)),"OUI","NON")</f>
        <v>NON</v>
      </c>
      <c r="S898" t="str">
        <f>IF(ISNUMBER(SEARCH("R",Data!$L898)),"OUI","NON")</f>
        <v>NON</v>
      </c>
      <c r="T898">
        <f>IFERROR(VLOOKUP(Data!M898,LOV!G:H,2,FALSE),"")</f>
        <v>0</v>
      </c>
      <c r="U898">
        <f>IFERROR(VLOOKUP(Data!N898,LOV!J:K,2,FALSE),"")</f>
        <v>0</v>
      </c>
      <c r="V898" t="str">
        <f>IFERROR(VLOOKUP(Data!V898,LOV!P:Q,2,FALSE),"")</f>
        <v/>
      </c>
      <c r="Y898" t="str">
        <f t="shared" si="13"/>
        <v>0_0_0</v>
      </c>
    </row>
    <row r="899" spans="1:25">
      <c r="A899">
        <f>Data!A899</f>
        <v>0</v>
      </c>
      <c r="B899">
        <f>Data!S899</f>
        <v>0</v>
      </c>
      <c r="C899">
        <f>Data!T899</f>
        <v>0</v>
      </c>
      <c r="D899">
        <f>Data!B899</f>
        <v>0</v>
      </c>
      <c r="E899">
        <f>Data!C899</f>
        <v>0</v>
      </c>
      <c r="F899">
        <f>Data!D899</f>
        <v>0</v>
      </c>
      <c r="G899" t="str">
        <f>IFERROR(VLOOKUP(Data!E899,LOV!M:N,2,FALSE),"")</f>
        <v/>
      </c>
      <c r="H899">
        <f>Data!W899</f>
        <v>0</v>
      </c>
      <c r="I899" t="str">
        <f>IFERROR(VLOOKUP(Data!H899,LOV!V:W,2,FALSE),"")</f>
        <v/>
      </c>
      <c r="J899">
        <f>Data!I899</f>
        <v>0</v>
      </c>
      <c r="K899">
        <f>Data!J899</f>
        <v>0</v>
      </c>
      <c r="L899">
        <f>Data!K899</f>
        <v>0</v>
      </c>
      <c r="M899" t="str">
        <f>IF(ISNUMBER(SEARCH("H",Data!$L899)),"OUI","NON")</f>
        <v>NON</v>
      </c>
      <c r="N899" t="str">
        <f>IF(ISNUMBER(SEARCH("P",Data!$L899)),"OUI","NON")</f>
        <v>NON</v>
      </c>
      <c r="O899" t="str">
        <f>IF(ISNUMBER(SEARCH("D",Data!$L899)),"OUI","NON")</f>
        <v>NON</v>
      </c>
      <c r="P899" t="str">
        <f>IF(ISNUMBER(SEARCH("C",Data!$L899)),"OUI","NON")</f>
        <v>NON</v>
      </c>
      <c r="Q899" t="str">
        <f>IF(ISNUMBER(SEARCH("T",Data!$L899)),"OUI","NON")</f>
        <v>NON</v>
      </c>
      <c r="R899" t="str">
        <f>IF(ISNUMBER(SEARCH("F",Data!$L899)),"OUI","NON")</f>
        <v>NON</v>
      </c>
      <c r="S899" t="str">
        <f>IF(ISNUMBER(SEARCH("R",Data!$L899)),"OUI","NON")</f>
        <v>NON</v>
      </c>
      <c r="T899">
        <f>IFERROR(VLOOKUP(Data!M899,LOV!G:H,2,FALSE),"")</f>
        <v>0</v>
      </c>
      <c r="U899">
        <f>IFERROR(VLOOKUP(Data!N899,LOV!J:K,2,FALSE),"")</f>
        <v>0</v>
      </c>
      <c r="V899" t="str">
        <f>IFERROR(VLOOKUP(Data!V899,LOV!P:Q,2,FALSE),"")</f>
        <v/>
      </c>
      <c r="Y899" t="str">
        <f t="shared" ref="Y899:Y962" si="14">D899&amp;"_"&amp;E899&amp;"_"&amp;F899</f>
        <v>0_0_0</v>
      </c>
    </row>
    <row r="900" spans="1:25">
      <c r="A900">
        <f>Data!A900</f>
        <v>0</v>
      </c>
      <c r="B900">
        <f>Data!S900</f>
        <v>0</v>
      </c>
      <c r="C900">
        <f>Data!T900</f>
        <v>0</v>
      </c>
      <c r="D900">
        <f>Data!B900</f>
        <v>0</v>
      </c>
      <c r="E900">
        <f>Data!C900</f>
        <v>0</v>
      </c>
      <c r="F900">
        <f>Data!D900</f>
        <v>0</v>
      </c>
      <c r="G900" t="str">
        <f>IFERROR(VLOOKUP(Data!E900,LOV!M:N,2,FALSE),"")</f>
        <v/>
      </c>
      <c r="H900">
        <f>Data!W900</f>
        <v>0</v>
      </c>
      <c r="I900" t="str">
        <f>IFERROR(VLOOKUP(Data!H900,LOV!V:W,2,FALSE),"")</f>
        <v/>
      </c>
      <c r="J900">
        <f>Data!I900</f>
        <v>0</v>
      </c>
      <c r="K900">
        <f>Data!J900</f>
        <v>0</v>
      </c>
      <c r="L900">
        <f>Data!K900</f>
        <v>0</v>
      </c>
      <c r="M900" t="str">
        <f>IF(ISNUMBER(SEARCH("H",Data!$L900)),"OUI","NON")</f>
        <v>NON</v>
      </c>
      <c r="N900" t="str">
        <f>IF(ISNUMBER(SEARCH("P",Data!$L900)),"OUI","NON")</f>
        <v>NON</v>
      </c>
      <c r="O900" t="str">
        <f>IF(ISNUMBER(SEARCH("D",Data!$L900)),"OUI","NON")</f>
        <v>NON</v>
      </c>
      <c r="P900" t="str">
        <f>IF(ISNUMBER(SEARCH("C",Data!$L900)),"OUI","NON")</f>
        <v>NON</v>
      </c>
      <c r="Q900" t="str">
        <f>IF(ISNUMBER(SEARCH("T",Data!$L900)),"OUI","NON")</f>
        <v>NON</v>
      </c>
      <c r="R900" t="str">
        <f>IF(ISNUMBER(SEARCH("F",Data!$L900)),"OUI","NON")</f>
        <v>NON</v>
      </c>
      <c r="S900" t="str">
        <f>IF(ISNUMBER(SEARCH("R",Data!$L900)),"OUI","NON")</f>
        <v>NON</v>
      </c>
      <c r="T900">
        <f>IFERROR(VLOOKUP(Data!M900,LOV!G:H,2,FALSE),"")</f>
        <v>0</v>
      </c>
      <c r="U900">
        <f>IFERROR(VLOOKUP(Data!N900,LOV!J:K,2,FALSE),"")</f>
        <v>0</v>
      </c>
      <c r="V900" t="str">
        <f>IFERROR(VLOOKUP(Data!V900,LOV!P:Q,2,FALSE),"")</f>
        <v/>
      </c>
      <c r="Y900" t="str">
        <f t="shared" si="14"/>
        <v>0_0_0</v>
      </c>
    </row>
    <row r="901" spans="1:25">
      <c r="A901">
        <f>Data!A901</f>
        <v>0</v>
      </c>
      <c r="B901">
        <f>Data!S901</f>
        <v>0</v>
      </c>
      <c r="C901">
        <f>Data!T901</f>
        <v>0</v>
      </c>
      <c r="D901">
        <f>Data!B901</f>
        <v>0</v>
      </c>
      <c r="E901">
        <f>Data!C901</f>
        <v>0</v>
      </c>
      <c r="F901">
        <f>Data!D901</f>
        <v>0</v>
      </c>
      <c r="G901" t="str">
        <f>IFERROR(VLOOKUP(Data!E901,LOV!M:N,2,FALSE),"")</f>
        <v/>
      </c>
      <c r="H901">
        <f>Data!W901</f>
        <v>0</v>
      </c>
      <c r="I901" t="str">
        <f>IFERROR(VLOOKUP(Data!H901,LOV!V:W,2,FALSE),"")</f>
        <v/>
      </c>
      <c r="J901">
        <f>Data!I901</f>
        <v>0</v>
      </c>
      <c r="K901">
        <f>Data!J901</f>
        <v>0</v>
      </c>
      <c r="L901">
        <f>Data!K901</f>
        <v>0</v>
      </c>
      <c r="M901" t="str">
        <f>IF(ISNUMBER(SEARCH("H",Data!$L901)),"OUI","NON")</f>
        <v>NON</v>
      </c>
      <c r="N901" t="str">
        <f>IF(ISNUMBER(SEARCH("P",Data!$L901)),"OUI","NON")</f>
        <v>NON</v>
      </c>
      <c r="O901" t="str">
        <f>IF(ISNUMBER(SEARCH("D",Data!$L901)),"OUI","NON")</f>
        <v>NON</v>
      </c>
      <c r="P901" t="str">
        <f>IF(ISNUMBER(SEARCH("C",Data!$L901)),"OUI","NON")</f>
        <v>NON</v>
      </c>
      <c r="Q901" t="str">
        <f>IF(ISNUMBER(SEARCH("T",Data!$L901)),"OUI","NON")</f>
        <v>NON</v>
      </c>
      <c r="R901" t="str">
        <f>IF(ISNUMBER(SEARCH("F",Data!$L901)),"OUI","NON")</f>
        <v>NON</v>
      </c>
      <c r="S901" t="str">
        <f>IF(ISNUMBER(SEARCH("R",Data!$L901)),"OUI","NON")</f>
        <v>NON</v>
      </c>
      <c r="T901">
        <f>IFERROR(VLOOKUP(Data!M901,LOV!G:H,2,FALSE),"")</f>
        <v>0</v>
      </c>
      <c r="U901">
        <f>IFERROR(VLOOKUP(Data!N901,LOV!J:K,2,FALSE),"")</f>
        <v>0</v>
      </c>
      <c r="V901" t="str">
        <f>IFERROR(VLOOKUP(Data!V901,LOV!P:Q,2,FALSE),"")</f>
        <v/>
      </c>
      <c r="Y901" t="str">
        <f t="shared" si="14"/>
        <v>0_0_0</v>
      </c>
    </row>
    <row r="902" spans="1:25">
      <c r="A902">
        <f>Data!A902</f>
        <v>0</v>
      </c>
      <c r="B902">
        <f>Data!S902</f>
        <v>0</v>
      </c>
      <c r="C902">
        <f>Data!T902</f>
        <v>0</v>
      </c>
      <c r="D902">
        <f>Data!B902</f>
        <v>0</v>
      </c>
      <c r="E902">
        <f>Data!C902</f>
        <v>0</v>
      </c>
      <c r="F902">
        <f>Data!D902</f>
        <v>0</v>
      </c>
      <c r="G902" t="str">
        <f>IFERROR(VLOOKUP(Data!E902,LOV!M:N,2,FALSE),"")</f>
        <v/>
      </c>
      <c r="H902">
        <f>Data!W902</f>
        <v>0</v>
      </c>
      <c r="I902" t="str">
        <f>IFERROR(VLOOKUP(Data!H902,LOV!V:W,2,FALSE),"")</f>
        <v/>
      </c>
      <c r="J902">
        <f>Data!I902</f>
        <v>0</v>
      </c>
      <c r="K902">
        <f>Data!J902</f>
        <v>0</v>
      </c>
      <c r="L902">
        <f>Data!K902</f>
        <v>0</v>
      </c>
      <c r="M902" t="str">
        <f>IF(ISNUMBER(SEARCH("H",Data!$L902)),"OUI","NON")</f>
        <v>NON</v>
      </c>
      <c r="N902" t="str">
        <f>IF(ISNUMBER(SEARCH("P",Data!$L902)),"OUI","NON")</f>
        <v>NON</v>
      </c>
      <c r="O902" t="str">
        <f>IF(ISNUMBER(SEARCH("D",Data!$L902)),"OUI","NON")</f>
        <v>NON</v>
      </c>
      <c r="P902" t="str">
        <f>IF(ISNUMBER(SEARCH("C",Data!$L902)),"OUI","NON")</f>
        <v>NON</v>
      </c>
      <c r="Q902" t="str">
        <f>IF(ISNUMBER(SEARCH("T",Data!$L902)),"OUI","NON")</f>
        <v>NON</v>
      </c>
      <c r="R902" t="str">
        <f>IF(ISNUMBER(SEARCH("F",Data!$L902)),"OUI","NON")</f>
        <v>NON</v>
      </c>
      <c r="S902" t="str">
        <f>IF(ISNUMBER(SEARCH("R",Data!$L902)),"OUI","NON")</f>
        <v>NON</v>
      </c>
      <c r="T902">
        <f>IFERROR(VLOOKUP(Data!M902,LOV!G:H,2,FALSE),"")</f>
        <v>0</v>
      </c>
      <c r="U902">
        <f>IFERROR(VLOOKUP(Data!N902,LOV!J:K,2,FALSE),"")</f>
        <v>0</v>
      </c>
      <c r="V902" t="str">
        <f>IFERROR(VLOOKUP(Data!V902,LOV!P:Q,2,FALSE),"")</f>
        <v/>
      </c>
      <c r="Y902" t="str">
        <f t="shared" si="14"/>
        <v>0_0_0</v>
      </c>
    </row>
    <row r="903" spans="1:25">
      <c r="A903">
        <f>Data!A903</f>
        <v>0</v>
      </c>
      <c r="B903">
        <f>Data!S903</f>
        <v>0</v>
      </c>
      <c r="C903">
        <f>Data!T903</f>
        <v>0</v>
      </c>
      <c r="D903">
        <f>Data!B903</f>
        <v>0</v>
      </c>
      <c r="E903">
        <f>Data!C903</f>
        <v>0</v>
      </c>
      <c r="F903">
        <f>Data!D903</f>
        <v>0</v>
      </c>
      <c r="G903" t="str">
        <f>IFERROR(VLOOKUP(Data!E903,LOV!M:N,2,FALSE),"")</f>
        <v/>
      </c>
      <c r="H903">
        <f>Data!W903</f>
        <v>0</v>
      </c>
      <c r="I903" t="str">
        <f>IFERROR(VLOOKUP(Data!H903,LOV!V:W,2,FALSE),"")</f>
        <v/>
      </c>
      <c r="J903">
        <f>Data!I903</f>
        <v>0</v>
      </c>
      <c r="K903">
        <f>Data!J903</f>
        <v>0</v>
      </c>
      <c r="L903">
        <f>Data!K903</f>
        <v>0</v>
      </c>
      <c r="M903" t="str">
        <f>IF(ISNUMBER(SEARCH("H",Data!$L903)),"OUI","NON")</f>
        <v>NON</v>
      </c>
      <c r="N903" t="str">
        <f>IF(ISNUMBER(SEARCH("P",Data!$L903)),"OUI","NON")</f>
        <v>NON</v>
      </c>
      <c r="O903" t="str">
        <f>IF(ISNUMBER(SEARCH("D",Data!$L903)),"OUI","NON")</f>
        <v>NON</v>
      </c>
      <c r="P903" t="str">
        <f>IF(ISNUMBER(SEARCH("C",Data!$L903)),"OUI","NON")</f>
        <v>NON</v>
      </c>
      <c r="Q903" t="str">
        <f>IF(ISNUMBER(SEARCH("T",Data!$L903)),"OUI","NON")</f>
        <v>NON</v>
      </c>
      <c r="R903" t="str">
        <f>IF(ISNUMBER(SEARCH("F",Data!$L903)),"OUI","NON")</f>
        <v>NON</v>
      </c>
      <c r="S903" t="str">
        <f>IF(ISNUMBER(SEARCH("R",Data!$L903)),"OUI","NON")</f>
        <v>NON</v>
      </c>
      <c r="T903">
        <f>IFERROR(VLOOKUP(Data!M903,LOV!G:H,2,FALSE),"")</f>
        <v>0</v>
      </c>
      <c r="U903">
        <f>IFERROR(VLOOKUP(Data!N903,LOV!J:K,2,FALSE),"")</f>
        <v>0</v>
      </c>
      <c r="V903" t="str">
        <f>IFERROR(VLOOKUP(Data!V903,LOV!P:Q,2,FALSE),"")</f>
        <v/>
      </c>
      <c r="Y903" t="str">
        <f t="shared" si="14"/>
        <v>0_0_0</v>
      </c>
    </row>
    <row r="904" spans="1:25">
      <c r="A904">
        <f>Data!A904</f>
        <v>0</v>
      </c>
      <c r="B904">
        <f>Data!S904</f>
        <v>0</v>
      </c>
      <c r="C904">
        <f>Data!T904</f>
        <v>0</v>
      </c>
      <c r="D904">
        <f>Data!B904</f>
        <v>0</v>
      </c>
      <c r="E904">
        <f>Data!C904</f>
        <v>0</v>
      </c>
      <c r="F904">
        <f>Data!D904</f>
        <v>0</v>
      </c>
      <c r="G904" t="str">
        <f>IFERROR(VLOOKUP(Data!E904,LOV!M:N,2,FALSE),"")</f>
        <v/>
      </c>
      <c r="H904">
        <f>Data!W904</f>
        <v>0</v>
      </c>
      <c r="I904" t="str">
        <f>IFERROR(VLOOKUP(Data!H904,LOV!V:W,2,FALSE),"")</f>
        <v/>
      </c>
      <c r="J904">
        <f>Data!I904</f>
        <v>0</v>
      </c>
      <c r="K904">
        <f>Data!J904</f>
        <v>0</v>
      </c>
      <c r="L904">
        <f>Data!K904</f>
        <v>0</v>
      </c>
      <c r="M904" t="str">
        <f>IF(ISNUMBER(SEARCH("H",Data!$L904)),"OUI","NON")</f>
        <v>NON</v>
      </c>
      <c r="N904" t="str">
        <f>IF(ISNUMBER(SEARCH("P",Data!$L904)),"OUI","NON")</f>
        <v>NON</v>
      </c>
      <c r="O904" t="str">
        <f>IF(ISNUMBER(SEARCH("D",Data!$L904)),"OUI","NON")</f>
        <v>NON</v>
      </c>
      <c r="P904" t="str">
        <f>IF(ISNUMBER(SEARCH("C",Data!$L904)),"OUI","NON")</f>
        <v>NON</v>
      </c>
      <c r="Q904" t="str">
        <f>IF(ISNUMBER(SEARCH("T",Data!$L904)),"OUI","NON")</f>
        <v>NON</v>
      </c>
      <c r="R904" t="str">
        <f>IF(ISNUMBER(SEARCH("F",Data!$L904)),"OUI","NON")</f>
        <v>NON</v>
      </c>
      <c r="S904" t="str">
        <f>IF(ISNUMBER(SEARCH("R",Data!$L904)),"OUI","NON")</f>
        <v>NON</v>
      </c>
      <c r="T904">
        <f>IFERROR(VLOOKUP(Data!M904,LOV!G:H,2,FALSE),"")</f>
        <v>0</v>
      </c>
      <c r="U904">
        <f>IFERROR(VLOOKUP(Data!N904,LOV!J:K,2,FALSE),"")</f>
        <v>0</v>
      </c>
      <c r="V904" t="str">
        <f>IFERROR(VLOOKUP(Data!V904,LOV!P:Q,2,FALSE),"")</f>
        <v/>
      </c>
      <c r="Y904" t="str">
        <f t="shared" si="14"/>
        <v>0_0_0</v>
      </c>
    </row>
    <row r="905" spans="1:25">
      <c r="A905">
        <f>Data!A905</f>
        <v>0</v>
      </c>
      <c r="B905">
        <f>Data!S905</f>
        <v>0</v>
      </c>
      <c r="C905">
        <f>Data!T905</f>
        <v>0</v>
      </c>
      <c r="D905">
        <f>Data!B905</f>
        <v>0</v>
      </c>
      <c r="E905">
        <f>Data!C905</f>
        <v>0</v>
      </c>
      <c r="F905">
        <f>Data!D905</f>
        <v>0</v>
      </c>
      <c r="G905" t="str">
        <f>IFERROR(VLOOKUP(Data!E905,LOV!M:N,2,FALSE),"")</f>
        <v/>
      </c>
      <c r="H905">
        <f>Data!W905</f>
        <v>0</v>
      </c>
      <c r="I905" t="str">
        <f>IFERROR(VLOOKUP(Data!H905,LOV!V:W,2,FALSE),"")</f>
        <v/>
      </c>
      <c r="J905">
        <f>Data!I905</f>
        <v>0</v>
      </c>
      <c r="K905">
        <f>Data!J905</f>
        <v>0</v>
      </c>
      <c r="L905">
        <f>Data!K905</f>
        <v>0</v>
      </c>
      <c r="M905" t="str">
        <f>IF(ISNUMBER(SEARCH("H",Data!$L905)),"OUI","NON")</f>
        <v>NON</v>
      </c>
      <c r="N905" t="str">
        <f>IF(ISNUMBER(SEARCH("P",Data!$L905)),"OUI","NON")</f>
        <v>NON</v>
      </c>
      <c r="O905" t="str">
        <f>IF(ISNUMBER(SEARCH("D",Data!$L905)),"OUI","NON")</f>
        <v>NON</v>
      </c>
      <c r="P905" t="str">
        <f>IF(ISNUMBER(SEARCH("C",Data!$L905)),"OUI","NON")</f>
        <v>NON</v>
      </c>
      <c r="Q905" t="str">
        <f>IF(ISNUMBER(SEARCH("T",Data!$L905)),"OUI","NON")</f>
        <v>NON</v>
      </c>
      <c r="R905" t="str">
        <f>IF(ISNUMBER(SEARCH("F",Data!$L905)),"OUI","NON")</f>
        <v>NON</v>
      </c>
      <c r="S905" t="str">
        <f>IF(ISNUMBER(SEARCH("R",Data!$L905)),"OUI","NON")</f>
        <v>NON</v>
      </c>
      <c r="T905">
        <f>IFERROR(VLOOKUP(Data!M905,LOV!G:H,2,FALSE),"")</f>
        <v>0</v>
      </c>
      <c r="U905">
        <f>IFERROR(VLOOKUP(Data!N905,LOV!J:K,2,FALSE),"")</f>
        <v>0</v>
      </c>
      <c r="V905" t="str">
        <f>IFERROR(VLOOKUP(Data!V905,LOV!P:Q,2,FALSE),"")</f>
        <v/>
      </c>
      <c r="Y905" t="str">
        <f t="shared" si="14"/>
        <v>0_0_0</v>
      </c>
    </row>
    <row r="906" spans="1:25">
      <c r="A906">
        <f>Data!A906</f>
        <v>0</v>
      </c>
      <c r="B906">
        <f>Data!S906</f>
        <v>0</v>
      </c>
      <c r="C906">
        <f>Data!T906</f>
        <v>0</v>
      </c>
      <c r="D906">
        <f>Data!B906</f>
        <v>0</v>
      </c>
      <c r="E906">
        <f>Data!C906</f>
        <v>0</v>
      </c>
      <c r="F906">
        <f>Data!D906</f>
        <v>0</v>
      </c>
      <c r="G906" t="str">
        <f>IFERROR(VLOOKUP(Data!E906,LOV!M:N,2,FALSE),"")</f>
        <v/>
      </c>
      <c r="H906">
        <f>Data!W906</f>
        <v>0</v>
      </c>
      <c r="I906" t="str">
        <f>IFERROR(VLOOKUP(Data!H906,LOV!V:W,2,FALSE),"")</f>
        <v/>
      </c>
      <c r="J906">
        <f>Data!I906</f>
        <v>0</v>
      </c>
      <c r="K906">
        <f>Data!J906</f>
        <v>0</v>
      </c>
      <c r="L906">
        <f>Data!K906</f>
        <v>0</v>
      </c>
      <c r="M906" t="str">
        <f>IF(ISNUMBER(SEARCH("H",Data!$L906)),"OUI","NON")</f>
        <v>NON</v>
      </c>
      <c r="N906" t="str">
        <f>IF(ISNUMBER(SEARCH("P",Data!$L906)),"OUI","NON")</f>
        <v>NON</v>
      </c>
      <c r="O906" t="str">
        <f>IF(ISNUMBER(SEARCH("D",Data!$L906)),"OUI","NON")</f>
        <v>NON</v>
      </c>
      <c r="P906" t="str">
        <f>IF(ISNUMBER(SEARCH("C",Data!$L906)),"OUI","NON")</f>
        <v>NON</v>
      </c>
      <c r="Q906" t="str">
        <f>IF(ISNUMBER(SEARCH("T",Data!$L906)),"OUI","NON")</f>
        <v>NON</v>
      </c>
      <c r="R906" t="str">
        <f>IF(ISNUMBER(SEARCH("F",Data!$L906)),"OUI","NON")</f>
        <v>NON</v>
      </c>
      <c r="S906" t="str">
        <f>IF(ISNUMBER(SEARCH("R",Data!$L906)),"OUI","NON")</f>
        <v>NON</v>
      </c>
      <c r="T906">
        <f>IFERROR(VLOOKUP(Data!M906,LOV!G:H,2,FALSE),"")</f>
        <v>0</v>
      </c>
      <c r="U906">
        <f>IFERROR(VLOOKUP(Data!N906,LOV!J:K,2,FALSE),"")</f>
        <v>0</v>
      </c>
      <c r="V906" t="str">
        <f>IFERROR(VLOOKUP(Data!V906,LOV!P:Q,2,FALSE),"")</f>
        <v/>
      </c>
      <c r="Y906" t="str">
        <f t="shared" si="14"/>
        <v>0_0_0</v>
      </c>
    </row>
    <row r="907" spans="1:25">
      <c r="A907">
        <f>Data!A907</f>
        <v>0</v>
      </c>
      <c r="B907">
        <f>Data!S907</f>
        <v>0</v>
      </c>
      <c r="C907">
        <f>Data!T907</f>
        <v>0</v>
      </c>
      <c r="D907">
        <f>Data!B907</f>
        <v>0</v>
      </c>
      <c r="E907">
        <f>Data!C907</f>
        <v>0</v>
      </c>
      <c r="F907">
        <f>Data!D907</f>
        <v>0</v>
      </c>
      <c r="G907" t="str">
        <f>IFERROR(VLOOKUP(Data!E907,LOV!M:N,2,FALSE),"")</f>
        <v/>
      </c>
      <c r="H907">
        <f>Data!W907</f>
        <v>0</v>
      </c>
      <c r="I907" t="str">
        <f>IFERROR(VLOOKUP(Data!H907,LOV!V:W,2,FALSE),"")</f>
        <v/>
      </c>
      <c r="J907">
        <f>Data!I907</f>
        <v>0</v>
      </c>
      <c r="K907">
        <f>Data!J907</f>
        <v>0</v>
      </c>
      <c r="L907">
        <f>Data!K907</f>
        <v>0</v>
      </c>
      <c r="M907" t="str">
        <f>IF(ISNUMBER(SEARCH("H",Data!$L907)),"OUI","NON")</f>
        <v>NON</v>
      </c>
      <c r="N907" t="str">
        <f>IF(ISNUMBER(SEARCH("P",Data!$L907)),"OUI","NON")</f>
        <v>NON</v>
      </c>
      <c r="O907" t="str">
        <f>IF(ISNUMBER(SEARCH("D",Data!$L907)),"OUI","NON")</f>
        <v>NON</v>
      </c>
      <c r="P907" t="str">
        <f>IF(ISNUMBER(SEARCH("C",Data!$L907)),"OUI","NON")</f>
        <v>NON</v>
      </c>
      <c r="Q907" t="str">
        <f>IF(ISNUMBER(SEARCH("T",Data!$L907)),"OUI","NON")</f>
        <v>NON</v>
      </c>
      <c r="R907" t="str">
        <f>IF(ISNUMBER(SEARCH("F",Data!$L907)),"OUI","NON")</f>
        <v>NON</v>
      </c>
      <c r="S907" t="str">
        <f>IF(ISNUMBER(SEARCH("R",Data!$L907)),"OUI","NON")</f>
        <v>NON</v>
      </c>
      <c r="T907">
        <f>IFERROR(VLOOKUP(Data!M907,LOV!G:H,2,FALSE),"")</f>
        <v>0</v>
      </c>
      <c r="U907">
        <f>IFERROR(VLOOKUP(Data!N907,LOV!J:K,2,FALSE),"")</f>
        <v>0</v>
      </c>
      <c r="V907" t="str">
        <f>IFERROR(VLOOKUP(Data!V907,LOV!P:Q,2,FALSE),"")</f>
        <v/>
      </c>
      <c r="Y907" t="str">
        <f t="shared" si="14"/>
        <v>0_0_0</v>
      </c>
    </row>
    <row r="908" spans="1:25">
      <c r="A908">
        <f>Data!A908</f>
        <v>0</v>
      </c>
      <c r="B908">
        <f>Data!S908</f>
        <v>0</v>
      </c>
      <c r="C908">
        <f>Data!T908</f>
        <v>0</v>
      </c>
      <c r="D908">
        <f>Data!B908</f>
        <v>0</v>
      </c>
      <c r="E908">
        <f>Data!C908</f>
        <v>0</v>
      </c>
      <c r="F908">
        <f>Data!D908</f>
        <v>0</v>
      </c>
      <c r="G908" t="str">
        <f>IFERROR(VLOOKUP(Data!E908,LOV!M:N,2,FALSE),"")</f>
        <v/>
      </c>
      <c r="H908">
        <f>Data!W908</f>
        <v>0</v>
      </c>
      <c r="I908" t="str">
        <f>IFERROR(VLOOKUP(Data!H908,LOV!V:W,2,FALSE),"")</f>
        <v/>
      </c>
      <c r="J908">
        <f>Data!I908</f>
        <v>0</v>
      </c>
      <c r="K908">
        <f>Data!J908</f>
        <v>0</v>
      </c>
      <c r="L908">
        <f>Data!K908</f>
        <v>0</v>
      </c>
      <c r="M908" t="str">
        <f>IF(ISNUMBER(SEARCH("H",Data!$L908)),"OUI","NON")</f>
        <v>NON</v>
      </c>
      <c r="N908" t="str">
        <f>IF(ISNUMBER(SEARCH("P",Data!$L908)),"OUI","NON")</f>
        <v>NON</v>
      </c>
      <c r="O908" t="str">
        <f>IF(ISNUMBER(SEARCH("D",Data!$L908)),"OUI","NON")</f>
        <v>NON</v>
      </c>
      <c r="P908" t="str">
        <f>IF(ISNUMBER(SEARCH("C",Data!$L908)),"OUI","NON")</f>
        <v>NON</v>
      </c>
      <c r="Q908" t="str">
        <f>IF(ISNUMBER(SEARCH("T",Data!$L908)),"OUI","NON")</f>
        <v>NON</v>
      </c>
      <c r="R908" t="str">
        <f>IF(ISNUMBER(SEARCH("F",Data!$L908)),"OUI","NON")</f>
        <v>NON</v>
      </c>
      <c r="S908" t="str">
        <f>IF(ISNUMBER(SEARCH("R",Data!$L908)),"OUI","NON")</f>
        <v>NON</v>
      </c>
      <c r="T908">
        <f>IFERROR(VLOOKUP(Data!M908,LOV!G:H,2,FALSE),"")</f>
        <v>0</v>
      </c>
      <c r="U908">
        <f>IFERROR(VLOOKUP(Data!N908,LOV!J:K,2,FALSE),"")</f>
        <v>0</v>
      </c>
      <c r="V908" t="str">
        <f>IFERROR(VLOOKUP(Data!V908,LOV!P:Q,2,FALSE),"")</f>
        <v/>
      </c>
      <c r="Y908" t="str">
        <f t="shared" si="14"/>
        <v>0_0_0</v>
      </c>
    </row>
    <row r="909" spans="1:25">
      <c r="A909">
        <f>Data!A909</f>
        <v>0</v>
      </c>
      <c r="B909">
        <f>Data!S909</f>
        <v>0</v>
      </c>
      <c r="C909">
        <f>Data!T909</f>
        <v>0</v>
      </c>
      <c r="D909">
        <f>Data!B909</f>
        <v>0</v>
      </c>
      <c r="E909">
        <f>Data!C909</f>
        <v>0</v>
      </c>
      <c r="F909">
        <f>Data!D909</f>
        <v>0</v>
      </c>
      <c r="G909" t="str">
        <f>IFERROR(VLOOKUP(Data!E909,LOV!M:N,2,FALSE),"")</f>
        <v/>
      </c>
      <c r="H909">
        <f>Data!W909</f>
        <v>0</v>
      </c>
      <c r="I909" t="str">
        <f>IFERROR(VLOOKUP(Data!H909,LOV!V:W,2,FALSE),"")</f>
        <v/>
      </c>
      <c r="J909">
        <f>Data!I909</f>
        <v>0</v>
      </c>
      <c r="K909">
        <f>Data!J909</f>
        <v>0</v>
      </c>
      <c r="L909">
        <f>Data!K909</f>
        <v>0</v>
      </c>
      <c r="M909" t="str">
        <f>IF(ISNUMBER(SEARCH("H",Data!$L909)),"OUI","NON")</f>
        <v>NON</v>
      </c>
      <c r="N909" t="str">
        <f>IF(ISNUMBER(SEARCH("P",Data!$L909)),"OUI","NON")</f>
        <v>NON</v>
      </c>
      <c r="O909" t="str">
        <f>IF(ISNUMBER(SEARCH("D",Data!$L909)),"OUI","NON")</f>
        <v>NON</v>
      </c>
      <c r="P909" t="str">
        <f>IF(ISNUMBER(SEARCH("C",Data!$L909)),"OUI","NON")</f>
        <v>NON</v>
      </c>
      <c r="Q909" t="str">
        <f>IF(ISNUMBER(SEARCH("T",Data!$L909)),"OUI","NON")</f>
        <v>NON</v>
      </c>
      <c r="R909" t="str">
        <f>IF(ISNUMBER(SEARCH("F",Data!$L909)),"OUI","NON")</f>
        <v>NON</v>
      </c>
      <c r="S909" t="str">
        <f>IF(ISNUMBER(SEARCH("R",Data!$L909)),"OUI","NON")</f>
        <v>NON</v>
      </c>
      <c r="T909">
        <f>IFERROR(VLOOKUP(Data!M909,LOV!G:H,2,FALSE),"")</f>
        <v>0</v>
      </c>
      <c r="U909">
        <f>IFERROR(VLOOKUP(Data!N909,LOV!J:K,2,FALSE),"")</f>
        <v>0</v>
      </c>
      <c r="V909" t="str">
        <f>IFERROR(VLOOKUP(Data!V909,LOV!P:Q,2,FALSE),"")</f>
        <v/>
      </c>
      <c r="Y909" t="str">
        <f t="shared" si="14"/>
        <v>0_0_0</v>
      </c>
    </row>
    <row r="910" spans="1:25">
      <c r="A910">
        <f>Data!A910</f>
        <v>0</v>
      </c>
      <c r="B910">
        <f>Data!S910</f>
        <v>0</v>
      </c>
      <c r="C910">
        <f>Data!T910</f>
        <v>0</v>
      </c>
      <c r="D910">
        <f>Data!B910</f>
        <v>0</v>
      </c>
      <c r="E910">
        <f>Data!C910</f>
        <v>0</v>
      </c>
      <c r="F910">
        <f>Data!D910</f>
        <v>0</v>
      </c>
      <c r="G910" t="str">
        <f>IFERROR(VLOOKUP(Data!E910,LOV!M:N,2,FALSE),"")</f>
        <v/>
      </c>
      <c r="H910">
        <f>Data!W910</f>
        <v>0</v>
      </c>
      <c r="I910" t="str">
        <f>IFERROR(VLOOKUP(Data!H910,LOV!V:W,2,FALSE),"")</f>
        <v/>
      </c>
      <c r="J910">
        <f>Data!I910</f>
        <v>0</v>
      </c>
      <c r="K910">
        <f>Data!J910</f>
        <v>0</v>
      </c>
      <c r="L910">
        <f>Data!K910</f>
        <v>0</v>
      </c>
      <c r="M910" t="str">
        <f>IF(ISNUMBER(SEARCH("H",Data!$L910)),"OUI","NON")</f>
        <v>NON</v>
      </c>
      <c r="N910" t="str">
        <f>IF(ISNUMBER(SEARCH("P",Data!$L910)),"OUI","NON")</f>
        <v>NON</v>
      </c>
      <c r="O910" t="str">
        <f>IF(ISNUMBER(SEARCH("D",Data!$L910)),"OUI","NON")</f>
        <v>NON</v>
      </c>
      <c r="P910" t="str">
        <f>IF(ISNUMBER(SEARCH("C",Data!$L910)),"OUI","NON")</f>
        <v>NON</v>
      </c>
      <c r="Q910" t="str">
        <f>IF(ISNUMBER(SEARCH("T",Data!$L910)),"OUI","NON")</f>
        <v>NON</v>
      </c>
      <c r="R910" t="str">
        <f>IF(ISNUMBER(SEARCH("F",Data!$L910)),"OUI","NON")</f>
        <v>NON</v>
      </c>
      <c r="S910" t="str">
        <f>IF(ISNUMBER(SEARCH("R",Data!$L910)),"OUI","NON")</f>
        <v>NON</v>
      </c>
      <c r="T910">
        <f>IFERROR(VLOOKUP(Data!M910,LOV!G:H,2,FALSE),"")</f>
        <v>0</v>
      </c>
      <c r="U910">
        <f>IFERROR(VLOOKUP(Data!N910,LOV!J:K,2,FALSE),"")</f>
        <v>0</v>
      </c>
      <c r="V910" t="str">
        <f>IFERROR(VLOOKUP(Data!V910,LOV!P:Q,2,FALSE),"")</f>
        <v/>
      </c>
      <c r="Y910" t="str">
        <f t="shared" si="14"/>
        <v>0_0_0</v>
      </c>
    </row>
    <row r="911" spans="1:25">
      <c r="A911">
        <f>Data!A911</f>
        <v>0</v>
      </c>
      <c r="B911">
        <f>Data!S911</f>
        <v>0</v>
      </c>
      <c r="C911">
        <f>Data!T911</f>
        <v>0</v>
      </c>
      <c r="D911">
        <f>Data!B911</f>
        <v>0</v>
      </c>
      <c r="E911">
        <f>Data!C911</f>
        <v>0</v>
      </c>
      <c r="F911">
        <f>Data!D911</f>
        <v>0</v>
      </c>
      <c r="G911" t="str">
        <f>IFERROR(VLOOKUP(Data!E911,LOV!M:N,2,FALSE),"")</f>
        <v/>
      </c>
      <c r="H911">
        <f>Data!W911</f>
        <v>0</v>
      </c>
      <c r="I911" t="str">
        <f>IFERROR(VLOOKUP(Data!H911,LOV!V:W,2,FALSE),"")</f>
        <v/>
      </c>
      <c r="J911">
        <f>Data!I911</f>
        <v>0</v>
      </c>
      <c r="K911">
        <f>Data!J911</f>
        <v>0</v>
      </c>
      <c r="L911">
        <f>Data!K911</f>
        <v>0</v>
      </c>
      <c r="M911" t="str">
        <f>IF(ISNUMBER(SEARCH("H",Data!$L911)),"OUI","NON")</f>
        <v>NON</v>
      </c>
      <c r="N911" t="str">
        <f>IF(ISNUMBER(SEARCH("P",Data!$L911)),"OUI","NON")</f>
        <v>NON</v>
      </c>
      <c r="O911" t="str">
        <f>IF(ISNUMBER(SEARCH("D",Data!$L911)),"OUI","NON")</f>
        <v>NON</v>
      </c>
      <c r="P911" t="str">
        <f>IF(ISNUMBER(SEARCH("C",Data!$L911)),"OUI","NON")</f>
        <v>NON</v>
      </c>
      <c r="Q911" t="str">
        <f>IF(ISNUMBER(SEARCH("T",Data!$L911)),"OUI","NON")</f>
        <v>NON</v>
      </c>
      <c r="R911" t="str">
        <f>IF(ISNUMBER(SEARCH("F",Data!$L911)),"OUI","NON")</f>
        <v>NON</v>
      </c>
      <c r="S911" t="str">
        <f>IF(ISNUMBER(SEARCH("R",Data!$L911)),"OUI","NON")</f>
        <v>NON</v>
      </c>
      <c r="T911">
        <f>IFERROR(VLOOKUP(Data!M911,LOV!G:H,2,FALSE),"")</f>
        <v>0</v>
      </c>
      <c r="U911">
        <f>IFERROR(VLOOKUP(Data!N911,LOV!J:K,2,FALSE),"")</f>
        <v>0</v>
      </c>
      <c r="V911" t="str">
        <f>IFERROR(VLOOKUP(Data!V911,LOV!P:Q,2,FALSE),"")</f>
        <v/>
      </c>
      <c r="Y911" t="str">
        <f t="shared" si="14"/>
        <v>0_0_0</v>
      </c>
    </row>
    <row r="912" spans="1:25">
      <c r="A912">
        <f>Data!A912</f>
        <v>0</v>
      </c>
      <c r="B912">
        <f>Data!S912</f>
        <v>0</v>
      </c>
      <c r="C912">
        <f>Data!T912</f>
        <v>0</v>
      </c>
      <c r="D912">
        <f>Data!B912</f>
        <v>0</v>
      </c>
      <c r="E912">
        <f>Data!C912</f>
        <v>0</v>
      </c>
      <c r="F912">
        <f>Data!D912</f>
        <v>0</v>
      </c>
      <c r="G912" t="str">
        <f>IFERROR(VLOOKUP(Data!E912,LOV!M:N,2,FALSE),"")</f>
        <v/>
      </c>
      <c r="H912">
        <f>Data!W912</f>
        <v>0</v>
      </c>
      <c r="I912" t="str">
        <f>IFERROR(VLOOKUP(Data!H912,LOV!V:W,2,FALSE),"")</f>
        <v/>
      </c>
      <c r="J912">
        <f>Data!I912</f>
        <v>0</v>
      </c>
      <c r="K912">
        <f>Data!J912</f>
        <v>0</v>
      </c>
      <c r="L912">
        <f>Data!K912</f>
        <v>0</v>
      </c>
      <c r="M912" t="str">
        <f>IF(ISNUMBER(SEARCH("H",Data!$L912)),"OUI","NON")</f>
        <v>NON</v>
      </c>
      <c r="N912" t="str">
        <f>IF(ISNUMBER(SEARCH("P",Data!$L912)),"OUI","NON")</f>
        <v>NON</v>
      </c>
      <c r="O912" t="str">
        <f>IF(ISNUMBER(SEARCH("D",Data!$L912)),"OUI","NON")</f>
        <v>NON</v>
      </c>
      <c r="P912" t="str">
        <f>IF(ISNUMBER(SEARCH("C",Data!$L912)),"OUI","NON")</f>
        <v>NON</v>
      </c>
      <c r="Q912" t="str">
        <f>IF(ISNUMBER(SEARCH("T",Data!$L912)),"OUI","NON")</f>
        <v>NON</v>
      </c>
      <c r="R912" t="str">
        <f>IF(ISNUMBER(SEARCH("F",Data!$L912)),"OUI","NON")</f>
        <v>NON</v>
      </c>
      <c r="S912" t="str">
        <f>IF(ISNUMBER(SEARCH("R",Data!$L912)),"OUI","NON")</f>
        <v>NON</v>
      </c>
      <c r="T912">
        <f>IFERROR(VLOOKUP(Data!M912,LOV!G:H,2,FALSE),"")</f>
        <v>0</v>
      </c>
      <c r="U912">
        <f>IFERROR(VLOOKUP(Data!N912,LOV!J:K,2,FALSE),"")</f>
        <v>0</v>
      </c>
      <c r="V912" t="str">
        <f>IFERROR(VLOOKUP(Data!V912,LOV!P:Q,2,FALSE),"")</f>
        <v/>
      </c>
      <c r="Y912" t="str">
        <f t="shared" si="14"/>
        <v>0_0_0</v>
      </c>
    </row>
    <row r="913" spans="1:25">
      <c r="A913">
        <f>Data!A913</f>
        <v>0</v>
      </c>
      <c r="B913">
        <f>Data!S913</f>
        <v>0</v>
      </c>
      <c r="C913">
        <f>Data!T913</f>
        <v>0</v>
      </c>
      <c r="D913">
        <f>Data!B913</f>
        <v>0</v>
      </c>
      <c r="E913">
        <f>Data!C913</f>
        <v>0</v>
      </c>
      <c r="F913">
        <f>Data!D913</f>
        <v>0</v>
      </c>
      <c r="G913" t="str">
        <f>IFERROR(VLOOKUP(Data!E913,LOV!M:N,2,FALSE),"")</f>
        <v/>
      </c>
      <c r="H913">
        <f>Data!W913</f>
        <v>0</v>
      </c>
      <c r="I913" t="str">
        <f>IFERROR(VLOOKUP(Data!H913,LOV!V:W,2,FALSE),"")</f>
        <v/>
      </c>
      <c r="J913">
        <f>Data!I913</f>
        <v>0</v>
      </c>
      <c r="K913">
        <f>Data!J913</f>
        <v>0</v>
      </c>
      <c r="L913">
        <f>Data!K913</f>
        <v>0</v>
      </c>
      <c r="M913" t="str">
        <f>IF(ISNUMBER(SEARCH("H",Data!$L913)),"OUI","NON")</f>
        <v>NON</v>
      </c>
      <c r="N913" t="str">
        <f>IF(ISNUMBER(SEARCH("P",Data!$L913)),"OUI","NON")</f>
        <v>NON</v>
      </c>
      <c r="O913" t="str">
        <f>IF(ISNUMBER(SEARCH("D",Data!$L913)),"OUI","NON")</f>
        <v>NON</v>
      </c>
      <c r="P913" t="str">
        <f>IF(ISNUMBER(SEARCH("C",Data!$L913)),"OUI","NON")</f>
        <v>NON</v>
      </c>
      <c r="Q913" t="str">
        <f>IF(ISNUMBER(SEARCH("T",Data!$L913)),"OUI","NON")</f>
        <v>NON</v>
      </c>
      <c r="R913" t="str">
        <f>IF(ISNUMBER(SEARCH("F",Data!$L913)),"OUI","NON")</f>
        <v>NON</v>
      </c>
      <c r="S913" t="str">
        <f>IF(ISNUMBER(SEARCH("R",Data!$L913)),"OUI","NON")</f>
        <v>NON</v>
      </c>
      <c r="T913">
        <f>IFERROR(VLOOKUP(Data!M913,LOV!G:H,2,FALSE),"")</f>
        <v>0</v>
      </c>
      <c r="U913">
        <f>IFERROR(VLOOKUP(Data!N913,LOV!J:K,2,FALSE),"")</f>
        <v>0</v>
      </c>
      <c r="V913" t="str">
        <f>IFERROR(VLOOKUP(Data!V913,LOV!P:Q,2,FALSE),"")</f>
        <v/>
      </c>
      <c r="Y913" t="str">
        <f t="shared" si="14"/>
        <v>0_0_0</v>
      </c>
    </row>
    <row r="914" spans="1:25">
      <c r="A914">
        <f>Data!A914</f>
        <v>0</v>
      </c>
      <c r="B914">
        <f>Data!S914</f>
        <v>0</v>
      </c>
      <c r="C914">
        <f>Data!T914</f>
        <v>0</v>
      </c>
      <c r="D914">
        <f>Data!B914</f>
        <v>0</v>
      </c>
      <c r="E914">
        <f>Data!C914</f>
        <v>0</v>
      </c>
      <c r="F914">
        <f>Data!D914</f>
        <v>0</v>
      </c>
      <c r="G914" t="str">
        <f>IFERROR(VLOOKUP(Data!E914,LOV!M:N,2,FALSE),"")</f>
        <v/>
      </c>
      <c r="H914">
        <f>Data!W914</f>
        <v>0</v>
      </c>
      <c r="I914" t="str">
        <f>IFERROR(VLOOKUP(Data!H914,LOV!V:W,2,FALSE),"")</f>
        <v/>
      </c>
      <c r="J914">
        <f>Data!I914</f>
        <v>0</v>
      </c>
      <c r="K914">
        <f>Data!J914</f>
        <v>0</v>
      </c>
      <c r="L914">
        <f>Data!K914</f>
        <v>0</v>
      </c>
      <c r="M914" t="str">
        <f>IF(ISNUMBER(SEARCH("H",Data!$L914)),"OUI","NON")</f>
        <v>NON</v>
      </c>
      <c r="N914" t="str">
        <f>IF(ISNUMBER(SEARCH("P",Data!$L914)),"OUI","NON")</f>
        <v>NON</v>
      </c>
      <c r="O914" t="str">
        <f>IF(ISNUMBER(SEARCH("D",Data!$L914)),"OUI","NON")</f>
        <v>NON</v>
      </c>
      <c r="P914" t="str">
        <f>IF(ISNUMBER(SEARCH("C",Data!$L914)),"OUI","NON")</f>
        <v>NON</v>
      </c>
      <c r="Q914" t="str">
        <f>IF(ISNUMBER(SEARCH("T",Data!$L914)),"OUI","NON")</f>
        <v>NON</v>
      </c>
      <c r="R914" t="str">
        <f>IF(ISNUMBER(SEARCH("F",Data!$L914)),"OUI","NON")</f>
        <v>NON</v>
      </c>
      <c r="S914" t="str">
        <f>IF(ISNUMBER(SEARCH("R",Data!$L914)),"OUI","NON")</f>
        <v>NON</v>
      </c>
      <c r="T914">
        <f>IFERROR(VLOOKUP(Data!M914,LOV!G:H,2,FALSE),"")</f>
        <v>0</v>
      </c>
      <c r="U914">
        <f>IFERROR(VLOOKUP(Data!N914,LOV!J:K,2,FALSE),"")</f>
        <v>0</v>
      </c>
      <c r="V914" t="str">
        <f>IFERROR(VLOOKUP(Data!V914,LOV!P:Q,2,FALSE),"")</f>
        <v/>
      </c>
      <c r="Y914" t="str">
        <f t="shared" si="14"/>
        <v>0_0_0</v>
      </c>
    </row>
    <row r="915" spans="1:25">
      <c r="A915">
        <f>Data!A915</f>
        <v>0</v>
      </c>
      <c r="B915">
        <f>Data!S915</f>
        <v>0</v>
      </c>
      <c r="C915">
        <f>Data!T915</f>
        <v>0</v>
      </c>
      <c r="D915">
        <f>Data!B915</f>
        <v>0</v>
      </c>
      <c r="E915">
        <f>Data!C915</f>
        <v>0</v>
      </c>
      <c r="F915">
        <f>Data!D915</f>
        <v>0</v>
      </c>
      <c r="G915" t="str">
        <f>IFERROR(VLOOKUP(Data!E915,LOV!M:N,2,FALSE),"")</f>
        <v/>
      </c>
      <c r="H915">
        <f>Data!W915</f>
        <v>0</v>
      </c>
      <c r="I915" t="str">
        <f>IFERROR(VLOOKUP(Data!H915,LOV!V:W,2,FALSE),"")</f>
        <v/>
      </c>
      <c r="J915">
        <f>Data!I915</f>
        <v>0</v>
      </c>
      <c r="K915">
        <f>Data!J915</f>
        <v>0</v>
      </c>
      <c r="L915">
        <f>Data!K915</f>
        <v>0</v>
      </c>
      <c r="M915" t="str">
        <f>IF(ISNUMBER(SEARCH("H",Data!$L915)),"OUI","NON")</f>
        <v>NON</v>
      </c>
      <c r="N915" t="str">
        <f>IF(ISNUMBER(SEARCH("P",Data!$L915)),"OUI","NON")</f>
        <v>NON</v>
      </c>
      <c r="O915" t="str">
        <f>IF(ISNUMBER(SEARCH("D",Data!$L915)),"OUI","NON")</f>
        <v>NON</v>
      </c>
      <c r="P915" t="str">
        <f>IF(ISNUMBER(SEARCH("C",Data!$L915)),"OUI","NON")</f>
        <v>NON</v>
      </c>
      <c r="Q915" t="str">
        <f>IF(ISNUMBER(SEARCH("T",Data!$L915)),"OUI","NON")</f>
        <v>NON</v>
      </c>
      <c r="R915" t="str">
        <f>IF(ISNUMBER(SEARCH("F",Data!$L915)),"OUI","NON")</f>
        <v>NON</v>
      </c>
      <c r="S915" t="str">
        <f>IF(ISNUMBER(SEARCH("R",Data!$L915)),"OUI","NON")</f>
        <v>NON</v>
      </c>
      <c r="T915">
        <f>IFERROR(VLOOKUP(Data!M915,LOV!G:H,2,FALSE),"")</f>
        <v>0</v>
      </c>
      <c r="U915">
        <f>IFERROR(VLOOKUP(Data!N915,LOV!J:K,2,FALSE),"")</f>
        <v>0</v>
      </c>
      <c r="V915" t="str">
        <f>IFERROR(VLOOKUP(Data!V915,LOV!P:Q,2,FALSE),"")</f>
        <v/>
      </c>
      <c r="Y915" t="str">
        <f t="shared" si="14"/>
        <v>0_0_0</v>
      </c>
    </row>
    <row r="916" spans="1:25">
      <c r="A916">
        <f>Data!A916</f>
        <v>0</v>
      </c>
      <c r="B916">
        <f>Data!S916</f>
        <v>0</v>
      </c>
      <c r="C916">
        <f>Data!T916</f>
        <v>0</v>
      </c>
      <c r="D916">
        <f>Data!B916</f>
        <v>0</v>
      </c>
      <c r="E916">
        <f>Data!C916</f>
        <v>0</v>
      </c>
      <c r="F916">
        <f>Data!D916</f>
        <v>0</v>
      </c>
      <c r="G916" t="str">
        <f>IFERROR(VLOOKUP(Data!E916,LOV!M:N,2,FALSE),"")</f>
        <v/>
      </c>
      <c r="H916">
        <f>Data!W916</f>
        <v>0</v>
      </c>
      <c r="I916" t="str">
        <f>IFERROR(VLOOKUP(Data!H916,LOV!V:W,2,FALSE),"")</f>
        <v/>
      </c>
      <c r="J916">
        <f>Data!I916</f>
        <v>0</v>
      </c>
      <c r="K916">
        <f>Data!J916</f>
        <v>0</v>
      </c>
      <c r="L916">
        <f>Data!K916</f>
        <v>0</v>
      </c>
      <c r="M916" t="str">
        <f>IF(ISNUMBER(SEARCH("H",Data!$L916)),"OUI","NON")</f>
        <v>NON</v>
      </c>
      <c r="N916" t="str">
        <f>IF(ISNUMBER(SEARCH("P",Data!$L916)),"OUI","NON")</f>
        <v>NON</v>
      </c>
      <c r="O916" t="str">
        <f>IF(ISNUMBER(SEARCH("D",Data!$L916)),"OUI","NON")</f>
        <v>NON</v>
      </c>
      <c r="P916" t="str">
        <f>IF(ISNUMBER(SEARCH("C",Data!$L916)),"OUI","NON")</f>
        <v>NON</v>
      </c>
      <c r="Q916" t="str">
        <f>IF(ISNUMBER(SEARCH("T",Data!$L916)),"OUI","NON")</f>
        <v>NON</v>
      </c>
      <c r="R916" t="str">
        <f>IF(ISNUMBER(SEARCH("F",Data!$L916)),"OUI","NON")</f>
        <v>NON</v>
      </c>
      <c r="S916" t="str">
        <f>IF(ISNUMBER(SEARCH("R",Data!$L916)),"OUI","NON")</f>
        <v>NON</v>
      </c>
      <c r="T916">
        <f>IFERROR(VLOOKUP(Data!M916,LOV!G:H,2,FALSE),"")</f>
        <v>0</v>
      </c>
      <c r="U916">
        <f>IFERROR(VLOOKUP(Data!N916,LOV!J:K,2,FALSE),"")</f>
        <v>0</v>
      </c>
      <c r="V916" t="str">
        <f>IFERROR(VLOOKUP(Data!V916,LOV!P:Q,2,FALSE),"")</f>
        <v/>
      </c>
      <c r="Y916" t="str">
        <f t="shared" si="14"/>
        <v>0_0_0</v>
      </c>
    </row>
    <row r="917" spans="1:25">
      <c r="A917">
        <f>Data!A917</f>
        <v>0</v>
      </c>
      <c r="B917">
        <f>Data!S917</f>
        <v>0</v>
      </c>
      <c r="C917">
        <f>Data!T917</f>
        <v>0</v>
      </c>
      <c r="D917">
        <f>Data!B917</f>
        <v>0</v>
      </c>
      <c r="E917">
        <f>Data!C917</f>
        <v>0</v>
      </c>
      <c r="F917">
        <f>Data!D917</f>
        <v>0</v>
      </c>
      <c r="G917" t="str">
        <f>IFERROR(VLOOKUP(Data!E917,LOV!M:N,2,FALSE),"")</f>
        <v/>
      </c>
      <c r="H917">
        <f>Data!W917</f>
        <v>0</v>
      </c>
      <c r="I917" t="str">
        <f>IFERROR(VLOOKUP(Data!H917,LOV!V:W,2,FALSE),"")</f>
        <v/>
      </c>
      <c r="J917">
        <f>Data!I917</f>
        <v>0</v>
      </c>
      <c r="K917">
        <f>Data!J917</f>
        <v>0</v>
      </c>
      <c r="L917">
        <f>Data!K917</f>
        <v>0</v>
      </c>
      <c r="M917" t="str">
        <f>IF(ISNUMBER(SEARCH("H",Data!$L917)),"OUI","NON")</f>
        <v>NON</v>
      </c>
      <c r="N917" t="str">
        <f>IF(ISNUMBER(SEARCH("P",Data!$L917)),"OUI","NON")</f>
        <v>NON</v>
      </c>
      <c r="O917" t="str">
        <f>IF(ISNUMBER(SEARCH("D",Data!$L917)),"OUI","NON")</f>
        <v>NON</v>
      </c>
      <c r="P917" t="str">
        <f>IF(ISNUMBER(SEARCH("C",Data!$L917)),"OUI","NON")</f>
        <v>NON</v>
      </c>
      <c r="Q917" t="str">
        <f>IF(ISNUMBER(SEARCH("T",Data!$L917)),"OUI","NON")</f>
        <v>NON</v>
      </c>
      <c r="R917" t="str">
        <f>IF(ISNUMBER(SEARCH("F",Data!$L917)),"OUI","NON")</f>
        <v>NON</v>
      </c>
      <c r="S917" t="str">
        <f>IF(ISNUMBER(SEARCH("R",Data!$L917)),"OUI","NON")</f>
        <v>NON</v>
      </c>
      <c r="T917">
        <f>IFERROR(VLOOKUP(Data!M917,LOV!G:H,2,FALSE),"")</f>
        <v>0</v>
      </c>
      <c r="U917">
        <f>IFERROR(VLOOKUP(Data!N917,LOV!J:K,2,FALSE),"")</f>
        <v>0</v>
      </c>
      <c r="V917" t="str">
        <f>IFERROR(VLOOKUP(Data!V917,LOV!P:Q,2,FALSE),"")</f>
        <v/>
      </c>
      <c r="Y917" t="str">
        <f t="shared" si="14"/>
        <v>0_0_0</v>
      </c>
    </row>
    <row r="918" spans="1:25">
      <c r="A918">
        <f>Data!A918</f>
        <v>0</v>
      </c>
      <c r="B918">
        <f>Data!S918</f>
        <v>0</v>
      </c>
      <c r="C918">
        <f>Data!T918</f>
        <v>0</v>
      </c>
      <c r="D918">
        <f>Data!B918</f>
        <v>0</v>
      </c>
      <c r="E918">
        <f>Data!C918</f>
        <v>0</v>
      </c>
      <c r="F918">
        <f>Data!D918</f>
        <v>0</v>
      </c>
      <c r="G918" t="str">
        <f>IFERROR(VLOOKUP(Data!E918,LOV!M:N,2,FALSE),"")</f>
        <v/>
      </c>
      <c r="H918">
        <f>Data!W918</f>
        <v>0</v>
      </c>
      <c r="I918" t="str">
        <f>IFERROR(VLOOKUP(Data!H918,LOV!V:W,2,FALSE),"")</f>
        <v/>
      </c>
      <c r="J918">
        <f>Data!I918</f>
        <v>0</v>
      </c>
      <c r="K918">
        <f>Data!J918</f>
        <v>0</v>
      </c>
      <c r="L918">
        <f>Data!K918</f>
        <v>0</v>
      </c>
      <c r="M918" t="str">
        <f>IF(ISNUMBER(SEARCH("H",Data!$L918)),"OUI","NON")</f>
        <v>NON</v>
      </c>
      <c r="N918" t="str">
        <f>IF(ISNUMBER(SEARCH("P",Data!$L918)),"OUI","NON")</f>
        <v>NON</v>
      </c>
      <c r="O918" t="str">
        <f>IF(ISNUMBER(SEARCH("D",Data!$L918)),"OUI","NON")</f>
        <v>NON</v>
      </c>
      <c r="P918" t="str">
        <f>IF(ISNUMBER(SEARCH("C",Data!$L918)),"OUI","NON")</f>
        <v>NON</v>
      </c>
      <c r="Q918" t="str">
        <f>IF(ISNUMBER(SEARCH("T",Data!$L918)),"OUI","NON")</f>
        <v>NON</v>
      </c>
      <c r="R918" t="str">
        <f>IF(ISNUMBER(SEARCH("F",Data!$L918)),"OUI","NON")</f>
        <v>NON</v>
      </c>
      <c r="S918" t="str">
        <f>IF(ISNUMBER(SEARCH("R",Data!$L918)),"OUI","NON")</f>
        <v>NON</v>
      </c>
      <c r="T918">
        <f>IFERROR(VLOOKUP(Data!M918,LOV!G:H,2,FALSE),"")</f>
        <v>0</v>
      </c>
      <c r="U918">
        <f>IFERROR(VLOOKUP(Data!N918,LOV!J:K,2,FALSE),"")</f>
        <v>0</v>
      </c>
      <c r="V918" t="str">
        <f>IFERROR(VLOOKUP(Data!V918,LOV!P:Q,2,FALSE),"")</f>
        <v/>
      </c>
      <c r="Y918" t="str">
        <f t="shared" si="14"/>
        <v>0_0_0</v>
      </c>
    </row>
    <row r="919" spans="1:25">
      <c r="A919">
        <f>Data!A919</f>
        <v>0</v>
      </c>
      <c r="B919">
        <f>Data!S919</f>
        <v>0</v>
      </c>
      <c r="C919">
        <f>Data!T919</f>
        <v>0</v>
      </c>
      <c r="D919">
        <f>Data!B919</f>
        <v>0</v>
      </c>
      <c r="E919">
        <f>Data!C919</f>
        <v>0</v>
      </c>
      <c r="F919">
        <f>Data!D919</f>
        <v>0</v>
      </c>
      <c r="G919" t="str">
        <f>IFERROR(VLOOKUP(Data!E919,LOV!M:N,2,FALSE),"")</f>
        <v/>
      </c>
      <c r="H919">
        <f>Data!W919</f>
        <v>0</v>
      </c>
      <c r="I919" t="str">
        <f>IFERROR(VLOOKUP(Data!H919,LOV!V:W,2,FALSE),"")</f>
        <v/>
      </c>
      <c r="J919">
        <f>Data!I919</f>
        <v>0</v>
      </c>
      <c r="K919">
        <f>Data!J919</f>
        <v>0</v>
      </c>
      <c r="L919">
        <f>Data!K919</f>
        <v>0</v>
      </c>
      <c r="M919" t="str">
        <f>IF(ISNUMBER(SEARCH("H",Data!$L919)),"OUI","NON")</f>
        <v>NON</v>
      </c>
      <c r="N919" t="str">
        <f>IF(ISNUMBER(SEARCH("P",Data!$L919)),"OUI","NON")</f>
        <v>NON</v>
      </c>
      <c r="O919" t="str">
        <f>IF(ISNUMBER(SEARCH("D",Data!$L919)),"OUI","NON")</f>
        <v>NON</v>
      </c>
      <c r="P919" t="str">
        <f>IF(ISNUMBER(SEARCH("C",Data!$L919)),"OUI","NON")</f>
        <v>NON</v>
      </c>
      <c r="Q919" t="str">
        <f>IF(ISNUMBER(SEARCH("T",Data!$L919)),"OUI","NON")</f>
        <v>NON</v>
      </c>
      <c r="R919" t="str">
        <f>IF(ISNUMBER(SEARCH("F",Data!$L919)),"OUI","NON")</f>
        <v>NON</v>
      </c>
      <c r="S919" t="str">
        <f>IF(ISNUMBER(SEARCH("R",Data!$L919)),"OUI","NON")</f>
        <v>NON</v>
      </c>
      <c r="T919">
        <f>IFERROR(VLOOKUP(Data!M919,LOV!G:H,2,FALSE),"")</f>
        <v>0</v>
      </c>
      <c r="U919">
        <f>IFERROR(VLOOKUP(Data!N919,LOV!J:K,2,FALSE),"")</f>
        <v>0</v>
      </c>
      <c r="V919" t="str">
        <f>IFERROR(VLOOKUP(Data!V919,LOV!P:Q,2,FALSE),"")</f>
        <v/>
      </c>
      <c r="Y919" t="str">
        <f t="shared" si="14"/>
        <v>0_0_0</v>
      </c>
    </row>
    <row r="920" spans="1:25">
      <c r="A920">
        <f>Data!A920</f>
        <v>0</v>
      </c>
      <c r="B920">
        <f>Data!S920</f>
        <v>0</v>
      </c>
      <c r="C920">
        <f>Data!T920</f>
        <v>0</v>
      </c>
      <c r="D920">
        <f>Data!B920</f>
        <v>0</v>
      </c>
      <c r="E920">
        <f>Data!C920</f>
        <v>0</v>
      </c>
      <c r="F920">
        <f>Data!D920</f>
        <v>0</v>
      </c>
      <c r="G920" t="str">
        <f>IFERROR(VLOOKUP(Data!E920,LOV!M:N,2,FALSE),"")</f>
        <v/>
      </c>
      <c r="H920">
        <f>Data!W920</f>
        <v>0</v>
      </c>
      <c r="I920" t="str">
        <f>IFERROR(VLOOKUP(Data!H920,LOV!V:W,2,FALSE),"")</f>
        <v/>
      </c>
      <c r="J920">
        <f>Data!I920</f>
        <v>0</v>
      </c>
      <c r="K920">
        <f>Data!J920</f>
        <v>0</v>
      </c>
      <c r="L920">
        <f>Data!K920</f>
        <v>0</v>
      </c>
      <c r="M920" t="str">
        <f>IF(ISNUMBER(SEARCH("H",Data!$L920)),"OUI","NON")</f>
        <v>NON</v>
      </c>
      <c r="N920" t="str">
        <f>IF(ISNUMBER(SEARCH("P",Data!$L920)),"OUI","NON")</f>
        <v>NON</v>
      </c>
      <c r="O920" t="str">
        <f>IF(ISNUMBER(SEARCH("D",Data!$L920)),"OUI","NON")</f>
        <v>NON</v>
      </c>
      <c r="P920" t="str">
        <f>IF(ISNUMBER(SEARCH("C",Data!$L920)),"OUI","NON")</f>
        <v>NON</v>
      </c>
      <c r="Q920" t="str">
        <f>IF(ISNUMBER(SEARCH("T",Data!$L920)),"OUI","NON")</f>
        <v>NON</v>
      </c>
      <c r="R920" t="str">
        <f>IF(ISNUMBER(SEARCH("F",Data!$L920)),"OUI","NON")</f>
        <v>NON</v>
      </c>
      <c r="S920" t="str">
        <f>IF(ISNUMBER(SEARCH("R",Data!$L920)),"OUI","NON")</f>
        <v>NON</v>
      </c>
      <c r="T920">
        <f>IFERROR(VLOOKUP(Data!M920,LOV!G:H,2,FALSE),"")</f>
        <v>0</v>
      </c>
      <c r="U920">
        <f>IFERROR(VLOOKUP(Data!N920,LOV!J:K,2,FALSE),"")</f>
        <v>0</v>
      </c>
      <c r="V920" t="str">
        <f>IFERROR(VLOOKUP(Data!V920,LOV!P:Q,2,FALSE),"")</f>
        <v/>
      </c>
      <c r="Y920" t="str">
        <f t="shared" si="14"/>
        <v>0_0_0</v>
      </c>
    </row>
    <row r="921" spans="1:25">
      <c r="A921">
        <f>Data!A921</f>
        <v>0</v>
      </c>
      <c r="B921">
        <f>Data!S921</f>
        <v>0</v>
      </c>
      <c r="C921">
        <f>Data!T921</f>
        <v>0</v>
      </c>
      <c r="D921">
        <f>Data!B921</f>
        <v>0</v>
      </c>
      <c r="E921">
        <f>Data!C921</f>
        <v>0</v>
      </c>
      <c r="F921">
        <f>Data!D921</f>
        <v>0</v>
      </c>
      <c r="G921" t="str">
        <f>IFERROR(VLOOKUP(Data!E921,LOV!M:N,2,FALSE),"")</f>
        <v/>
      </c>
      <c r="H921">
        <f>Data!W921</f>
        <v>0</v>
      </c>
      <c r="I921" t="str">
        <f>IFERROR(VLOOKUP(Data!H921,LOV!V:W,2,FALSE),"")</f>
        <v/>
      </c>
      <c r="J921">
        <f>Data!I921</f>
        <v>0</v>
      </c>
      <c r="K921">
        <f>Data!J921</f>
        <v>0</v>
      </c>
      <c r="L921">
        <f>Data!K921</f>
        <v>0</v>
      </c>
      <c r="M921" t="str">
        <f>IF(ISNUMBER(SEARCH("H",Data!$L921)),"OUI","NON")</f>
        <v>NON</v>
      </c>
      <c r="N921" t="str">
        <f>IF(ISNUMBER(SEARCH("P",Data!$L921)),"OUI","NON")</f>
        <v>NON</v>
      </c>
      <c r="O921" t="str">
        <f>IF(ISNUMBER(SEARCH("D",Data!$L921)),"OUI","NON")</f>
        <v>NON</v>
      </c>
      <c r="P921" t="str">
        <f>IF(ISNUMBER(SEARCH("C",Data!$L921)),"OUI","NON")</f>
        <v>NON</v>
      </c>
      <c r="Q921" t="str">
        <f>IF(ISNUMBER(SEARCH("T",Data!$L921)),"OUI","NON")</f>
        <v>NON</v>
      </c>
      <c r="R921" t="str">
        <f>IF(ISNUMBER(SEARCH("F",Data!$L921)),"OUI","NON")</f>
        <v>NON</v>
      </c>
      <c r="S921" t="str">
        <f>IF(ISNUMBER(SEARCH("R",Data!$L921)),"OUI","NON")</f>
        <v>NON</v>
      </c>
      <c r="T921">
        <f>IFERROR(VLOOKUP(Data!M921,LOV!G:H,2,FALSE),"")</f>
        <v>0</v>
      </c>
      <c r="U921">
        <f>IFERROR(VLOOKUP(Data!N921,LOV!J:K,2,FALSE),"")</f>
        <v>0</v>
      </c>
      <c r="V921" t="str">
        <f>IFERROR(VLOOKUP(Data!V921,LOV!P:Q,2,FALSE),"")</f>
        <v/>
      </c>
      <c r="Y921" t="str">
        <f t="shared" si="14"/>
        <v>0_0_0</v>
      </c>
    </row>
    <row r="922" spans="1:25">
      <c r="A922">
        <f>Data!A922</f>
        <v>0</v>
      </c>
      <c r="B922">
        <f>Data!S922</f>
        <v>0</v>
      </c>
      <c r="C922">
        <f>Data!T922</f>
        <v>0</v>
      </c>
      <c r="D922">
        <f>Data!B922</f>
        <v>0</v>
      </c>
      <c r="E922">
        <f>Data!C922</f>
        <v>0</v>
      </c>
      <c r="F922">
        <f>Data!D922</f>
        <v>0</v>
      </c>
      <c r="G922" t="str">
        <f>IFERROR(VLOOKUP(Data!E922,LOV!M:N,2,FALSE),"")</f>
        <v/>
      </c>
      <c r="H922">
        <f>Data!W922</f>
        <v>0</v>
      </c>
      <c r="I922" t="str">
        <f>IFERROR(VLOOKUP(Data!H922,LOV!V:W,2,FALSE),"")</f>
        <v/>
      </c>
      <c r="J922">
        <f>Data!I922</f>
        <v>0</v>
      </c>
      <c r="K922">
        <f>Data!J922</f>
        <v>0</v>
      </c>
      <c r="L922">
        <f>Data!K922</f>
        <v>0</v>
      </c>
      <c r="M922" t="str">
        <f>IF(ISNUMBER(SEARCH("H",Data!$L922)),"OUI","NON")</f>
        <v>NON</v>
      </c>
      <c r="N922" t="str">
        <f>IF(ISNUMBER(SEARCH("P",Data!$L922)),"OUI","NON")</f>
        <v>NON</v>
      </c>
      <c r="O922" t="str">
        <f>IF(ISNUMBER(SEARCH("D",Data!$L922)),"OUI","NON")</f>
        <v>NON</v>
      </c>
      <c r="P922" t="str">
        <f>IF(ISNUMBER(SEARCH("C",Data!$L922)),"OUI","NON")</f>
        <v>NON</v>
      </c>
      <c r="Q922" t="str">
        <f>IF(ISNUMBER(SEARCH("T",Data!$L922)),"OUI","NON")</f>
        <v>NON</v>
      </c>
      <c r="R922" t="str">
        <f>IF(ISNUMBER(SEARCH("F",Data!$L922)),"OUI","NON")</f>
        <v>NON</v>
      </c>
      <c r="S922" t="str">
        <f>IF(ISNUMBER(SEARCH("R",Data!$L922)),"OUI","NON")</f>
        <v>NON</v>
      </c>
      <c r="T922">
        <f>IFERROR(VLOOKUP(Data!M922,LOV!G:H,2,FALSE),"")</f>
        <v>0</v>
      </c>
      <c r="U922">
        <f>IFERROR(VLOOKUP(Data!N922,LOV!J:K,2,FALSE),"")</f>
        <v>0</v>
      </c>
      <c r="V922" t="str">
        <f>IFERROR(VLOOKUP(Data!V922,LOV!P:Q,2,FALSE),"")</f>
        <v/>
      </c>
      <c r="Y922" t="str">
        <f t="shared" si="14"/>
        <v>0_0_0</v>
      </c>
    </row>
    <row r="923" spans="1:25">
      <c r="A923">
        <f>Data!A923</f>
        <v>0</v>
      </c>
      <c r="B923">
        <f>Data!S923</f>
        <v>0</v>
      </c>
      <c r="C923">
        <f>Data!T923</f>
        <v>0</v>
      </c>
      <c r="D923">
        <f>Data!B923</f>
        <v>0</v>
      </c>
      <c r="E923">
        <f>Data!C923</f>
        <v>0</v>
      </c>
      <c r="F923">
        <f>Data!D923</f>
        <v>0</v>
      </c>
      <c r="G923" t="str">
        <f>IFERROR(VLOOKUP(Data!E923,LOV!M:N,2,FALSE),"")</f>
        <v/>
      </c>
      <c r="H923">
        <f>Data!W923</f>
        <v>0</v>
      </c>
      <c r="I923" t="str">
        <f>IFERROR(VLOOKUP(Data!H923,LOV!V:W,2,FALSE),"")</f>
        <v/>
      </c>
      <c r="J923">
        <f>Data!I923</f>
        <v>0</v>
      </c>
      <c r="K923">
        <f>Data!J923</f>
        <v>0</v>
      </c>
      <c r="L923">
        <f>Data!K923</f>
        <v>0</v>
      </c>
      <c r="M923" t="str">
        <f>IF(ISNUMBER(SEARCH("H",Data!$L923)),"OUI","NON")</f>
        <v>NON</v>
      </c>
      <c r="N923" t="str">
        <f>IF(ISNUMBER(SEARCH("P",Data!$L923)),"OUI","NON")</f>
        <v>NON</v>
      </c>
      <c r="O923" t="str">
        <f>IF(ISNUMBER(SEARCH("D",Data!$L923)),"OUI","NON")</f>
        <v>NON</v>
      </c>
      <c r="P923" t="str">
        <f>IF(ISNUMBER(SEARCH("C",Data!$L923)),"OUI","NON")</f>
        <v>NON</v>
      </c>
      <c r="Q923" t="str">
        <f>IF(ISNUMBER(SEARCH("T",Data!$L923)),"OUI","NON")</f>
        <v>NON</v>
      </c>
      <c r="R923" t="str">
        <f>IF(ISNUMBER(SEARCH("F",Data!$L923)),"OUI","NON")</f>
        <v>NON</v>
      </c>
      <c r="S923" t="str">
        <f>IF(ISNUMBER(SEARCH("R",Data!$L923)),"OUI","NON")</f>
        <v>NON</v>
      </c>
      <c r="T923">
        <f>IFERROR(VLOOKUP(Data!M923,LOV!G:H,2,FALSE),"")</f>
        <v>0</v>
      </c>
      <c r="U923">
        <f>IFERROR(VLOOKUP(Data!N923,LOV!J:K,2,FALSE),"")</f>
        <v>0</v>
      </c>
      <c r="V923" t="str">
        <f>IFERROR(VLOOKUP(Data!V923,LOV!P:Q,2,FALSE),"")</f>
        <v/>
      </c>
      <c r="Y923" t="str">
        <f t="shared" si="14"/>
        <v>0_0_0</v>
      </c>
    </row>
    <row r="924" spans="1:25">
      <c r="A924">
        <f>Data!A924</f>
        <v>0</v>
      </c>
      <c r="B924">
        <f>Data!S924</f>
        <v>0</v>
      </c>
      <c r="C924">
        <f>Data!T924</f>
        <v>0</v>
      </c>
      <c r="D924">
        <f>Data!B924</f>
        <v>0</v>
      </c>
      <c r="E924">
        <f>Data!C924</f>
        <v>0</v>
      </c>
      <c r="F924">
        <f>Data!D924</f>
        <v>0</v>
      </c>
      <c r="G924" t="str">
        <f>IFERROR(VLOOKUP(Data!E924,LOV!M:N,2,FALSE),"")</f>
        <v/>
      </c>
      <c r="H924">
        <f>Data!W924</f>
        <v>0</v>
      </c>
      <c r="I924" t="str">
        <f>IFERROR(VLOOKUP(Data!H924,LOV!V:W,2,FALSE),"")</f>
        <v/>
      </c>
      <c r="J924">
        <f>Data!I924</f>
        <v>0</v>
      </c>
      <c r="K924">
        <f>Data!J924</f>
        <v>0</v>
      </c>
      <c r="L924">
        <f>Data!K924</f>
        <v>0</v>
      </c>
      <c r="M924" t="str">
        <f>IF(ISNUMBER(SEARCH("H",Data!$L924)),"OUI","NON")</f>
        <v>NON</v>
      </c>
      <c r="N924" t="str">
        <f>IF(ISNUMBER(SEARCH("P",Data!$L924)),"OUI","NON")</f>
        <v>NON</v>
      </c>
      <c r="O924" t="str">
        <f>IF(ISNUMBER(SEARCH("D",Data!$L924)),"OUI","NON")</f>
        <v>NON</v>
      </c>
      <c r="P924" t="str">
        <f>IF(ISNUMBER(SEARCH("C",Data!$L924)),"OUI","NON")</f>
        <v>NON</v>
      </c>
      <c r="Q924" t="str">
        <f>IF(ISNUMBER(SEARCH("T",Data!$L924)),"OUI","NON")</f>
        <v>NON</v>
      </c>
      <c r="R924" t="str">
        <f>IF(ISNUMBER(SEARCH("F",Data!$L924)),"OUI","NON")</f>
        <v>NON</v>
      </c>
      <c r="S924" t="str">
        <f>IF(ISNUMBER(SEARCH("R",Data!$L924)),"OUI","NON")</f>
        <v>NON</v>
      </c>
      <c r="T924">
        <f>IFERROR(VLOOKUP(Data!M924,LOV!G:H,2,FALSE),"")</f>
        <v>0</v>
      </c>
      <c r="U924">
        <f>IFERROR(VLOOKUP(Data!N924,LOV!J:K,2,FALSE),"")</f>
        <v>0</v>
      </c>
      <c r="V924" t="str">
        <f>IFERROR(VLOOKUP(Data!V924,LOV!P:Q,2,FALSE),"")</f>
        <v/>
      </c>
      <c r="Y924" t="str">
        <f t="shared" si="14"/>
        <v>0_0_0</v>
      </c>
    </row>
    <row r="925" spans="1:25">
      <c r="A925">
        <f>Data!A925</f>
        <v>0</v>
      </c>
      <c r="B925">
        <f>Data!S925</f>
        <v>0</v>
      </c>
      <c r="C925">
        <f>Data!T925</f>
        <v>0</v>
      </c>
      <c r="D925">
        <f>Data!B925</f>
        <v>0</v>
      </c>
      <c r="E925">
        <f>Data!C925</f>
        <v>0</v>
      </c>
      <c r="F925">
        <f>Data!D925</f>
        <v>0</v>
      </c>
      <c r="G925" t="str">
        <f>IFERROR(VLOOKUP(Data!E925,LOV!M:N,2,FALSE),"")</f>
        <v/>
      </c>
      <c r="H925">
        <f>Data!W925</f>
        <v>0</v>
      </c>
      <c r="I925" t="str">
        <f>IFERROR(VLOOKUP(Data!H925,LOV!V:W,2,FALSE),"")</f>
        <v/>
      </c>
      <c r="J925">
        <f>Data!I925</f>
        <v>0</v>
      </c>
      <c r="K925">
        <f>Data!J925</f>
        <v>0</v>
      </c>
      <c r="L925">
        <f>Data!K925</f>
        <v>0</v>
      </c>
      <c r="M925" t="str">
        <f>IF(ISNUMBER(SEARCH("H",Data!$L925)),"OUI","NON")</f>
        <v>NON</v>
      </c>
      <c r="N925" t="str">
        <f>IF(ISNUMBER(SEARCH("P",Data!$L925)),"OUI","NON")</f>
        <v>NON</v>
      </c>
      <c r="O925" t="str">
        <f>IF(ISNUMBER(SEARCH("D",Data!$L925)),"OUI","NON")</f>
        <v>NON</v>
      </c>
      <c r="P925" t="str">
        <f>IF(ISNUMBER(SEARCH("C",Data!$L925)),"OUI","NON")</f>
        <v>NON</v>
      </c>
      <c r="Q925" t="str">
        <f>IF(ISNUMBER(SEARCH("T",Data!$L925)),"OUI","NON")</f>
        <v>NON</v>
      </c>
      <c r="R925" t="str">
        <f>IF(ISNUMBER(SEARCH("F",Data!$L925)),"OUI","NON")</f>
        <v>NON</v>
      </c>
      <c r="S925" t="str">
        <f>IF(ISNUMBER(SEARCH("R",Data!$L925)),"OUI","NON")</f>
        <v>NON</v>
      </c>
      <c r="T925">
        <f>IFERROR(VLOOKUP(Data!M925,LOV!G:H,2,FALSE),"")</f>
        <v>0</v>
      </c>
      <c r="U925">
        <f>IFERROR(VLOOKUP(Data!N925,LOV!J:K,2,FALSE),"")</f>
        <v>0</v>
      </c>
      <c r="V925" t="str">
        <f>IFERROR(VLOOKUP(Data!V925,LOV!P:Q,2,FALSE),"")</f>
        <v/>
      </c>
      <c r="Y925" t="str">
        <f t="shared" si="14"/>
        <v>0_0_0</v>
      </c>
    </row>
    <row r="926" spans="1:25">
      <c r="A926">
        <f>Data!A926</f>
        <v>0</v>
      </c>
      <c r="B926">
        <f>Data!S926</f>
        <v>0</v>
      </c>
      <c r="C926">
        <f>Data!T926</f>
        <v>0</v>
      </c>
      <c r="D926">
        <f>Data!B926</f>
        <v>0</v>
      </c>
      <c r="E926">
        <f>Data!C926</f>
        <v>0</v>
      </c>
      <c r="F926">
        <f>Data!D926</f>
        <v>0</v>
      </c>
      <c r="G926" t="str">
        <f>IFERROR(VLOOKUP(Data!E926,LOV!M:N,2,FALSE),"")</f>
        <v/>
      </c>
      <c r="H926">
        <f>Data!W926</f>
        <v>0</v>
      </c>
      <c r="I926" t="str">
        <f>IFERROR(VLOOKUP(Data!H926,LOV!V:W,2,FALSE),"")</f>
        <v/>
      </c>
      <c r="J926">
        <f>Data!I926</f>
        <v>0</v>
      </c>
      <c r="K926">
        <f>Data!J926</f>
        <v>0</v>
      </c>
      <c r="L926">
        <f>Data!K926</f>
        <v>0</v>
      </c>
      <c r="M926" t="str">
        <f>IF(ISNUMBER(SEARCH("H",Data!$L926)),"OUI","NON")</f>
        <v>NON</v>
      </c>
      <c r="N926" t="str">
        <f>IF(ISNUMBER(SEARCH("P",Data!$L926)),"OUI","NON")</f>
        <v>NON</v>
      </c>
      <c r="O926" t="str">
        <f>IF(ISNUMBER(SEARCH("D",Data!$L926)),"OUI","NON")</f>
        <v>NON</v>
      </c>
      <c r="P926" t="str">
        <f>IF(ISNUMBER(SEARCH("C",Data!$L926)),"OUI","NON")</f>
        <v>NON</v>
      </c>
      <c r="Q926" t="str">
        <f>IF(ISNUMBER(SEARCH("T",Data!$L926)),"OUI","NON")</f>
        <v>NON</v>
      </c>
      <c r="R926" t="str">
        <f>IF(ISNUMBER(SEARCH("F",Data!$L926)),"OUI","NON")</f>
        <v>NON</v>
      </c>
      <c r="S926" t="str">
        <f>IF(ISNUMBER(SEARCH("R",Data!$L926)),"OUI","NON")</f>
        <v>NON</v>
      </c>
      <c r="T926">
        <f>IFERROR(VLOOKUP(Data!M926,LOV!G:H,2,FALSE),"")</f>
        <v>0</v>
      </c>
      <c r="U926">
        <f>IFERROR(VLOOKUP(Data!N926,LOV!J:K,2,FALSE),"")</f>
        <v>0</v>
      </c>
      <c r="V926" t="str">
        <f>IFERROR(VLOOKUP(Data!V926,LOV!P:Q,2,FALSE),"")</f>
        <v/>
      </c>
      <c r="Y926" t="str">
        <f t="shared" si="14"/>
        <v>0_0_0</v>
      </c>
    </row>
    <row r="927" spans="1:25">
      <c r="A927">
        <f>Data!A927</f>
        <v>0</v>
      </c>
      <c r="B927">
        <f>Data!S927</f>
        <v>0</v>
      </c>
      <c r="C927">
        <f>Data!T927</f>
        <v>0</v>
      </c>
      <c r="D927">
        <f>Data!B927</f>
        <v>0</v>
      </c>
      <c r="E927">
        <f>Data!C927</f>
        <v>0</v>
      </c>
      <c r="F927">
        <f>Data!D927</f>
        <v>0</v>
      </c>
      <c r="G927" t="str">
        <f>IFERROR(VLOOKUP(Data!E927,LOV!M:N,2,FALSE),"")</f>
        <v/>
      </c>
      <c r="H927">
        <f>Data!W927</f>
        <v>0</v>
      </c>
      <c r="I927" t="str">
        <f>IFERROR(VLOOKUP(Data!H927,LOV!V:W,2,FALSE),"")</f>
        <v/>
      </c>
      <c r="J927">
        <f>Data!I927</f>
        <v>0</v>
      </c>
      <c r="K927">
        <f>Data!J927</f>
        <v>0</v>
      </c>
      <c r="L927">
        <f>Data!K927</f>
        <v>0</v>
      </c>
      <c r="M927" t="str">
        <f>IF(ISNUMBER(SEARCH("H",Data!$L927)),"OUI","NON")</f>
        <v>NON</v>
      </c>
      <c r="N927" t="str">
        <f>IF(ISNUMBER(SEARCH("P",Data!$L927)),"OUI","NON")</f>
        <v>NON</v>
      </c>
      <c r="O927" t="str">
        <f>IF(ISNUMBER(SEARCH("D",Data!$L927)),"OUI","NON")</f>
        <v>NON</v>
      </c>
      <c r="P927" t="str">
        <f>IF(ISNUMBER(SEARCH("C",Data!$L927)),"OUI","NON")</f>
        <v>NON</v>
      </c>
      <c r="Q927" t="str">
        <f>IF(ISNUMBER(SEARCH("T",Data!$L927)),"OUI","NON")</f>
        <v>NON</v>
      </c>
      <c r="R927" t="str">
        <f>IF(ISNUMBER(SEARCH("F",Data!$L927)),"OUI","NON")</f>
        <v>NON</v>
      </c>
      <c r="S927" t="str">
        <f>IF(ISNUMBER(SEARCH("R",Data!$L927)),"OUI","NON")</f>
        <v>NON</v>
      </c>
      <c r="T927">
        <f>IFERROR(VLOOKUP(Data!M927,LOV!G:H,2,FALSE),"")</f>
        <v>0</v>
      </c>
      <c r="U927">
        <f>IFERROR(VLOOKUP(Data!N927,LOV!J:K,2,FALSE),"")</f>
        <v>0</v>
      </c>
      <c r="V927" t="str">
        <f>IFERROR(VLOOKUP(Data!V927,LOV!P:Q,2,FALSE),"")</f>
        <v/>
      </c>
      <c r="Y927" t="str">
        <f t="shared" si="14"/>
        <v>0_0_0</v>
      </c>
    </row>
    <row r="928" spans="1:25">
      <c r="A928">
        <f>Data!A928</f>
        <v>0</v>
      </c>
      <c r="B928">
        <f>Data!S928</f>
        <v>0</v>
      </c>
      <c r="C928">
        <f>Data!T928</f>
        <v>0</v>
      </c>
      <c r="D928">
        <f>Data!B928</f>
        <v>0</v>
      </c>
      <c r="E928">
        <f>Data!C928</f>
        <v>0</v>
      </c>
      <c r="F928">
        <f>Data!D928</f>
        <v>0</v>
      </c>
      <c r="G928" t="str">
        <f>IFERROR(VLOOKUP(Data!E928,LOV!M:N,2,FALSE),"")</f>
        <v/>
      </c>
      <c r="H928">
        <f>Data!W928</f>
        <v>0</v>
      </c>
      <c r="I928" t="str">
        <f>IFERROR(VLOOKUP(Data!H928,LOV!V:W,2,FALSE),"")</f>
        <v/>
      </c>
      <c r="J928">
        <f>Data!I928</f>
        <v>0</v>
      </c>
      <c r="K928">
        <f>Data!J928</f>
        <v>0</v>
      </c>
      <c r="L928">
        <f>Data!K928</f>
        <v>0</v>
      </c>
      <c r="M928" t="str">
        <f>IF(ISNUMBER(SEARCH("H",Data!$L928)),"OUI","NON")</f>
        <v>NON</v>
      </c>
      <c r="N928" t="str">
        <f>IF(ISNUMBER(SEARCH("P",Data!$L928)),"OUI","NON")</f>
        <v>NON</v>
      </c>
      <c r="O928" t="str">
        <f>IF(ISNUMBER(SEARCH("D",Data!$L928)),"OUI","NON")</f>
        <v>NON</v>
      </c>
      <c r="P928" t="str">
        <f>IF(ISNUMBER(SEARCH("C",Data!$L928)),"OUI","NON")</f>
        <v>NON</v>
      </c>
      <c r="Q928" t="str">
        <f>IF(ISNUMBER(SEARCH("T",Data!$L928)),"OUI","NON")</f>
        <v>NON</v>
      </c>
      <c r="R928" t="str">
        <f>IF(ISNUMBER(SEARCH("F",Data!$L928)),"OUI","NON")</f>
        <v>NON</v>
      </c>
      <c r="S928" t="str">
        <f>IF(ISNUMBER(SEARCH("R",Data!$L928)),"OUI","NON")</f>
        <v>NON</v>
      </c>
      <c r="T928">
        <f>IFERROR(VLOOKUP(Data!M928,LOV!G:H,2,FALSE),"")</f>
        <v>0</v>
      </c>
      <c r="U928">
        <f>IFERROR(VLOOKUP(Data!N928,LOV!J:K,2,FALSE),"")</f>
        <v>0</v>
      </c>
      <c r="V928" t="str">
        <f>IFERROR(VLOOKUP(Data!V928,LOV!P:Q,2,FALSE),"")</f>
        <v/>
      </c>
      <c r="Y928" t="str">
        <f t="shared" si="14"/>
        <v>0_0_0</v>
      </c>
    </row>
    <row r="929" spans="1:25">
      <c r="A929">
        <f>Data!A929</f>
        <v>0</v>
      </c>
      <c r="B929">
        <f>Data!S929</f>
        <v>0</v>
      </c>
      <c r="C929">
        <f>Data!T929</f>
        <v>0</v>
      </c>
      <c r="D929">
        <f>Data!B929</f>
        <v>0</v>
      </c>
      <c r="E929">
        <f>Data!C929</f>
        <v>0</v>
      </c>
      <c r="F929">
        <f>Data!D929</f>
        <v>0</v>
      </c>
      <c r="G929" t="str">
        <f>IFERROR(VLOOKUP(Data!E929,LOV!M:N,2,FALSE),"")</f>
        <v/>
      </c>
      <c r="H929">
        <f>Data!W929</f>
        <v>0</v>
      </c>
      <c r="I929" t="str">
        <f>IFERROR(VLOOKUP(Data!H929,LOV!V:W,2,FALSE),"")</f>
        <v/>
      </c>
      <c r="J929">
        <f>Data!I929</f>
        <v>0</v>
      </c>
      <c r="K929">
        <f>Data!J929</f>
        <v>0</v>
      </c>
      <c r="L929">
        <f>Data!K929</f>
        <v>0</v>
      </c>
      <c r="M929" t="str">
        <f>IF(ISNUMBER(SEARCH("H",Data!$L929)),"OUI","NON")</f>
        <v>NON</v>
      </c>
      <c r="N929" t="str">
        <f>IF(ISNUMBER(SEARCH("P",Data!$L929)),"OUI","NON")</f>
        <v>NON</v>
      </c>
      <c r="O929" t="str">
        <f>IF(ISNUMBER(SEARCH("D",Data!$L929)),"OUI","NON")</f>
        <v>NON</v>
      </c>
      <c r="P929" t="str">
        <f>IF(ISNUMBER(SEARCH("C",Data!$L929)),"OUI","NON")</f>
        <v>NON</v>
      </c>
      <c r="Q929" t="str">
        <f>IF(ISNUMBER(SEARCH("T",Data!$L929)),"OUI","NON")</f>
        <v>NON</v>
      </c>
      <c r="R929" t="str">
        <f>IF(ISNUMBER(SEARCH("F",Data!$L929)),"OUI","NON")</f>
        <v>NON</v>
      </c>
      <c r="S929" t="str">
        <f>IF(ISNUMBER(SEARCH("R",Data!$L929)),"OUI","NON")</f>
        <v>NON</v>
      </c>
      <c r="T929">
        <f>IFERROR(VLOOKUP(Data!M929,LOV!G:H,2,FALSE),"")</f>
        <v>0</v>
      </c>
      <c r="U929">
        <f>IFERROR(VLOOKUP(Data!N929,LOV!J:K,2,FALSE),"")</f>
        <v>0</v>
      </c>
      <c r="V929" t="str">
        <f>IFERROR(VLOOKUP(Data!V929,LOV!P:Q,2,FALSE),"")</f>
        <v/>
      </c>
      <c r="Y929" t="str">
        <f t="shared" si="14"/>
        <v>0_0_0</v>
      </c>
    </row>
    <row r="930" spans="1:25">
      <c r="A930">
        <f>Data!A930</f>
        <v>0</v>
      </c>
      <c r="B930">
        <f>Data!S930</f>
        <v>0</v>
      </c>
      <c r="C930">
        <f>Data!T930</f>
        <v>0</v>
      </c>
      <c r="D930">
        <f>Data!B930</f>
        <v>0</v>
      </c>
      <c r="E930">
        <f>Data!C930</f>
        <v>0</v>
      </c>
      <c r="F930">
        <f>Data!D930</f>
        <v>0</v>
      </c>
      <c r="G930" t="str">
        <f>IFERROR(VLOOKUP(Data!E930,LOV!M:N,2,FALSE),"")</f>
        <v/>
      </c>
      <c r="H930">
        <f>Data!W930</f>
        <v>0</v>
      </c>
      <c r="I930" t="str">
        <f>IFERROR(VLOOKUP(Data!H930,LOV!V:W,2,FALSE),"")</f>
        <v/>
      </c>
      <c r="J930">
        <f>Data!I930</f>
        <v>0</v>
      </c>
      <c r="K930">
        <f>Data!J930</f>
        <v>0</v>
      </c>
      <c r="L930">
        <f>Data!K930</f>
        <v>0</v>
      </c>
      <c r="M930" t="str">
        <f>IF(ISNUMBER(SEARCH("H",Data!$L930)),"OUI","NON")</f>
        <v>NON</v>
      </c>
      <c r="N930" t="str">
        <f>IF(ISNUMBER(SEARCH("P",Data!$L930)),"OUI","NON")</f>
        <v>NON</v>
      </c>
      <c r="O930" t="str">
        <f>IF(ISNUMBER(SEARCH("D",Data!$L930)),"OUI","NON")</f>
        <v>NON</v>
      </c>
      <c r="P930" t="str">
        <f>IF(ISNUMBER(SEARCH("C",Data!$L930)),"OUI","NON")</f>
        <v>NON</v>
      </c>
      <c r="Q930" t="str">
        <f>IF(ISNUMBER(SEARCH("T",Data!$L930)),"OUI","NON")</f>
        <v>NON</v>
      </c>
      <c r="R930" t="str">
        <f>IF(ISNUMBER(SEARCH("F",Data!$L930)),"OUI","NON")</f>
        <v>NON</v>
      </c>
      <c r="S930" t="str">
        <f>IF(ISNUMBER(SEARCH("R",Data!$L930)),"OUI","NON")</f>
        <v>NON</v>
      </c>
      <c r="T930">
        <f>IFERROR(VLOOKUP(Data!M930,LOV!G:H,2,FALSE),"")</f>
        <v>0</v>
      </c>
      <c r="U930">
        <f>IFERROR(VLOOKUP(Data!N930,LOV!J:K,2,FALSE),"")</f>
        <v>0</v>
      </c>
      <c r="V930" t="str">
        <f>IFERROR(VLOOKUP(Data!V930,LOV!P:Q,2,FALSE),"")</f>
        <v/>
      </c>
      <c r="Y930" t="str">
        <f t="shared" si="14"/>
        <v>0_0_0</v>
      </c>
    </row>
    <row r="931" spans="1:25">
      <c r="A931">
        <f>Data!A931</f>
        <v>0</v>
      </c>
      <c r="B931">
        <f>Data!S931</f>
        <v>0</v>
      </c>
      <c r="C931">
        <f>Data!T931</f>
        <v>0</v>
      </c>
      <c r="D931">
        <f>Data!B931</f>
        <v>0</v>
      </c>
      <c r="E931">
        <f>Data!C931</f>
        <v>0</v>
      </c>
      <c r="F931">
        <f>Data!D931</f>
        <v>0</v>
      </c>
      <c r="G931" t="str">
        <f>IFERROR(VLOOKUP(Data!E931,LOV!M:N,2,FALSE),"")</f>
        <v/>
      </c>
      <c r="H931">
        <f>Data!W931</f>
        <v>0</v>
      </c>
      <c r="I931" t="str">
        <f>IFERROR(VLOOKUP(Data!H931,LOV!V:W,2,FALSE),"")</f>
        <v/>
      </c>
      <c r="J931">
        <f>Data!I931</f>
        <v>0</v>
      </c>
      <c r="K931">
        <f>Data!J931</f>
        <v>0</v>
      </c>
      <c r="L931">
        <f>Data!K931</f>
        <v>0</v>
      </c>
      <c r="M931" t="str">
        <f>IF(ISNUMBER(SEARCH("H",Data!$L931)),"OUI","NON")</f>
        <v>NON</v>
      </c>
      <c r="N931" t="str">
        <f>IF(ISNUMBER(SEARCH("P",Data!$L931)),"OUI","NON")</f>
        <v>NON</v>
      </c>
      <c r="O931" t="str">
        <f>IF(ISNUMBER(SEARCH("D",Data!$L931)),"OUI","NON")</f>
        <v>NON</v>
      </c>
      <c r="P931" t="str">
        <f>IF(ISNUMBER(SEARCH("C",Data!$L931)),"OUI","NON")</f>
        <v>NON</v>
      </c>
      <c r="Q931" t="str">
        <f>IF(ISNUMBER(SEARCH("T",Data!$L931)),"OUI","NON")</f>
        <v>NON</v>
      </c>
      <c r="R931" t="str">
        <f>IF(ISNUMBER(SEARCH("F",Data!$L931)),"OUI","NON")</f>
        <v>NON</v>
      </c>
      <c r="S931" t="str">
        <f>IF(ISNUMBER(SEARCH("R",Data!$L931)),"OUI","NON")</f>
        <v>NON</v>
      </c>
      <c r="T931">
        <f>IFERROR(VLOOKUP(Data!M931,LOV!G:H,2,FALSE),"")</f>
        <v>0</v>
      </c>
      <c r="U931">
        <f>IFERROR(VLOOKUP(Data!N931,LOV!J:K,2,FALSE),"")</f>
        <v>0</v>
      </c>
      <c r="V931" t="str">
        <f>IFERROR(VLOOKUP(Data!V931,LOV!P:Q,2,FALSE),"")</f>
        <v/>
      </c>
      <c r="Y931" t="str">
        <f t="shared" si="14"/>
        <v>0_0_0</v>
      </c>
    </row>
    <row r="932" spans="1:25">
      <c r="A932">
        <f>Data!A932</f>
        <v>0</v>
      </c>
      <c r="B932">
        <f>Data!S932</f>
        <v>0</v>
      </c>
      <c r="C932">
        <f>Data!T932</f>
        <v>0</v>
      </c>
      <c r="D932">
        <f>Data!B932</f>
        <v>0</v>
      </c>
      <c r="E932">
        <f>Data!C932</f>
        <v>0</v>
      </c>
      <c r="F932">
        <f>Data!D932</f>
        <v>0</v>
      </c>
      <c r="G932" t="str">
        <f>IFERROR(VLOOKUP(Data!E932,LOV!M:N,2,FALSE),"")</f>
        <v/>
      </c>
      <c r="H932">
        <f>Data!W932</f>
        <v>0</v>
      </c>
      <c r="I932" t="str">
        <f>IFERROR(VLOOKUP(Data!H932,LOV!V:W,2,FALSE),"")</f>
        <v/>
      </c>
      <c r="J932">
        <f>Data!I932</f>
        <v>0</v>
      </c>
      <c r="K932">
        <f>Data!J932</f>
        <v>0</v>
      </c>
      <c r="L932">
        <f>Data!K932</f>
        <v>0</v>
      </c>
      <c r="M932" t="str">
        <f>IF(ISNUMBER(SEARCH("H",Data!$L932)),"OUI","NON")</f>
        <v>NON</v>
      </c>
      <c r="N932" t="str">
        <f>IF(ISNUMBER(SEARCH("P",Data!$L932)),"OUI","NON")</f>
        <v>NON</v>
      </c>
      <c r="O932" t="str">
        <f>IF(ISNUMBER(SEARCH("D",Data!$L932)),"OUI","NON")</f>
        <v>NON</v>
      </c>
      <c r="P932" t="str">
        <f>IF(ISNUMBER(SEARCH("C",Data!$L932)),"OUI","NON")</f>
        <v>NON</v>
      </c>
      <c r="Q932" t="str">
        <f>IF(ISNUMBER(SEARCH("T",Data!$L932)),"OUI","NON")</f>
        <v>NON</v>
      </c>
      <c r="R932" t="str">
        <f>IF(ISNUMBER(SEARCH("F",Data!$L932)),"OUI","NON")</f>
        <v>NON</v>
      </c>
      <c r="S932" t="str">
        <f>IF(ISNUMBER(SEARCH("R",Data!$L932)),"OUI","NON")</f>
        <v>NON</v>
      </c>
      <c r="T932">
        <f>IFERROR(VLOOKUP(Data!M932,LOV!G:H,2,FALSE),"")</f>
        <v>0</v>
      </c>
      <c r="U932">
        <f>IFERROR(VLOOKUP(Data!N932,LOV!J:K,2,FALSE),"")</f>
        <v>0</v>
      </c>
      <c r="V932" t="str">
        <f>IFERROR(VLOOKUP(Data!V932,LOV!P:Q,2,FALSE),"")</f>
        <v/>
      </c>
      <c r="Y932" t="str">
        <f t="shared" si="14"/>
        <v>0_0_0</v>
      </c>
    </row>
    <row r="933" spans="1:25">
      <c r="A933">
        <f>Data!A933</f>
        <v>0</v>
      </c>
      <c r="B933">
        <f>Data!S933</f>
        <v>0</v>
      </c>
      <c r="C933">
        <f>Data!T933</f>
        <v>0</v>
      </c>
      <c r="D933">
        <f>Data!B933</f>
        <v>0</v>
      </c>
      <c r="E933">
        <f>Data!C933</f>
        <v>0</v>
      </c>
      <c r="F933">
        <f>Data!D933</f>
        <v>0</v>
      </c>
      <c r="G933" t="str">
        <f>IFERROR(VLOOKUP(Data!E933,LOV!M:N,2,FALSE),"")</f>
        <v/>
      </c>
      <c r="H933">
        <f>Data!W933</f>
        <v>0</v>
      </c>
      <c r="I933" t="str">
        <f>IFERROR(VLOOKUP(Data!H933,LOV!V:W,2,FALSE),"")</f>
        <v/>
      </c>
      <c r="J933">
        <f>Data!I933</f>
        <v>0</v>
      </c>
      <c r="K933">
        <f>Data!J933</f>
        <v>0</v>
      </c>
      <c r="L933">
        <f>Data!K933</f>
        <v>0</v>
      </c>
      <c r="M933" t="str">
        <f>IF(ISNUMBER(SEARCH("H",Data!$L933)),"OUI","NON")</f>
        <v>NON</v>
      </c>
      <c r="N933" t="str">
        <f>IF(ISNUMBER(SEARCH("P",Data!$L933)),"OUI","NON")</f>
        <v>NON</v>
      </c>
      <c r="O933" t="str">
        <f>IF(ISNUMBER(SEARCH("D",Data!$L933)),"OUI","NON")</f>
        <v>NON</v>
      </c>
      <c r="P933" t="str">
        <f>IF(ISNUMBER(SEARCH("C",Data!$L933)),"OUI","NON")</f>
        <v>NON</v>
      </c>
      <c r="Q933" t="str">
        <f>IF(ISNUMBER(SEARCH("T",Data!$L933)),"OUI","NON")</f>
        <v>NON</v>
      </c>
      <c r="R933" t="str">
        <f>IF(ISNUMBER(SEARCH("F",Data!$L933)),"OUI","NON")</f>
        <v>NON</v>
      </c>
      <c r="S933" t="str">
        <f>IF(ISNUMBER(SEARCH("R",Data!$L933)),"OUI","NON")</f>
        <v>NON</v>
      </c>
      <c r="T933">
        <f>IFERROR(VLOOKUP(Data!M933,LOV!G:H,2,FALSE),"")</f>
        <v>0</v>
      </c>
      <c r="U933">
        <f>IFERROR(VLOOKUP(Data!N933,LOV!J:K,2,FALSE),"")</f>
        <v>0</v>
      </c>
      <c r="V933" t="str">
        <f>IFERROR(VLOOKUP(Data!V933,LOV!P:Q,2,FALSE),"")</f>
        <v/>
      </c>
      <c r="Y933" t="str">
        <f t="shared" si="14"/>
        <v>0_0_0</v>
      </c>
    </row>
    <row r="934" spans="1:25">
      <c r="A934">
        <f>Data!A934</f>
        <v>0</v>
      </c>
      <c r="B934">
        <f>Data!S934</f>
        <v>0</v>
      </c>
      <c r="C934">
        <f>Data!T934</f>
        <v>0</v>
      </c>
      <c r="D934">
        <f>Data!B934</f>
        <v>0</v>
      </c>
      <c r="E934">
        <f>Data!C934</f>
        <v>0</v>
      </c>
      <c r="F934">
        <f>Data!D934</f>
        <v>0</v>
      </c>
      <c r="G934" t="str">
        <f>IFERROR(VLOOKUP(Data!E934,LOV!M:N,2,FALSE),"")</f>
        <v/>
      </c>
      <c r="H934">
        <f>Data!W934</f>
        <v>0</v>
      </c>
      <c r="I934" t="str">
        <f>IFERROR(VLOOKUP(Data!H934,LOV!V:W,2,FALSE),"")</f>
        <v/>
      </c>
      <c r="J934">
        <f>Data!I934</f>
        <v>0</v>
      </c>
      <c r="K934">
        <f>Data!J934</f>
        <v>0</v>
      </c>
      <c r="L934">
        <f>Data!K934</f>
        <v>0</v>
      </c>
      <c r="M934" t="str">
        <f>IF(ISNUMBER(SEARCH("H",Data!$L934)),"OUI","NON")</f>
        <v>NON</v>
      </c>
      <c r="N934" t="str">
        <f>IF(ISNUMBER(SEARCH("P",Data!$L934)),"OUI","NON")</f>
        <v>NON</v>
      </c>
      <c r="O934" t="str">
        <f>IF(ISNUMBER(SEARCH("D",Data!$L934)),"OUI","NON")</f>
        <v>NON</v>
      </c>
      <c r="P934" t="str">
        <f>IF(ISNUMBER(SEARCH("C",Data!$L934)),"OUI","NON")</f>
        <v>NON</v>
      </c>
      <c r="Q934" t="str">
        <f>IF(ISNUMBER(SEARCH("T",Data!$L934)),"OUI","NON")</f>
        <v>NON</v>
      </c>
      <c r="R934" t="str">
        <f>IF(ISNUMBER(SEARCH("F",Data!$L934)),"OUI","NON")</f>
        <v>NON</v>
      </c>
      <c r="S934" t="str">
        <f>IF(ISNUMBER(SEARCH("R",Data!$L934)),"OUI","NON")</f>
        <v>NON</v>
      </c>
      <c r="T934">
        <f>IFERROR(VLOOKUP(Data!M934,LOV!G:H,2,FALSE),"")</f>
        <v>0</v>
      </c>
      <c r="U934">
        <f>IFERROR(VLOOKUP(Data!N934,LOV!J:K,2,FALSE),"")</f>
        <v>0</v>
      </c>
      <c r="V934" t="str">
        <f>IFERROR(VLOOKUP(Data!V934,LOV!P:Q,2,FALSE),"")</f>
        <v/>
      </c>
      <c r="Y934" t="str">
        <f t="shared" si="14"/>
        <v>0_0_0</v>
      </c>
    </row>
    <row r="935" spans="1:25">
      <c r="A935">
        <f>Data!A935</f>
        <v>0</v>
      </c>
      <c r="B935">
        <f>Data!S935</f>
        <v>0</v>
      </c>
      <c r="C935">
        <f>Data!T935</f>
        <v>0</v>
      </c>
      <c r="D935">
        <f>Data!B935</f>
        <v>0</v>
      </c>
      <c r="E935">
        <f>Data!C935</f>
        <v>0</v>
      </c>
      <c r="F935">
        <f>Data!D935</f>
        <v>0</v>
      </c>
      <c r="G935" t="str">
        <f>IFERROR(VLOOKUP(Data!E935,LOV!M:N,2,FALSE),"")</f>
        <v/>
      </c>
      <c r="H935">
        <f>Data!W935</f>
        <v>0</v>
      </c>
      <c r="I935" t="str">
        <f>IFERROR(VLOOKUP(Data!H935,LOV!V:W,2,FALSE),"")</f>
        <v/>
      </c>
      <c r="J935">
        <f>Data!I935</f>
        <v>0</v>
      </c>
      <c r="K935">
        <f>Data!J935</f>
        <v>0</v>
      </c>
      <c r="L935">
        <f>Data!K935</f>
        <v>0</v>
      </c>
      <c r="M935" t="str">
        <f>IF(ISNUMBER(SEARCH("H",Data!$L935)),"OUI","NON")</f>
        <v>NON</v>
      </c>
      <c r="N935" t="str">
        <f>IF(ISNUMBER(SEARCH("P",Data!$L935)),"OUI","NON")</f>
        <v>NON</v>
      </c>
      <c r="O935" t="str">
        <f>IF(ISNUMBER(SEARCH("D",Data!$L935)),"OUI","NON")</f>
        <v>NON</v>
      </c>
      <c r="P935" t="str">
        <f>IF(ISNUMBER(SEARCH("C",Data!$L935)),"OUI","NON")</f>
        <v>NON</v>
      </c>
      <c r="Q935" t="str">
        <f>IF(ISNUMBER(SEARCH("T",Data!$L935)),"OUI","NON")</f>
        <v>NON</v>
      </c>
      <c r="R935" t="str">
        <f>IF(ISNUMBER(SEARCH("F",Data!$L935)),"OUI","NON")</f>
        <v>NON</v>
      </c>
      <c r="S935" t="str">
        <f>IF(ISNUMBER(SEARCH("R",Data!$L935)),"OUI","NON")</f>
        <v>NON</v>
      </c>
      <c r="T935">
        <f>IFERROR(VLOOKUP(Data!M935,LOV!G:H,2,FALSE),"")</f>
        <v>0</v>
      </c>
      <c r="U935">
        <f>IFERROR(VLOOKUP(Data!N935,LOV!J:K,2,FALSE),"")</f>
        <v>0</v>
      </c>
      <c r="V935" t="str">
        <f>IFERROR(VLOOKUP(Data!V935,LOV!P:Q,2,FALSE),"")</f>
        <v/>
      </c>
      <c r="Y935" t="str">
        <f t="shared" si="14"/>
        <v>0_0_0</v>
      </c>
    </row>
    <row r="936" spans="1:25">
      <c r="A936">
        <f>Data!A936</f>
        <v>0</v>
      </c>
      <c r="B936">
        <f>Data!S936</f>
        <v>0</v>
      </c>
      <c r="C936">
        <f>Data!T936</f>
        <v>0</v>
      </c>
      <c r="D936">
        <f>Data!B936</f>
        <v>0</v>
      </c>
      <c r="E936">
        <f>Data!C936</f>
        <v>0</v>
      </c>
      <c r="F936">
        <f>Data!D936</f>
        <v>0</v>
      </c>
      <c r="G936" t="str">
        <f>IFERROR(VLOOKUP(Data!E936,LOV!M:N,2,FALSE),"")</f>
        <v/>
      </c>
      <c r="H936">
        <f>Data!W936</f>
        <v>0</v>
      </c>
      <c r="I936" t="str">
        <f>IFERROR(VLOOKUP(Data!H936,LOV!V:W,2,FALSE),"")</f>
        <v/>
      </c>
      <c r="J936">
        <f>Data!I936</f>
        <v>0</v>
      </c>
      <c r="K936">
        <f>Data!J936</f>
        <v>0</v>
      </c>
      <c r="L936">
        <f>Data!K936</f>
        <v>0</v>
      </c>
      <c r="M936" t="str">
        <f>IF(ISNUMBER(SEARCH("H",Data!$L936)),"OUI","NON")</f>
        <v>NON</v>
      </c>
      <c r="N936" t="str">
        <f>IF(ISNUMBER(SEARCH("P",Data!$L936)),"OUI","NON")</f>
        <v>NON</v>
      </c>
      <c r="O936" t="str">
        <f>IF(ISNUMBER(SEARCH("D",Data!$L936)),"OUI","NON")</f>
        <v>NON</v>
      </c>
      <c r="P936" t="str">
        <f>IF(ISNUMBER(SEARCH("C",Data!$L936)),"OUI","NON")</f>
        <v>NON</v>
      </c>
      <c r="Q936" t="str">
        <f>IF(ISNUMBER(SEARCH("T",Data!$L936)),"OUI","NON")</f>
        <v>NON</v>
      </c>
      <c r="R936" t="str">
        <f>IF(ISNUMBER(SEARCH("F",Data!$L936)),"OUI","NON")</f>
        <v>NON</v>
      </c>
      <c r="S936" t="str">
        <f>IF(ISNUMBER(SEARCH("R",Data!$L936)),"OUI","NON")</f>
        <v>NON</v>
      </c>
      <c r="T936">
        <f>IFERROR(VLOOKUP(Data!M936,LOV!G:H,2,FALSE),"")</f>
        <v>0</v>
      </c>
      <c r="U936">
        <f>IFERROR(VLOOKUP(Data!N936,LOV!J:K,2,FALSE),"")</f>
        <v>0</v>
      </c>
      <c r="V936" t="str">
        <f>IFERROR(VLOOKUP(Data!V936,LOV!P:Q,2,FALSE),"")</f>
        <v/>
      </c>
      <c r="Y936" t="str">
        <f t="shared" si="14"/>
        <v>0_0_0</v>
      </c>
    </row>
    <row r="937" spans="1:25">
      <c r="A937">
        <f>Data!A937</f>
        <v>0</v>
      </c>
      <c r="B937">
        <f>Data!S937</f>
        <v>0</v>
      </c>
      <c r="C937">
        <f>Data!T937</f>
        <v>0</v>
      </c>
      <c r="D937">
        <f>Data!B937</f>
        <v>0</v>
      </c>
      <c r="E937">
        <f>Data!C937</f>
        <v>0</v>
      </c>
      <c r="F937">
        <f>Data!D937</f>
        <v>0</v>
      </c>
      <c r="G937" t="str">
        <f>IFERROR(VLOOKUP(Data!E937,LOV!M:N,2,FALSE),"")</f>
        <v/>
      </c>
      <c r="H937">
        <f>Data!W937</f>
        <v>0</v>
      </c>
      <c r="I937" t="str">
        <f>IFERROR(VLOOKUP(Data!H937,LOV!V:W,2,FALSE),"")</f>
        <v/>
      </c>
      <c r="J937">
        <f>Data!I937</f>
        <v>0</v>
      </c>
      <c r="K937">
        <f>Data!J937</f>
        <v>0</v>
      </c>
      <c r="L937">
        <f>Data!K937</f>
        <v>0</v>
      </c>
      <c r="M937" t="str">
        <f>IF(ISNUMBER(SEARCH("H",Data!$L937)),"OUI","NON")</f>
        <v>NON</v>
      </c>
      <c r="N937" t="str">
        <f>IF(ISNUMBER(SEARCH("P",Data!$L937)),"OUI","NON")</f>
        <v>NON</v>
      </c>
      <c r="O937" t="str">
        <f>IF(ISNUMBER(SEARCH("D",Data!$L937)),"OUI","NON")</f>
        <v>NON</v>
      </c>
      <c r="P937" t="str">
        <f>IF(ISNUMBER(SEARCH("C",Data!$L937)),"OUI","NON")</f>
        <v>NON</v>
      </c>
      <c r="Q937" t="str">
        <f>IF(ISNUMBER(SEARCH("T",Data!$L937)),"OUI","NON")</f>
        <v>NON</v>
      </c>
      <c r="R937" t="str">
        <f>IF(ISNUMBER(SEARCH("F",Data!$L937)),"OUI","NON")</f>
        <v>NON</v>
      </c>
      <c r="S937" t="str">
        <f>IF(ISNUMBER(SEARCH("R",Data!$L937)),"OUI","NON")</f>
        <v>NON</v>
      </c>
      <c r="T937">
        <f>IFERROR(VLOOKUP(Data!M937,LOV!G:H,2,FALSE),"")</f>
        <v>0</v>
      </c>
      <c r="U937">
        <f>IFERROR(VLOOKUP(Data!N937,LOV!J:K,2,FALSE),"")</f>
        <v>0</v>
      </c>
      <c r="V937" t="str">
        <f>IFERROR(VLOOKUP(Data!V937,LOV!P:Q,2,FALSE),"")</f>
        <v/>
      </c>
      <c r="Y937" t="str">
        <f t="shared" si="14"/>
        <v>0_0_0</v>
      </c>
    </row>
    <row r="938" spans="1:25">
      <c r="A938">
        <f>Data!A938</f>
        <v>0</v>
      </c>
      <c r="B938">
        <f>Data!S938</f>
        <v>0</v>
      </c>
      <c r="C938">
        <f>Data!T938</f>
        <v>0</v>
      </c>
      <c r="D938">
        <f>Data!B938</f>
        <v>0</v>
      </c>
      <c r="E938">
        <f>Data!C938</f>
        <v>0</v>
      </c>
      <c r="F938">
        <f>Data!D938</f>
        <v>0</v>
      </c>
      <c r="G938" t="str">
        <f>IFERROR(VLOOKUP(Data!E938,LOV!M:N,2,FALSE),"")</f>
        <v/>
      </c>
      <c r="H938">
        <f>Data!W938</f>
        <v>0</v>
      </c>
      <c r="I938" t="str">
        <f>IFERROR(VLOOKUP(Data!H938,LOV!V:W,2,FALSE),"")</f>
        <v/>
      </c>
      <c r="J938">
        <f>Data!I938</f>
        <v>0</v>
      </c>
      <c r="K938">
        <f>Data!J938</f>
        <v>0</v>
      </c>
      <c r="L938">
        <f>Data!K938</f>
        <v>0</v>
      </c>
      <c r="M938" t="str">
        <f>IF(ISNUMBER(SEARCH("H",Data!$L938)),"OUI","NON")</f>
        <v>NON</v>
      </c>
      <c r="N938" t="str">
        <f>IF(ISNUMBER(SEARCH("P",Data!$L938)),"OUI","NON")</f>
        <v>NON</v>
      </c>
      <c r="O938" t="str">
        <f>IF(ISNUMBER(SEARCH("D",Data!$L938)),"OUI","NON")</f>
        <v>NON</v>
      </c>
      <c r="P938" t="str">
        <f>IF(ISNUMBER(SEARCH("C",Data!$L938)),"OUI","NON")</f>
        <v>NON</v>
      </c>
      <c r="Q938" t="str">
        <f>IF(ISNUMBER(SEARCH("T",Data!$L938)),"OUI","NON")</f>
        <v>NON</v>
      </c>
      <c r="R938" t="str">
        <f>IF(ISNUMBER(SEARCH("F",Data!$L938)),"OUI","NON")</f>
        <v>NON</v>
      </c>
      <c r="S938" t="str">
        <f>IF(ISNUMBER(SEARCH("R",Data!$L938)),"OUI","NON")</f>
        <v>NON</v>
      </c>
      <c r="T938">
        <f>IFERROR(VLOOKUP(Data!M938,LOV!G:H,2,FALSE),"")</f>
        <v>0</v>
      </c>
      <c r="U938">
        <f>IFERROR(VLOOKUP(Data!N938,LOV!J:K,2,FALSE),"")</f>
        <v>0</v>
      </c>
      <c r="V938" t="str">
        <f>IFERROR(VLOOKUP(Data!V938,LOV!P:Q,2,FALSE),"")</f>
        <v/>
      </c>
      <c r="Y938" t="str">
        <f t="shared" si="14"/>
        <v>0_0_0</v>
      </c>
    </row>
    <row r="939" spans="1:25">
      <c r="A939">
        <f>Data!A939</f>
        <v>0</v>
      </c>
      <c r="B939">
        <f>Data!S939</f>
        <v>0</v>
      </c>
      <c r="C939">
        <f>Data!T939</f>
        <v>0</v>
      </c>
      <c r="D939">
        <f>Data!B939</f>
        <v>0</v>
      </c>
      <c r="E939">
        <f>Data!C939</f>
        <v>0</v>
      </c>
      <c r="F939">
        <f>Data!D939</f>
        <v>0</v>
      </c>
      <c r="G939" t="str">
        <f>IFERROR(VLOOKUP(Data!E939,LOV!M:N,2,FALSE),"")</f>
        <v/>
      </c>
      <c r="H939">
        <f>Data!W939</f>
        <v>0</v>
      </c>
      <c r="I939" t="str">
        <f>IFERROR(VLOOKUP(Data!H939,LOV!V:W,2,FALSE),"")</f>
        <v/>
      </c>
      <c r="J939">
        <f>Data!I939</f>
        <v>0</v>
      </c>
      <c r="K939">
        <f>Data!J939</f>
        <v>0</v>
      </c>
      <c r="L939">
        <f>Data!K939</f>
        <v>0</v>
      </c>
      <c r="M939" t="str">
        <f>IF(ISNUMBER(SEARCH("H",Data!$L939)),"OUI","NON")</f>
        <v>NON</v>
      </c>
      <c r="N939" t="str">
        <f>IF(ISNUMBER(SEARCH("P",Data!$L939)),"OUI","NON")</f>
        <v>NON</v>
      </c>
      <c r="O939" t="str">
        <f>IF(ISNUMBER(SEARCH("D",Data!$L939)),"OUI","NON")</f>
        <v>NON</v>
      </c>
      <c r="P939" t="str">
        <f>IF(ISNUMBER(SEARCH("C",Data!$L939)),"OUI","NON")</f>
        <v>NON</v>
      </c>
      <c r="Q939" t="str">
        <f>IF(ISNUMBER(SEARCH("T",Data!$L939)),"OUI","NON")</f>
        <v>NON</v>
      </c>
      <c r="R939" t="str">
        <f>IF(ISNUMBER(SEARCH("F",Data!$L939)),"OUI","NON")</f>
        <v>NON</v>
      </c>
      <c r="S939" t="str">
        <f>IF(ISNUMBER(SEARCH("R",Data!$L939)),"OUI","NON")</f>
        <v>NON</v>
      </c>
      <c r="T939">
        <f>IFERROR(VLOOKUP(Data!M939,LOV!G:H,2,FALSE),"")</f>
        <v>0</v>
      </c>
      <c r="U939">
        <f>IFERROR(VLOOKUP(Data!N939,LOV!J:K,2,FALSE),"")</f>
        <v>0</v>
      </c>
      <c r="V939" t="str">
        <f>IFERROR(VLOOKUP(Data!V939,LOV!P:Q,2,FALSE),"")</f>
        <v/>
      </c>
      <c r="Y939" t="str">
        <f t="shared" si="14"/>
        <v>0_0_0</v>
      </c>
    </row>
    <row r="940" spans="1:25">
      <c r="A940">
        <f>Data!A940</f>
        <v>0</v>
      </c>
      <c r="B940">
        <f>Data!S940</f>
        <v>0</v>
      </c>
      <c r="C940">
        <f>Data!T940</f>
        <v>0</v>
      </c>
      <c r="D940">
        <f>Data!B940</f>
        <v>0</v>
      </c>
      <c r="E940">
        <f>Data!C940</f>
        <v>0</v>
      </c>
      <c r="F940">
        <f>Data!D940</f>
        <v>0</v>
      </c>
      <c r="G940" t="str">
        <f>IFERROR(VLOOKUP(Data!E940,LOV!M:N,2,FALSE),"")</f>
        <v/>
      </c>
      <c r="H940">
        <f>Data!W940</f>
        <v>0</v>
      </c>
      <c r="I940" t="str">
        <f>IFERROR(VLOOKUP(Data!H940,LOV!V:W,2,FALSE),"")</f>
        <v/>
      </c>
      <c r="J940">
        <f>Data!I940</f>
        <v>0</v>
      </c>
      <c r="K940">
        <f>Data!J940</f>
        <v>0</v>
      </c>
      <c r="L940">
        <f>Data!K940</f>
        <v>0</v>
      </c>
      <c r="M940" t="str">
        <f>IF(ISNUMBER(SEARCH("H",Data!$L940)),"OUI","NON")</f>
        <v>NON</v>
      </c>
      <c r="N940" t="str">
        <f>IF(ISNUMBER(SEARCH("P",Data!$L940)),"OUI","NON")</f>
        <v>NON</v>
      </c>
      <c r="O940" t="str">
        <f>IF(ISNUMBER(SEARCH("D",Data!$L940)),"OUI","NON")</f>
        <v>NON</v>
      </c>
      <c r="P940" t="str">
        <f>IF(ISNUMBER(SEARCH("C",Data!$L940)),"OUI","NON")</f>
        <v>NON</v>
      </c>
      <c r="Q940" t="str">
        <f>IF(ISNUMBER(SEARCH("T",Data!$L940)),"OUI","NON")</f>
        <v>NON</v>
      </c>
      <c r="R940" t="str">
        <f>IF(ISNUMBER(SEARCH("F",Data!$L940)),"OUI","NON")</f>
        <v>NON</v>
      </c>
      <c r="S940" t="str">
        <f>IF(ISNUMBER(SEARCH("R",Data!$L940)),"OUI","NON")</f>
        <v>NON</v>
      </c>
      <c r="T940">
        <f>IFERROR(VLOOKUP(Data!M940,LOV!G:H,2,FALSE),"")</f>
        <v>0</v>
      </c>
      <c r="U940">
        <f>IFERROR(VLOOKUP(Data!N940,LOV!J:K,2,FALSE),"")</f>
        <v>0</v>
      </c>
      <c r="V940" t="str">
        <f>IFERROR(VLOOKUP(Data!V940,LOV!P:Q,2,FALSE),"")</f>
        <v/>
      </c>
      <c r="Y940" t="str">
        <f t="shared" si="14"/>
        <v>0_0_0</v>
      </c>
    </row>
    <row r="941" spans="1:25">
      <c r="A941">
        <f>Data!A941</f>
        <v>0</v>
      </c>
      <c r="B941">
        <f>Data!S941</f>
        <v>0</v>
      </c>
      <c r="C941">
        <f>Data!T941</f>
        <v>0</v>
      </c>
      <c r="D941">
        <f>Data!B941</f>
        <v>0</v>
      </c>
      <c r="E941">
        <f>Data!C941</f>
        <v>0</v>
      </c>
      <c r="F941">
        <f>Data!D941</f>
        <v>0</v>
      </c>
      <c r="G941" t="str">
        <f>IFERROR(VLOOKUP(Data!E941,LOV!M:N,2,FALSE),"")</f>
        <v/>
      </c>
      <c r="H941">
        <f>Data!W941</f>
        <v>0</v>
      </c>
      <c r="I941" t="str">
        <f>IFERROR(VLOOKUP(Data!H941,LOV!V:W,2,FALSE),"")</f>
        <v/>
      </c>
      <c r="J941">
        <f>Data!I941</f>
        <v>0</v>
      </c>
      <c r="K941">
        <f>Data!J941</f>
        <v>0</v>
      </c>
      <c r="L941">
        <f>Data!K941</f>
        <v>0</v>
      </c>
      <c r="M941" t="str">
        <f>IF(ISNUMBER(SEARCH("H",Data!$L941)),"OUI","NON")</f>
        <v>NON</v>
      </c>
      <c r="N941" t="str">
        <f>IF(ISNUMBER(SEARCH("P",Data!$L941)),"OUI","NON")</f>
        <v>NON</v>
      </c>
      <c r="O941" t="str">
        <f>IF(ISNUMBER(SEARCH("D",Data!$L941)),"OUI","NON")</f>
        <v>NON</v>
      </c>
      <c r="P941" t="str">
        <f>IF(ISNUMBER(SEARCH("C",Data!$L941)),"OUI","NON")</f>
        <v>NON</v>
      </c>
      <c r="Q941" t="str">
        <f>IF(ISNUMBER(SEARCH("T",Data!$L941)),"OUI","NON")</f>
        <v>NON</v>
      </c>
      <c r="R941" t="str">
        <f>IF(ISNUMBER(SEARCH("F",Data!$L941)),"OUI","NON")</f>
        <v>NON</v>
      </c>
      <c r="S941" t="str">
        <f>IF(ISNUMBER(SEARCH("R",Data!$L941)),"OUI","NON")</f>
        <v>NON</v>
      </c>
      <c r="T941">
        <f>IFERROR(VLOOKUP(Data!M941,LOV!G:H,2,FALSE),"")</f>
        <v>0</v>
      </c>
      <c r="U941">
        <f>IFERROR(VLOOKUP(Data!N941,LOV!J:K,2,FALSE),"")</f>
        <v>0</v>
      </c>
      <c r="V941" t="str">
        <f>IFERROR(VLOOKUP(Data!V941,LOV!P:Q,2,FALSE),"")</f>
        <v/>
      </c>
      <c r="Y941" t="str">
        <f t="shared" si="14"/>
        <v>0_0_0</v>
      </c>
    </row>
    <row r="942" spans="1:25">
      <c r="A942">
        <f>Data!A942</f>
        <v>0</v>
      </c>
      <c r="B942">
        <f>Data!S942</f>
        <v>0</v>
      </c>
      <c r="C942">
        <f>Data!T942</f>
        <v>0</v>
      </c>
      <c r="D942">
        <f>Data!B942</f>
        <v>0</v>
      </c>
      <c r="E942">
        <f>Data!C942</f>
        <v>0</v>
      </c>
      <c r="F942">
        <f>Data!D942</f>
        <v>0</v>
      </c>
      <c r="G942" t="str">
        <f>IFERROR(VLOOKUP(Data!E942,LOV!M:N,2,FALSE),"")</f>
        <v/>
      </c>
      <c r="H942">
        <f>Data!W942</f>
        <v>0</v>
      </c>
      <c r="I942" t="str">
        <f>IFERROR(VLOOKUP(Data!H942,LOV!V:W,2,FALSE),"")</f>
        <v/>
      </c>
      <c r="J942">
        <f>Data!I942</f>
        <v>0</v>
      </c>
      <c r="K942">
        <f>Data!J942</f>
        <v>0</v>
      </c>
      <c r="L942">
        <f>Data!K942</f>
        <v>0</v>
      </c>
      <c r="M942" t="str">
        <f>IF(ISNUMBER(SEARCH("H",Data!$L942)),"OUI","NON")</f>
        <v>NON</v>
      </c>
      <c r="N942" t="str">
        <f>IF(ISNUMBER(SEARCH("P",Data!$L942)),"OUI","NON")</f>
        <v>NON</v>
      </c>
      <c r="O942" t="str">
        <f>IF(ISNUMBER(SEARCH("D",Data!$L942)),"OUI","NON")</f>
        <v>NON</v>
      </c>
      <c r="P942" t="str">
        <f>IF(ISNUMBER(SEARCH("C",Data!$L942)),"OUI","NON")</f>
        <v>NON</v>
      </c>
      <c r="Q942" t="str">
        <f>IF(ISNUMBER(SEARCH("T",Data!$L942)),"OUI","NON")</f>
        <v>NON</v>
      </c>
      <c r="R942" t="str">
        <f>IF(ISNUMBER(SEARCH("F",Data!$L942)),"OUI","NON")</f>
        <v>NON</v>
      </c>
      <c r="S942" t="str">
        <f>IF(ISNUMBER(SEARCH("R",Data!$L942)),"OUI","NON")</f>
        <v>NON</v>
      </c>
      <c r="T942">
        <f>IFERROR(VLOOKUP(Data!M942,LOV!G:H,2,FALSE),"")</f>
        <v>0</v>
      </c>
      <c r="U942">
        <f>IFERROR(VLOOKUP(Data!N942,LOV!J:K,2,FALSE),"")</f>
        <v>0</v>
      </c>
      <c r="V942" t="str">
        <f>IFERROR(VLOOKUP(Data!V942,LOV!P:Q,2,FALSE),"")</f>
        <v/>
      </c>
      <c r="Y942" t="str">
        <f t="shared" si="14"/>
        <v>0_0_0</v>
      </c>
    </row>
    <row r="943" spans="1:25">
      <c r="A943">
        <f>Data!A943</f>
        <v>0</v>
      </c>
      <c r="B943">
        <f>Data!S943</f>
        <v>0</v>
      </c>
      <c r="C943">
        <f>Data!T943</f>
        <v>0</v>
      </c>
      <c r="D943">
        <f>Data!B943</f>
        <v>0</v>
      </c>
      <c r="E943">
        <f>Data!C943</f>
        <v>0</v>
      </c>
      <c r="F943">
        <f>Data!D943</f>
        <v>0</v>
      </c>
      <c r="G943" t="str">
        <f>IFERROR(VLOOKUP(Data!E943,LOV!M:N,2,FALSE),"")</f>
        <v/>
      </c>
      <c r="H943">
        <f>Data!W943</f>
        <v>0</v>
      </c>
      <c r="I943" t="str">
        <f>IFERROR(VLOOKUP(Data!H943,LOV!V:W,2,FALSE),"")</f>
        <v/>
      </c>
      <c r="J943">
        <f>Data!I943</f>
        <v>0</v>
      </c>
      <c r="K943">
        <f>Data!J943</f>
        <v>0</v>
      </c>
      <c r="L943">
        <f>Data!K943</f>
        <v>0</v>
      </c>
      <c r="M943" t="str">
        <f>IF(ISNUMBER(SEARCH("H",Data!$L943)),"OUI","NON")</f>
        <v>NON</v>
      </c>
      <c r="N943" t="str">
        <f>IF(ISNUMBER(SEARCH("P",Data!$L943)),"OUI","NON")</f>
        <v>NON</v>
      </c>
      <c r="O943" t="str">
        <f>IF(ISNUMBER(SEARCH("D",Data!$L943)),"OUI","NON")</f>
        <v>NON</v>
      </c>
      <c r="P943" t="str">
        <f>IF(ISNUMBER(SEARCH("C",Data!$L943)),"OUI","NON")</f>
        <v>NON</v>
      </c>
      <c r="Q943" t="str">
        <f>IF(ISNUMBER(SEARCH("T",Data!$L943)),"OUI","NON")</f>
        <v>NON</v>
      </c>
      <c r="R943" t="str">
        <f>IF(ISNUMBER(SEARCH("F",Data!$L943)),"OUI","NON")</f>
        <v>NON</v>
      </c>
      <c r="S943" t="str">
        <f>IF(ISNUMBER(SEARCH("R",Data!$L943)),"OUI","NON")</f>
        <v>NON</v>
      </c>
      <c r="T943">
        <f>IFERROR(VLOOKUP(Data!M943,LOV!G:H,2,FALSE),"")</f>
        <v>0</v>
      </c>
      <c r="U943">
        <f>IFERROR(VLOOKUP(Data!N943,LOV!J:K,2,FALSE),"")</f>
        <v>0</v>
      </c>
      <c r="V943" t="str">
        <f>IFERROR(VLOOKUP(Data!V943,LOV!P:Q,2,FALSE),"")</f>
        <v/>
      </c>
      <c r="Y943" t="str">
        <f t="shared" si="14"/>
        <v>0_0_0</v>
      </c>
    </row>
    <row r="944" spans="1:25">
      <c r="A944">
        <f>Data!A944</f>
        <v>0</v>
      </c>
      <c r="B944">
        <f>Data!S944</f>
        <v>0</v>
      </c>
      <c r="C944">
        <f>Data!T944</f>
        <v>0</v>
      </c>
      <c r="D944">
        <f>Data!B944</f>
        <v>0</v>
      </c>
      <c r="E944">
        <f>Data!C944</f>
        <v>0</v>
      </c>
      <c r="F944">
        <f>Data!D944</f>
        <v>0</v>
      </c>
      <c r="G944" t="str">
        <f>IFERROR(VLOOKUP(Data!E944,LOV!M:N,2,FALSE),"")</f>
        <v/>
      </c>
      <c r="H944">
        <f>Data!W944</f>
        <v>0</v>
      </c>
      <c r="I944" t="str">
        <f>IFERROR(VLOOKUP(Data!H944,LOV!V:W,2,FALSE),"")</f>
        <v/>
      </c>
      <c r="J944">
        <f>Data!I944</f>
        <v>0</v>
      </c>
      <c r="K944">
        <f>Data!J944</f>
        <v>0</v>
      </c>
      <c r="L944">
        <f>Data!K944</f>
        <v>0</v>
      </c>
      <c r="M944" t="str">
        <f>IF(ISNUMBER(SEARCH("H",Data!$L944)),"OUI","NON")</f>
        <v>NON</v>
      </c>
      <c r="N944" t="str">
        <f>IF(ISNUMBER(SEARCH("P",Data!$L944)),"OUI","NON")</f>
        <v>NON</v>
      </c>
      <c r="O944" t="str">
        <f>IF(ISNUMBER(SEARCH("D",Data!$L944)),"OUI","NON")</f>
        <v>NON</v>
      </c>
      <c r="P944" t="str">
        <f>IF(ISNUMBER(SEARCH("C",Data!$L944)),"OUI","NON")</f>
        <v>NON</v>
      </c>
      <c r="Q944" t="str">
        <f>IF(ISNUMBER(SEARCH("T",Data!$L944)),"OUI","NON")</f>
        <v>NON</v>
      </c>
      <c r="R944" t="str">
        <f>IF(ISNUMBER(SEARCH("F",Data!$L944)),"OUI","NON")</f>
        <v>NON</v>
      </c>
      <c r="S944" t="str">
        <f>IF(ISNUMBER(SEARCH("R",Data!$L944)),"OUI","NON")</f>
        <v>NON</v>
      </c>
      <c r="T944">
        <f>IFERROR(VLOOKUP(Data!M944,LOV!G:H,2,FALSE),"")</f>
        <v>0</v>
      </c>
      <c r="U944">
        <f>IFERROR(VLOOKUP(Data!N944,LOV!J:K,2,FALSE),"")</f>
        <v>0</v>
      </c>
      <c r="V944" t="str">
        <f>IFERROR(VLOOKUP(Data!V944,LOV!P:Q,2,FALSE),"")</f>
        <v/>
      </c>
      <c r="Y944" t="str">
        <f t="shared" si="14"/>
        <v>0_0_0</v>
      </c>
    </row>
    <row r="945" spans="1:25">
      <c r="A945">
        <f>Data!A945</f>
        <v>0</v>
      </c>
      <c r="B945">
        <f>Data!S945</f>
        <v>0</v>
      </c>
      <c r="C945">
        <f>Data!T945</f>
        <v>0</v>
      </c>
      <c r="D945">
        <f>Data!B945</f>
        <v>0</v>
      </c>
      <c r="E945">
        <f>Data!C945</f>
        <v>0</v>
      </c>
      <c r="F945">
        <f>Data!D945</f>
        <v>0</v>
      </c>
      <c r="G945" t="str">
        <f>IFERROR(VLOOKUP(Data!E945,LOV!M:N,2,FALSE),"")</f>
        <v/>
      </c>
      <c r="H945">
        <f>Data!W945</f>
        <v>0</v>
      </c>
      <c r="I945" t="str">
        <f>IFERROR(VLOOKUP(Data!H945,LOV!V:W,2,FALSE),"")</f>
        <v/>
      </c>
      <c r="J945">
        <f>Data!I945</f>
        <v>0</v>
      </c>
      <c r="K945">
        <f>Data!J945</f>
        <v>0</v>
      </c>
      <c r="L945">
        <f>Data!K945</f>
        <v>0</v>
      </c>
      <c r="M945" t="str">
        <f>IF(ISNUMBER(SEARCH("H",Data!$L945)),"OUI","NON")</f>
        <v>NON</v>
      </c>
      <c r="N945" t="str">
        <f>IF(ISNUMBER(SEARCH("P",Data!$L945)),"OUI","NON")</f>
        <v>NON</v>
      </c>
      <c r="O945" t="str">
        <f>IF(ISNUMBER(SEARCH("D",Data!$L945)),"OUI","NON")</f>
        <v>NON</v>
      </c>
      <c r="P945" t="str">
        <f>IF(ISNUMBER(SEARCH("C",Data!$L945)),"OUI","NON")</f>
        <v>NON</v>
      </c>
      <c r="Q945" t="str">
        <f>IF(ISNUMBER(SEARCH("T",Data!$L945)),"OUI","NON")</f>
        <v>NON</v>
      </c>
      <c r="R945" t="str">
        <f>IF(ISNUMBER(SEARCH("F",Data!$L945)),"OUI","NON")</f>
        <v>NON</v>
      </c>
      <c r="S945" t="str">
        <f>IF(ISNUMBER(SEARCH("R",Data!$L945)),"OUI","NON")</f>
        <v>NON</v>
      </c>
      <c r="T945">
        <f>IFERROR(VLOOKUP(Data!M945,LOV!G:H,2,FALSE),"")</f>
        <v>0</v>
      </c>
      <c r="U945">
        <f>IFERROR(VLOOKUP(Data!N945,LOV!J:K,2,FALSE),"")</f>
        <v>0</v>
      </c>
      <c r="V945" t="str">
        <f>IFERROR(VLOOKUP(Data!V945,LOV!P:Q,2,FALSE),"")</f>
        <v/>
      </c>
      <c r="Y945" t="str">
        <f t="shared" si="14"/>
        <v>0_0_0</v>
      </c>
    </row>
    <row r="946" spans="1:25">
      <c r="A946">
        <f>Data!A946</f>
        <v>0</v>
      </c>
      <c r="B946">
        <f>Data!S946</f>
        <v>0</v>
      </c>
      <c r="C946">
        <f>Data!T946</f>
        <v>0</v>
      </c>
      <c r="D946">
        <f>Data!B946</f>
        <v>0</v>
      </c>
      <c r="E946">
        <f>Data!C946</f>
        <v>0</v>
      </c>
      <c r="F946">
        <f>Data!D946</f>
        <v>0</v>
      </c>
      <c r="G946" t="str">
        <f>IFERROR(VLOOKUP(Data!E946,LOV!M:N,2,FALSE),"")</f>
        <v/>
      </c>
      <c r="H946">
        <f>Data!W946</f>
        <v>0</v>
      </c>
      <c r="I946" t="str">
        <f>IFERROR(VLOOKUP(Data!H946,LOV!V:W,2,FALSE),"")</f>
        <v/>
      </c>
      <c r="J946">
        <f>Data!I946</f>
        <v>0</v>
      </c>
      <c r="K946">
        <f>Data!J946</f>
        <v>0</v>
      </c>
      <c r="L946">
        <f>Data!K946</f>
        <v>0</v>
      </c>
      <c r="M946" t="str">
        <f>IF(ISNUMBER(SEARCH("H",Data!$L946)),"OUI","NON")</f>
        <v>NON</v>
      </c>
      <c r="N946" t="str">
        <f>IF(ISNUMBER(SEARCH("P",Data!$L946)),"OUI","NON")</f>
        <v>NON</v>
      </c>
      <c r="O946" t="str">
        <f>IF(ISNUMBER(SEARCH("D",Data!$L946)),"OUI","NON")</f>
        <v>NON</v>
      </c>
      <c r="P946" t="str">
        <f>IF(ISNUMBER(SEARCH("C",Data!$L946)),"OUI","NON")</f>
        <v>NON</v>
      </c>
      <c r="Q946" t="str">
        <f>IF(ISNUMBER(SEARCH("T",Data!$L946)),"OUI","NON")</f>
        <v>NON</v>
      </c>
      <c r="R946" t="str">
        <f>IF(ISNUMBER(SEARCH("F",Data!$L946)),"OUI","NON")</f>
        <v>NON</v>
      </c>
      <c r="S946" t="str">
        <f>IF(ISNUMBER(SEARCH("R",Data!$L946)),"OUI","NON")</f>
        <v>NON</v>
      </c>
      <c r="T946">
        <f>IFERROR(VLOOKUP(Data!M946,LOV!G:H,2,FALSE),"")</f>
        <v>0</v>
      </c>
      <c r="U946">
        <f>IFERROR(VLOOKUP(Data!N946,LOV!J:K,2,FALSE),"")</f>
        <v>0</v>
      </c>
      <c r="V946" t="str">
        <f>IFERROR(VLOOKUP(Data!V946,LOV!P:Q,2,FALSE),"")</f>
        <v/>
      </c>
      <c r="Y946" t="str">
        <f t="shared" si="14"/>
        <v>0_0_0</v>
      </c>
    </row>
    <row r="947" spans="1:25">
      <c r="A947">
        <f>Data!A947</f>
        <v>0</v>
      </c>
      <c r="B947">
        <f>Data!S947</f>
        <v>0</v>
      </c>
      <c r="C947">
        <f>Data!T947</f>
        <v>0</v>
      </c>
      <c r="D947">
        <f>Data!B947</f>
        <v>0</v>
      </c>
      <c r="E947">
        <f>Data!C947</f>
        <v>0</v>
      </c>
      <c r="F947">
        <f>Data!D947</f>
        <v>0</v>
      </c>
      <c r="G947" t="str">
        <f>IFERROR(VLOOKUP(Data!E947,LOV!M:N,2,FALSE),"")</f>
        <v/>
      </c>
      <c r="H947">
        <f>Data!W947</f>
        <v>0</v>
      </c>
      <c r="I947" t="str">
        <f>IFERROR(VLOOKUP(Data!H947,LOV!V:W,2,FALSE),"")</f>
        <v/>
      </c>
      <c r="J947">
        <f>Data!I947</f>
        <v>0</v>
      </c>
      <c r="K947">
        <f>Data!J947</f>
        <v>0</v>
      </c>
      <c r="L947">
        <f>Data!K947</f>
        <v>0</v>
      </c>
      <c r="M947" t="str">
        <f>IF(ISNUMBER(SEARCH("H",Data!$L947)),"OUI","NON")</f>
        <v>NON</v>
      </c>
      <c r="N947" t="str">
        <f>IF(ISNUMBER(SEARCH("P",Data!$L947)),"OUI","NON")</f>
        <v>NON</v>
      </c>
      <c r="O947" t="str">
        <f>IF(ISNUMBER(SEARCH("D",Data!$L947)),"OUI","NON")</f>
        <v>NON</v>
      </c>
      <c r="P947" t="str">
        <f>IF(ISNUMBER(SEARCH("C",Data!$L947)),"OUI","NON")</f>
        <v>NON</v>
      </c>
      <c r="Q947" t="str">
        <f>IF(ISNUMBER(SEARCH("T",Data!$L947)),"OUI","NON")</f>
        <v>NON</v>
      </c>
      <c r="R947" t="str">
        <f>IF(ISNUMBER(SEARCH("F",Data!$L947)),"OUI","NON")</f>
        <v>NON</v>
      </c>
      <c r="S947" t="str">
        <f>IF(ISNUMBER(SEARCH("R",Data!$L947)),"OUI","NON")</f>
        <v>NON</v>
      </c>
      <c r="T947">
        <f>IFERROR(VLOOKUP(Data!M947,LOV!G:H,2,FALSE),"")</f>
        <v>0</v>
      </c>
      <c r="U947">
        <f>IFERROR(VLOOKUP(Data!N947,LOV!J:K,2,FALSE),"")</f>
        <v>0</v>
      </c>
      <c r="V947" t="str">
        <f>IFERROR(VLOOKUP(Data!V947,LOV!P:Q,2,FALSE),"")</f>
        <v/>
      </c>
      <c r="Y947" t="str">
        <f t="shared" si="14"/>
        <v>0_0_0</v>
      </c>
    </row>
    <row r="948" spans="1:25">
      <c r="A948">
        <f>Data!A948</f>
        <v>0</v>
      </c>
      <c r="B948">
        <f>Data!S948</f>
        <v>0</v>
      </c>
      <c r="C948">
        <f>Data!T948</f>
        <v>0</v>
      </c>
      <c r="D948">
        <f>Data!B948</f>
        <v>0</v>
      </c>
      <c r="E948">
        <f>Data!C948</f>
        <v>0</v>
      </c>
      <c r="F948">
        <f>Data!D948</f>
        <v>0</v>
      </c>
      <c r="G948" t="str">
        <f>IFERROR(VLOOKUP(Data!E948,LOV!M:N,2,FALSE),"")</f>
        <v/>
      </c>
      <c r="H948">
        <f>Data!W948</f>
        <v>0</v>
      </c>
      <c r="I948" t="str">
        <f>IFERROR(VLOOKUP(Data!H948,LOV!V:W,2,FALSE),"")</f>
        <v/>
      </c>
      <c r="J948">
        <f>Data!I948</f>
        <v>0</v>
      </c>
      <c r="K948">
        <f>Data!J948</f>
        <v>0</v>
      </c>
      <c r="L948">
        <f>Data!K948</f>
        <v>0</v>
      </c>
      <c r="M948" t="str">
        <f>IF(ISNUMBER(SEARCH("H",Data!$L948)),"OUI","NON")</f>
        <v>NON</v>
      </c>
      <c r="N948" t="str">
        <f>IF(ISNUMBER(SEARCH("P",Data!$L948)),"OUI","NON")</f>
        <v>NON</v>
      </c>
      <c r="O948" t="str">
        <f>IF(ISNUMBER(SEARCH("D",Data!$L948)),"OUI","NON")</f>
        <v>NON</v>
      </c>
      <c r="P948" t="str">
        <f>IF(ISNUMBER(SEARCH("C",Data!$L948)),"OUI","NON")</f>
        <v>NON</v>
      </c>
      <c r="Q948" t="str">
        <f>IF(ISNUMBER(SEARCH("T",Data!$L948)),"OUI","NON")</f>
        <v>NON</v>
      </c>
      <c r="R948" t="str">
        <f>IF(ISNUMBER(SEARCH("F",Data!$L948)),"OUI","NON")</f>
        <v>NON</v>
      </c>
      <c r="S948" t="str">
        <f>IF(ISNUMBER(SEARCH("R",Data!$L948)),"OUI","NON")</f>
        <v>NON</v>
      </c>
      <c r="T948">
        <f>IFERROR(VLOOKUP(Data!M948,LOV!G:H,2,FALSE),"")</f>
        <v>0</v>
      </c>
      <c r="U948">
        <f>IFERROR(VLOOKUP(Data!N948,LOV!J:K,2,FALSE),"")</f>
        <v>0</v>
      </c>
      <c r="V948" t="str">
        <f>IFERROR(VLOOKUP(Data!V948,LOV!P:Q,2,FALSE),"")</f>
        <v/>
      </c>
      <c r="Y948" t="str">
        <f t="shared" si="14"/>
        <v>0_0_0</v>
      </c>
    </row>
    <row r="949" spans="1:25">
      <c r="A949">
        <f>Data!A949</f>
        <v>0</v>
      </c>
      <c r="B949">
        <f>Data!S949</f>
        <v>0</v>
      </c>
      <c r="C949">
        <f>Data!T949</f>
        <v>0</v>
      </c>
      <c r="D949">
        <f>Data!B949</f>
        <v>0</v>
      </c>
      <c r="E949">
        <f>Data!C949</f>
        <v>0</v>
      </c>
      <c r="F949">
        <f>Data!D949</f>
        <v>0</v>
      </c>
      <c r="G949" t="str">
        <f>IFERROR(VLOOKUP(Data!E949,LOV!M:N,2,FALSE),"")</f>
        <v/>
      </c>
      <c r="H949">
        <f>Data!W949</f>
        <v>0</v>
      </c>
      <c r="I949" t="str">
        <f>IFERROR(VLOOKUP(Data!H949,LOV!V:W,2,FALSE),"")</f>
        <v/>
      </c>
      <c r="J949">
        <f>Data!I949</f>
        <v>0</v>
      </c>
      <c r="K949">
        <f>Data!J949</f>
        <v>0</v>
      </c>
      <c r="L949">
        <f>Data!K949</f>
        <v>0</v>
      </c>
      <c r="M949" t="str">
        <f>IF(ISNUMBER(SEARCH("H",Data!$L949)),"OUI","NON")</f>
        <v>NON</v>
      </c>
      <c r="N949" t="str">
        <f>IF(ISNUMBER(SEARCH("P",Data!$L949)),"OUI","NON")</f>
        <v>NON</v>
      </c>
      <c r="O949" t="str">
        <f>IF(ISNUMBER(SEARCH("D",Data!$L949)),"OUI","NON")</f>
        <v>NON</v>
      </c>
      <c r="P949" t="str">
        <f>IF(ISNUMBER(SEARCH("C",Data!$L949)),"OUI","NON")</f>
        <v>NON</v>
      </c>
      <c r="Q949" t="str">
        <f>IF(ISNUMBER(SEARCH("T",Data!$L949)),"OUI","NON")</f>
        <v>NON</v>
      </c>
      <c r="R949" t="str">
        <f>IF(ISNUMBER(SEARCH("F",Data!$L949)),"OUI","NON")</f>
        <v>NON</v>
      </c>
      <c r="S949" t="str">
        <f>IF(ISNUMBER(SEARCH("R",Data!$L949)),"OUI","NON")</f>
        <v>NON</v>
      </c>
      <c r="T949">
        <f>IFERROR(VLOOKUP(Data!M949,LOV!G:H,2,FALSE),"")</f>
        <v>0</v>
      </c>
      <c r="U949">
        <f>IFERROR(VLOOKUP(Data!N949,LOV!J:K,2,FALSE),"")</f>
        <v>0</v>
      </c>
      <c r="V949" t="str">
        <f>IFERROR(VLOOKUP(Data!V949,LOV!P:Q,2,FALSE),"")</f>
        <v/>
      </c>
      <c r="Y949" t="str">
        <f t="shared" si="14"/>
        <v>0_0_0</v>
      </c>
    </row>
    <row r="950" spans="1:25">
      <c r="A950">
        <f>Data!A950</f>
        <v>0</v>
      </c>
      <c r="B950">
        <f>Data!S950</f>
        <v>0</v>
      </c>
      <c r="C950">
        <f>Data!T950</f>
        <v>0</v>
      </c>
      <c r="D950">
        <f>Data!B950</f>
        <v>0</v>
      </c>
      <c r="E950">
        <f>Data!C950</f>
        <v>0</v>
      </c>
      <c r="F950">
        <f>Data!D950</f>
        <v>0</v>
      </c>
      <c r="G950" t="str">
        <f>IFERROR(VLOOKUP(Data!E950,LOV!M:N,2,FALSE),"")</f>
        <v/>
      </c>
      <c r="H950">
        <f>Data!W950</f>
        <v>0</v>
      </c>
      <c r="I950" t="str">
        <f>IFERROR(VLOOKUP(Data!H950,LOV!V:W,2,FALSE),"")</f>
        <v/>
      </c>
      <c r="J950">
        <f>Data!I950</f>
        <v>0</v>
      </c>
      <c r="K950">
        <f>Data!J950</f>
        <v>0</v>
      </c>
      <c r="L950">
        <f>Data!K950</f>
        <v>0</v>
      </c>
      <c r="M950" t="str">
        <f>IF(ISNUMBER(SEARCH("H",Data!$L950)),"OUI","NON")</f>
        <v>NON</v>
      </c>
      <c r="N950" t="str">
        <f>IF(ISNUMBER(SEARCH("P",Data!$L950)),"OUI","NON")</f>
        <v>NON</v>
      </c>
      <c r="O950" t="str">
        <f>IF(ISNUMBER(SEARCH("D",Data!$L950)),"OUI","NON")</f>
        <v>NON</v>
      </c>
      <c r="P950" t="str">
        <f>IF(ISNUMBER(SEARCH("C",Data!$L950)),"OUI","NON")</f>
        <v>NON</v>
      </c>
      <c r="Q950" t="str">
        <f>IF(ISNUMBER(SEARCH("T",Data!$L950)),"OUI","NON")</f>
        <v>NON</v>
      </c>
      <c r="R950" t="str">
        <f>IF(ISNUMBER(SEARCH("F",Data!$L950)),"OUI","NON")</f>
        <v>NON</v>
      </c>
      <c r="S950" t="str">
        <f>IF(ISNUMBER(SEARCH("R",Data!$L950)),"OUI","NON")</f>
        <v>NON</v>
      </c>
      <c r="T950">
        <f>IFERROR(VLOOKUP(Data!M950,LOV!G:H,2,FALSE),"")</f>
        <v>0</v>
      </c>
      <c r="U950">
        <f>IFERROR(VLOOKUP(Data!N950,LOV!J:K,2,FALSE),"")</f>
        <v>0</v>
      </c>
      <c r="V950" t="str">
        <f>IFERROR(VLOOKUP(Data!V950,LOV!P:Q,2,FALSE),"")</f>
        <v/>
      </c>
      <c r="Y950" t="str">
        <f t="shared" si="14"/>
        <v>0_0_0</v>
      </c>
    </row>
    <row r="951" spans="1:25">
      <c r="A951">
        <f>Data!A951</f>
        <v>0</v>
      </c>
      <c r="B951">
        <f>Data!S951</f>
        <v>0</v>
      </c>
      <c r="C951">
        <f>Data!T951</f>
        <v>0</v>
      </c>
      <c r="D951">
        <f>Data!B951</f>
        <v>0</v>
      </c>
      <c r="E951">
        <f>Data!C951</f>
        <v>0</v>
      </c>
      <c r="F951">
        <f>Data!D951</f>
        <v>0</v>
      </c>
      <c r="G951" t="str">
        <f>IFERROR(VLOOKUP(Data!E951,LOV!M:N,2,FALSE),"")</f>
        <v/>
      </c>
      <c r="H951">
        <f>Data!W951</f>
        <v>0</v>
      </c>
      <c r="I951" t="str">
        <f>IFERROR(VLOOKUP(Data!H951,LOV!V:W,2,FALSE),"")</f>
        <v/>
      </c>
      <c r="J951">
        <f>Data!I951</f>
        <v>0</v>
      </c>
      <c r="K951">
        <f>Data!J951</f>
        <v>0</v>
      </c>
      <c r="L951">
        <f>Data!K951</f>
        <v>0</v>
      </c>
      <c r="M951" t="str">
        <f>IF(ISNUMBER(SEARCH("H",Data!$L951)),"OUI","NON")</f>
        <v>NON</v>
      </c>
      <c r="N951" t="str">
        <f>IF(ISNUMBER(SEARCH("P",Data!$L951)),"OUI","NON")</f>
        <v>NON</v>
      </c>
      <c r="O951" t="str">
        <f>IF(ISNUMBER(SEARCH("D",Data!$L951)),"OUI","NON")</f>
        <v>NON</v>
      </c>
      <c r="P951" t="str">
        <f>IF(ISNUMBER(SEARCH("C",Data!$L951)),"OUI","NON")</f>
        <v>NON</v>
      </c>
      <c r="Q951" t="str">
        <f>IF(ISNUMBER(SEARCH("T",Data!$L951)),"OUI","NON")</f>
        <v>NON</v>
      </c>
      <c r="R951" t="str">
        <f>IF(ISNUMBER(SEARCH("F",Data!$L951)),"OUI","NON")</f>
        <v>NON</v>
      </c>
      <c r="S951" t="str">
        <f>IF(ISNUMBER(SEARCH("R",Data!$L951)),"OUI","NON")</f>
        <v>NON</v>
      </c>
      <c r="T951">
        <f>IFERROR(VLOOKUP(Data!M951,LOV!G:H,2,FALSE),"")</f>
        <v>0</v>
      </c>
      <c r="U951">
        <f>IFERROR(VLOOKUP(Data!N951,LOV!J:K,2,FALSE),"")</f>
        <v>0</v>
      </c>
      <c r="V951" t="str">
        <f>IFERROR(VLOOKUP(Data!V951,LOV!P:Q,2,FALSE),"")</f>
        <v/>
      </c>
      <c r="Y951" t="str">
        <f t="shared" si="14"/>
        <v>0_0_0</v>
      </c>
    </row>
    <row r="952" spans="1:25">
      <c r="A952">
        <f>Data!A952</f>
        <v>0</v>
      </c>
      <c r="B952">
        <f>Data!S952</f>
        <v>0</v>
      </c>
      <c r="C952">
        <f>Data!T952</f>
        <v>0</v>
      </c>
      <c r="D952">
        <f>Data!B952</f>
        <v>0</v>
      </c>
      <c r="E952">
        <f>Data!C952</f>
        <v>0</v>
      </c>
      <c r="F952">
        <f>Data!D952</f>
        <v>0</v>
      </c>
      <c r="G952" t="str">
        <f>IFERROR(VLOOKUP(Data!E952,LOV!M:N,2,FALSE),"")</f>
        <v/>
      </c>
      <c r="H952">
        <f>Data!W952</f>
        <v>0</v>
      </c>
      <c r="I952" t="str">
        <f>IFERROR(VLOOKUP(Data!H952,LOV!V:W,2,FALSE),"")</f>
        <v/>
      </c>
      <c r="J952">
        <f>Data!I952</f>
        <v>0</v>
      </c>
      <c r="K952">
        <f>Data!J952</f>
        <v>0</v>
      </c>
      <c r="L952">
        <f>Data!K952</f>
        <v>0</v>
      </c>
      <c r="M952" t="str">
        <f>IF(ISNUMBER(SEARCH("H",Data!$L952)),"OUI","NON")</f>
        <v>NON</v>
      </c>
      <c r="N952" t="str">
        <f>IF(ISNUMBER(SEARCH("P",Data!$L952)),"OUI","NON")</f>
        <v>NON</v>
      </c>
      <c r="O952" t="str">
        <f>IF(ISNUMBER(SEARCH("D",Data!$L952)),"OUI","NON")</f>
        <v>NON</v>
      </c>
      <c r="P952" t="str">
        <f>IF(ISNUMBER(SEARCH("C",Data!$L952)),"OUI","NON")</f>
        <v>NON</v>
      </c>
      <c r="Q952" t="str">
        <f>IF(ISNUMBER(SEARCH("T",Data!$L952)),"OUI","NON")</f>
        <v>NON</v>
      </c>
      <c r="R952" t="str">
        <f>IF(ISNUMBER(SEARCH("F",Data!$L952)),"OUI","NON")</f>
        <v>NON</v>
      </c>
      <c r="S952" t="str">
        <f>IF(ISNUMBER(SEARCH("R",Data!$L952)),"OUI","NON")</f>
        <v>NON</v>
      </c>
      <c r="T952">
        <f>IFERROR(VLOOKUP(Data!M952,LOV!G:H,2,FALSE),"")</f>
        <v>0</v>
      </c>
      <c r="U952">
        <f>IFERROR(VLOOKUP(Data!N952,LOV!J:K,2,FALSE),"")</f>
        <v>0</v>
      </c>
      <c r="V952" t="str">
        <f>IFERROR(VLOOKUP(Data!V952,LOV!P:Q,2,FALSE),"")</f>
        <v/>
      </c>
      <c r="Y952" t="str">
        <f t="shared" si="14"/>
        <v>0_0_0</v>
      </c>
    </row>
    <row r="953" spans="1:25">
      <c r="A953">
        <f>Data!A953</f>
        <v>0</v>
      </c>
      <c r="B953">
        <f>Data!S953</f>
        <v>0</v>
      </c>
      <c r="C953">
        <f>Data!T953</f>
        <v>0</v>
      </c>
      <c r="D953">
        <f>Data!B953</f>
        <v>0</v>
      </c>
      <c r="E953">
        <f>Data!C953</f>
        <v>0</v>
      </c>
      <c r="F953">
        <f>Data!D953</f>
        <v>0</v>
      </c>
      <c r="G953" t="str">
        <f>IFERROR(VLOOKUP(Data!E953,LOV!M:N,2,FALSE),"")</f>
        <v/>
      </c>
      <c r="H953">
        <f>Data!W953</f>
        <v>0</v>
      </c>
      <c r="I953" t="str">
        <f>IFERROR(VLOOKUP(Data!H953,LOV!V:W,2,FALSE),"")</f>
        <v/>
      </c>
      <c r="J953">
        <f>Data!I953</f>
        <v>0</v>
      </c>
      <c r="K953">
        <f>Data!J953</f>
        <v>0</v>
      </c>
      <c r="L953">
        <f>Data!K953</f>
        <v>0</v>
      </c>
      <c r="M953" t="str">
        <f>IF(ISNUMBER(SEARCH("H",Data!$L953)),"OUI","NON")</f>
        <v>NON</v>
      </c>
      <c r="N953" t="str">
        <f>IF(ISNUMBER(SEARCH("P",Data!$L953)),"OUI","NON")</f>
        <v>NON</v>
      </c>
      <c r="O953" t="str">
        <f>IF(ISNUMBER(SEARCH("D",Data!$L953)),"OUI","NON")</f>
        <v>NON</v>
      </c>
      <c r="P953" t="str">
        <f>IF(ISNUMBER(SEARCH("C",Data!$L953)),"OUI","NON")</f>
        <v>NON</v>
      </c>
      <c r="Q953" t="str">
        <f>IF(ISNUMBER(SEARCH("T",Data!$L953)),"OUI","NON")</f>
        <v>NON</v>
      </c>
      <c r="R953" t="str">
        <f>IF(ISNUMBER(SEARCH("F",Data!$L953)),"OUI","NON")</f>
        <v>NON</v>
      </c>
      <c r="S953" t="str">
        <f>IF(ISNUMBER(SEARCH("R",Data!$L953)),"OUI","NON")</f>
        <v>NON</v>
      </c>
      <c r="T953">
        <f>IFERROR(VLOOKUP(Data!M953,LOV!G:H,2,FALSE),"")</f>
        <v>0</v>
      </c>
      <c r="U953">
        <f>IFERROR(VLOOKUP(Data!N953,LOV!J:K,2,FALSE),"")</f>
        <v>0</v>
      </c>
      <c r="V953" t="str">
        <f>IFERROR(VLOOKUP(Data!V953,LOV!P:Q,2,FALSE),"")</f>
        <v/>
      </c>
      <c r="Y953" t="str">
        <f t="shared" si="14"/>
        <v>0_0_0</v>
      </c>
    </row>
    <row r="954" spans="1:25">
      <c r="A954">
        <f>Data!A954</f>
        <v>0</v>
      </c>
      <c r="B954">
        <f>Data!S954</f>
        <v>0</v>
      </c>
      <c r="C954">
        <f>Data!T954</f>
        <v>0</v>
      </c>
      <c r="D954">
        <f>Data!B954</f>
        <v>0</v>
      </c>
      <c r="E954">
        <f>Data!C954</f>
        <v>0</v>
      </c>
      <c r="F954">
        <f>Data!D954</f>
        <v>0</v>
      </c>
      <c r="G954" t="str">
        <f>IFERROR(VLOOKUP(Data!E954,LOV!M:N,2,FALSE),"")</f>
        <v/>
      </c>
      <c r="H954">
        <f>Data!W954</f>
        <v>0</v>
      </c>
      <c r="I954" t="str">
        <f>IFERROR(VLOOKUP(Data!H954,LOV!V:W,2,FALSE),"")</f>
        <v/>
      </c>
      <c r="J954">
        <f>Data!I954</f>
        <v>0</v>
      </c>
      <c r="K954">
        <f>Data!J954</f>
        <v>0</v>
      </c>
      <c r="L954">
        <f>Data!K954</f>
        <v>0</v>
      </c>
      <c r="M954" t="str">
        <f>IF(ISNUMBER(SEARCH("H",Data!$L954)),"OUI","NON")</f>
        <v>NON</v>
      </c>
      <c r="N954" t="str">
        <f>IF(ISNUMBER(SEARCH("P",Data!$L954)),"OUI","NON")</f>
        <v>NON</v>
      </c>
      <c r="O954" t="str">
        <f>IF(ISNUMBER(SEARCH("D",Data!$L954)),"OUI","NON")</f>
        <v>NON</v>
      </c>
      <c r="P954" t="str">
        <f>IF(ISNUMBER(SEARCH("C",Data!$L954)),"OUI","NON")</f>
        <v>NON</v>
      </c>
      <c r="Q954" t="str">
        <f>IF(ISNUMBER(SEARCH("T",Data!$L954)),"OUI","NON")</f>
        <v>NON</v>
      </c>
      <c r="R954" t="str">
        <f>IF(ISNUMBER(SEARCH("F",Data!$L954)),"OUI","NON")</f>
        <v>NON</v>
      </c>
      <c r="S954" t="str">
        <f>IF(ISNUMBER(SEARCH("R",Data!$L954)),"OUI","NON")</f>
        <v>NON</v>
      </c>
      <c r="T954">
        <f>IFERROR(VLOOKUP(Data!M954,LOV!G:H,2,FALSE),"")</f>
        <v>0</v>
      </c>
      <c r="U954">
        <f>IFERROR(VLOOKUP(Data!N954,LOV!J:K,2,FALSE),"")</f>
        <v>0</v>
      </c>
      <c r="V954" t="str">
        <f>IFERROR(VLOOKUP(Data!V954,LOV!P:Q,2,FALSE),"")</f>
        <v/>
      </c>
      <c r="Y954" t="str">
        <f t="shared" si="14"/>
        <v>0_0_0</v>
      </c>
    </row>
    <row r="955" spans="1:25">
      <c r="A955">
        <f>Data!A955</f>
        <v>0</v>
      </c>
      <c r="B955">
        <f>Data!S955</f>
        <v>0</v>
      </c>
      <c r="C955">
        <f>Data!T955</f>
        <v>0</v>
      </c>
      <c r="D955">
        <f>Data!B955</f>
        <v>0</v>
      </c>
      <c r="E955">
        <f>Data!C955</f>
        <v>0</v>
      </c>
      <c r="F955">
        <f>Data!D955</f>
        <v>0</v>
      </c>
      <c r="G955" t="str">
        <f>IFERROR(VLOOKUP(Data!E955,LOV!M:N,2,FALSE),"")</f>
        <v/>
      </c>
      <c r="H955">
        <f>Data!W955</f>
        <v>0</v>
      </c>
      <c r="I955" t="str">
        <f>IFERROR(VLOOKUP(Data!H955,LOV!V:W,2,FALSE),"")</f>
        <v/>
      </c>
      <c r="J955">
        <f>Data!I955</f>
        <v>0</v>
      </c>
      <c r="K955">
        <f>Data!J955</f>
        <v>0</v>
      </c>
      <c r="L955">
        <f>Data!K955</f>
        <v>0</v>
      </c>
      <c r="M955" t="str">
        <f>IF(ISNUMBER(SEARCH("H",Data!$L955)),"OUI","NON")</f>
        <v>NON</v>
      </c>
      <c r="N955" t="str">
        <f>IF(ISNUMBER(SEARCH("P",Data!$L955)),"OUI","NON")</f>
        <v>NON</v>
      </c>
      <c r="O955" t="str">
        <f>IF(ISNUMBER(SEARCH("D",Data!$L955)),"OUI","NON")</f>
        <v>NON</v>
      </c>
      <c r="P955" t="str">
        <f>IF(ISNUMBER(SEARCH("C",Data!$L955)),"OUI","NON")</f>
        <v>NON</v>
      </c>
      <c r="Q955" t="str">
        <f>IF(ISNUMBER(SEARCH("T",Data!$L955)),"OUI","NON")</f>
        <v>NON</v>
      </c>
      <c r="R955" t="str">
        <f>IF(ISNUMBER(SEARCH("F",Data!$L955)),"OUI","NON")</f>
        <v>NON</v>
      </c>
      <c r="S955" t="str">
        <f>IF(ISNUMBER(SEARCH("R",Data!$L955)),"OUI","NON")</f>
        <v>NON</v>
      </c>
      <c r="T955">
        <f>IFERROR(VLOOKUP(Data!M955,LOV!G:H,2,FALSE),"")</f>
        <v>0</v>
      </c>
      <c r="U955">
        <f>IFERROR(VLOOKUP(Data!N955,LOV!J:K,2,FALSE),"")</f>
        <v>0</v>
      </c>
      <c r="V955" t="str">
        <f>IFERROR(VLOOKUP(Data!V955,LOV!P:Q,2,FALSE),"")</f>
        <v/>
      </c>
      <c r="Y955" t="str">
        <f t="shared" si="14"/>
        <v>0_0_0</v>
      </c>
    </row>
    <row r="956" spans="1:25">
      <c r="A956">
        <f>Data!A956</f>
        <v>0</v>
      </c>
      <c r="B956">
        <f>Data!S956</f>
        <v>0</v>
      </c>
      <c r="C956">
        <f>Data!T956</f>
        <v>0</v>
      </c>
      <c r="D956">
        <f>Data!B956</f>
        <v>0</v>
      </c>
      <c r="E956">
        <f>Data!C956</f>
        <v>0</v>
      </c>
      <c r="F956">
        <f>Data!D956</f>
        <v>0</v>
      </c>
      <c r="G956" t="str">
        <f>IFERROR(VLOOKUP(Data!E956,LOV!M:N,2,FALSE),"")</f>
        <v/>
      </c>
      <c r="H956">
        <f>Data!W956</f>
        <v>0</v>
      </c>
      <c r="I956" t="str">
        <f>IFERROR(VLOOKUP(Data!H956,LOV!V:W,2,FALSE),"")</f>
        <v/>
      </c>
      <c r="J956">
        <f>Data!I956</f>
        <v>0</v>
      </c>
      <c r="K956">
        <f>Data!J956</f>
        <v>0</v>
      </c>
      <c r="L956">
        <f>Data!K956</f>
        <v>0</v>
      </c>
      <c r="M956" t="str">
        <f>IF(ISNUMBER(SEARCH("H",Data!$L956)),"OUI","NON")</f>
        <v>NON</v>
      </c>
      <c r="N956" t="str">
        <f>IF(ISNUMBER(SEARCH("P",Data!$L956)),"OUI","NON")</f>
        <v>NON</v>
      </c>
      <c r="O956" t="str">
        <f>IF(ISNUMBER(SEARCH("D",Data!$L956)),"OUI","NON")</f>
        <v>NON</v>
      </c>
      <c r="P956" t="str">
        <f>IF(ISNUMBER(SEARCH("C",Data!$L956)),"OUI","NON")</f>
        <v>NON</v>
      </c>
      <c r="Q956" t="str">
        <f>IF(ISNUMBER(SEARCH("T",Data!$L956)),"OUI","NON")</f>
        <v>NON</v>
      </c>
      <c r="R956" t="str">
        <f>IF(ISNUMBER(SEARCH("F",Data!$L956)),"OUI","NON")</f>
        <v>NON</v>
      </c>
      <c r="S956" t="str">
        <f>IF(ISNUMBER(SEARCH("R",Data!$L956)),"OUI","NON")</f>
        <v>NON</v>
      </c>
      <c r="T956">
        <f>IFERROR(VLOOKUP(Data!M956,LOV!G:H,2,FALSE),"")</f>
        <v>0</v>
      </c>
      <c r="U956">
        <f>IFERROR(VLOOKUP(Data!N956,LOV!J:K,2,FALSE),"")</f>
        <v>0</v>
      </c>
      <c r="V956" t="str">
        <f>IFERROR(VLOOKUP(Data!V956,LOV!P:Q,2,FALSE),"")</f>
        <v/>
      </c>
      <c r="Y956" t="str">
        <f t="shared" si="14"/>
        <v>0_0_0</v>
      </c>
    </row>
    <row r="957" spans="1:25">
      <c r="A957">
        <f>Data!A957</f>
        <v>0</v>
      </c>
      <c r="B957">
        <f>Data!S957</f>
        <v>0</v>
      </c>
      <c r="C957">
        <f>Data!T957</f>
        <v>0</v>
      </c>
      <c r="D957">
        <f>Data!B957</f>
        <v>0</v>
      </c>
      <c r="E957">
        <f>Data!C957</f>
        <v>0</v>
      </c>
      <c r="F957">
        <f>Data!D957</f>
        <v>0</v>
      </c>
      <c r="G957" t="str">
        <f>IFERROR(VLOOKUP(Data!E957,LOV!M:N,2,FALSE),"")</f>
        <v/>
      </c>
      <c r="H957">
        <f>Data!W957</f>
        <v>0</v>
      </c>
      <c r="I957" t="str">
        <f>IFERROR(VLOOKUP(Data!H957,LOV!V:W,2,FALSE),"")</f>
        <v/>
      </c>
      <c r="J957">
        <f>Data!I957</f>
        <v>0</v>
      </c>
      <c r="K957">
        <f>Data!J957</f>
        <v>0</v>
      </c>
      <c r="L957">
        <f>Data!K957</f>
        <v>0</v>
      </c>
      <c r="M957" t="str">
        <f>IF(ISNUMBER(SEARCH("H",Data!$L957)),"OUI","NON")</f>
        <v>NON</v>
      </c>
      <c r="N957" t="str">
        <f>IF(ISNUMBER(SEARCH("P",Data!$L957)),"OUI","NON")</f>
        <v>NON</v>
      </c>
      <c r="O957" t="str">
        <f>IF(ISNUMBER(SEARCH("D",Data!$L957)),"OUI","NON")</f>
        <v>NON</v>
      </c>
      <c r="P957" t="str">
        <f>IF(ISNUMBER(SEARCH("C",Data!$L957)),"OUI","NON")</f>
        <v>NON</v>
      </c>
      <c r="Q957" t="str">
        <f>IF(ISNUMBER(SEARCH("T",Data!$L957)),"OUI","NON")</f>
        <v>NON</v>
      </c>
      <c r="R957" t="str">
        <f>IF(ISNUMBER(SEARCH("F",Data!$L957)),"OUI","NON")</f>
        <v>NON</v>
      </c>
      <c r="S957" t="str">
        <f>IF(ISNUMBER(SEARCH("R",Data!$L957)),"OUI","NON")</f>
        <v>NON</v>
      </c>
      <c r="T957">
        <f>IFERROR(VLOOKUP(Data!M957,LOV!G:H,2,FALSE),"")</f>
        <v>0</v>
      </c>
      <c r="U957">
        <f>IFERROR(VLOOKUP(Data!N957,LOV!J:K,2,FALSE),"")</f>
        <v>0</v>
      </c>
      <c r="V957" t="str">
        <f>IFERROR(VLOOKUP(Data!V957,LOV!P:Q,2,FALSE),"")</f>
        <v/>
      </c>
      <c r="Y957" t="str">
        <f t="shared" si="14"/>
        <v>0_0_0</v>
      </c>
    </row>
    <row r="958" spans="1:25">
      <c r="A958">
        <f>Data!A958</f>
        <v>0</v>
      </c>
      <c r="B958">
        <f>Data!S958</f>
        <v>0</v>
      </c>
      <c r="C958">
        <f>Data!T958</f>
        <v>0</v>
      </c>
      <c r="D958">
        <f>Data!B958</f>
        <v>0</v>
      </c>
      <c r="E958">
        <f>Data!C958</f>
        <v>0</v>
      </c>
      <c r="F958">
        <f>Data!D958</f>
        <v>0</v>
      </c>
      <c r="G958" t="str">
        <f>IFERROR(VLOOKUP(Data!E958,LOV!M:N,2,FALSE),"")</f>
        <v/>
      </c>
      <c r="H958">
        <f>Data!W958</f>
        <v>0</v>
      </c>
      <c r="I958" t="str">
        <f>IFERROR(VLOOKUP(Data!H958,LOV!V:W,2,FALSE),"")</f>
        <v/>
      </c>
      <c r="J958">
        <f>Data!I958</f>
        <v>0</v>
      </c>
      <c r="K958">
        <f>Data!J958</f>
        <v>0</v>
      </c>
      <c r="L958">
        <f>Data!K958</f>
        <v>0</v>
      </c>
      <c r="M958" t="str">
        <f>IF(ISNUMBER(SEARCH("H",Data!$L958)),"OUI","NON")</f>
        <v>NON</v>
      </c>
      <c r="N958" t="str">
        <f>IF(ISNUMBER(SEARCH("P",Data!$L958)),"OUI","NON")</f>
        <v>NON</v>
      </c>
      <c r="O958" t="str">
        <f>IF(ISNUMBER(SEARCH("D",Data!$L958)),"OUI","NON")</f>
        <v>NON</v>
      </c>
      <c r="P958" t="str">
        <f>IF(ISNUMBER(SEARCH("C",Data!$L958)),"OUI","NON")</f>
        <v>NON</v>
      </c>
      <c r="Q958" t="str">
        <f>IF(ISNUMBER(SEARCH("T",Data!$L958)),"OUI","NON")</f>
        <v>NON</v>
      </c>
      <c r="R958" t="str">
        <f>IF(ISNUMBER(SEARCH("F",Data!$L958)),"OUI","NON")</f>
        <v>NON</v>
      </c>
      <c r="S958" t="str">
        <f>IF(ISNUMBER(SEARCH("R",Data!$L958)),"OUI","NON")</f>
        <v>NON</v>
      </c>
      <c r="T958">
        <f>IFERROR(VLOOKUP(Data!M958,LOV!G:H,2,FALSE),"")</f>
        <v>0</v>
      </c>
      <c r="U958">
        <f>IFERROR(VLOOKUP(Data!N958,LOV!J:K,2,FALSE),"")</f>
        <v>0</v>
      </c>
      <c r="V958" t="str">
        <f>IFERROR(VLOOKUP(Data!V958,LOV!P:Q,2,FALSE),"")</f>
        <v/>
      </c>
      <c r="Y958" t="str">
        <f t="shared" si="14"/>
        <v>0_0_0</v>
      </c>
    </row>
    <row r="959" spans="1:25">
      <c r="A959">
        <f>Data!A959</f>
        <v>0</v>
      </c>
      <c r="B959">
        <f>Data!S959</f>
        <v>0</v>
      </c>
      <c r="C959">
        <f>Data!T959</f>
        <v>0</v>
      </c>
      <c r="D959">
        <f>Data!B959</f>
        <v>0</v>
      </c>
      <c r="E959">
        <f>Data!C959</f>
        <v>0</v>
      </c>
      <c r="F959">
        <f>Data!D959</f>
        <v>0</v>
      </c>
      <c r="G959" t="str">
        <f>IFERROR(VLOOKUP(Data!E959,LOV!M:N,2,FALSE),"")</f>
        <v/>
      </c>
      <c r="H959">
        <f>Data!W959</f>
        <v>0</v>
      </c>
      <c r="I959" t="str">
        <f>IFERROR(VLOOKUP(Data!H959,LOV!V:W,2,FALSE),"")</f>
        <v/>
      </c>
      <c r="J959">
        <f>Data!I959</f>
        <v>0</v>
      </c>
      <c r="K959">
        <f>Data!J959</f>
        <v>0</v>
      </c>
      <c r="L959">
        <f>Data!K959</f>
        <v>0</v>
      </c>
      <c r="M959" t="str">
        <f>IF(ISNUMBER(SEARCH("H",Data!$L959)),"OUI","NON")</f>
        <v>NON</v>
      </c>
      <c r="N959" t="str">
        <f>IF(ISNUMBER(SEARCH("P",Data!$L959)),"OUI","NON")</f>
        <v>NON</v>
      </c>
      <c r="O959" t="str">
        <f>IF(ISNUMBER(SEARCH("D",Data!$L959)),"OUI","NON")</f>
        <v>NON</v>
      </c>
      <c r="P959" t="str">
        <f>IF(ISNUMBER(SEARCH("C",Data!$L959)),"OUI","NON")</f>
        <v>NON</v>
      </c>
      <c r="Q959" t="str">
        <f>IF(ISNUMBER(SEARCH("T",Data!$L959)),"OUI","NON")</f>
        <v>NON</v>
      </c>
      <c r="R959" t="str">
        <f>IF(ISNUMBER(SEARCH("F",Data!$L959)),"OUI","NON")</f>
        <v>NON</v>
      </c>
      <c r="S959" t="str">
        <f>IF(ISNUMBER(SEARCH("R",Data!$L959)),"OUI","NON")</f>
        <v>NON</v>
      </c>
      <c r="T959">
        <f>IFERROR(VLOOKUP(Data!M959,LOV!G:H,2,FALSE),"")</f>
        <v>0</v>
      </c>
      <c r="U959">
        <f>IFERROR(VLOOKUP(Data!N959,LOV!J:K,2,FALSE),"")</f>
        <v>0</v>
      </c>
      <c r="V959" t="str">
        <f>IFERROR(VLOOKUP(Data!V959,LOV!P:Q,2,FALSE),"")</f>
        <v/>
      </c>
      <c r="Y959" t="str">
        <f t="shared" si="14"/>
        <v>0_0_0</v>
      </c>
    </row>
    <row r="960" spans="1:25">
      <c r="A960">
        <f>Data!A960</f>
        <v>0</v>
      </c>
      <c r="B960">
        <f>Data!S960</f>
        <v>0</v>
      </c>
      <c r="C960">
        <f>Data!T960</f>
        <v>0</v>
      </c>
      <c r="D960">
        <f>Data!B960</f>
        <v>0</v>
      </c>
      <c r="E960">
        <f>Data!C960</f>
        <v>0</v>
      </c>
      <c r="F960">
        <f>Data!D960</f>
        <v>0</v>
      </c>
      <c r="G960" t="str">
        <f>IFERROR(VLOOKUP(Data!E960,LOV!M:N,2,FALSE),"")</f>
        <v/>
      </c>
      <c r="H960">
        <f>Data!W960</f>
        <v>0</v>
      </c>
      <c r="I960" t="str">
        <f>IFERROR(VLOOKUP(Data!H960,LOV!V:W,2,FALSE),"")</f>
        <v/>
      </c>
      <c r="J960">
        <f>Data!I960</f>
        <v>0</v>
      </c>
      <c r="K960">
        <f>Data!J960</f>
        <v>0</v>
      </c>
      <c r="L960">
        <f>Data!K960</f>
        <v>0</v>
      </c>
      <c r="M960" t="str">
        <f>IF(ISNUMBER(SEARCH("H",Data!$L960)),"OUI","NON")</f>
        <v>NON</v>
      </c>
      <c r="N960" t="str">
        <f>IF(ISNUMBER(SEARCH("P",Data!$L960)),"OUI","NON")</f>
        <v>NON</v>
      </c>
      <c r="O960" t="str">
        <f>IF(ISNUMBER(SEARCH("D",Data!$L960)),"OUI","NON")</f>
        <v>NON</v>
      </c>
      <c r="P960" t="str">
        <f>IF(ISNUMBER(SEARCH("C",Data!$L960)),"OUI","NON")</f>
        <v>NON</v>
      </c>
      <c r="Q960" t="str">
        <f>IF(ISNUMBER(SEARCH("T",Data!$L960)),"OUI","NON")</f>
        <v>NON</v>
      </c>
      <c r="R960" t="str">
        <f>IF(ISNUMBER(SEARCH("F",Data!$L960)),"OUI","NON")</f>
        <v>NON</v>
      </c>
      <c r="S960" t="str">
        <f>IF(ISNUMBER(SEARCH("R",Data!$L960)),"OUI","NON")</f>
        <v>NON</v>
      </c>
      <c r="T960">
        <f>IFERROR(VLOOKUP(Data!M960,LOV!G:H,2,FALSE),"")</f>
        <v>0</v>
      </c>
      <c r="U960">
        <f>IFERROR(VLOOKUP(Data!N960,LOV!J:K,2,FALSE),"")</f>
        <v>0</v>
      </c>
      <c r="V960" t="str">
        <f>IFERROR(VLOOKUP(Data!V960,LOV!P:Q,2,FALSE),"")</f>
        <v/>
      </c>
      <c r="Y960" t="str">
        <f t="shared" si="14"/>
        <v>0_0_0</v>
      </c>
    </row>
    <row r="961" spans="1:25">
      <c r="A961">
        <f>Data!A961</f>
        <v>0</v>
      </c>
      <c r="B961">
        <f>Data!S961</f>
        <v>0</v>
      </c>
      <c r="C961">
        <f>Data!T961</f>
        <v>0</v>
      </c>
      <c r="D961">
        <f>Data!B961</f>
        <v>0</v>
      </c>
      <c r="E961">
        <f>Data!C961</f>
        <v>0</v>
      </c>
      <c r="F961">
        <f>Data!D961</f>
        <v>0</v>
      </c>
      <c r="G961" t="str">
        <f>IFERROR(VLOOKUP(Data!E961,LOV!M:N,2,FALSE),"")</f>
        <v/>
      </c>
      <c r="H961">
        <f>Data!W961</f>
        <v>0</v>
      </c>
      <c r="I961" t="str">
        <f>IFERROR(VLOOKUP(Data!H961,LOV!V:W,2,FALSE),"")</f>
        <v/>
      </c>
      <c r="J961">
        <f>Data!I961</f>
        <v>0</v>
      </c>
      <c r="K961">
        <f>Data!J961</f>
        <v>0</v>
      </c>
      <c r="L961">
        <f>Data!K961</f>
        <v>0</v>
      </c>
      <c r="M961" t="str">
        <f>IF(ISNUMBER(SEARCH("H",Data!$L961)),"OUI","NON")</f>
        <v>NON</v>
      </c>
      <c r="N961" t="str">
        <f>IF(ISNUMBER(SEARCH("P",Data!$L961)),"OUI","NON")</f>
        <v>NON</v>
      </c>
      <c r="O961" t="str">
        <f>IF(ISNUMBER(SEARCH("D",Data!$L961)),"OUI","NON")</f>
        <v>NON</v>
      </c>
      <c r="P961" t="str">
        <f>IF(ISNUMBER(SEARCH("C",Data!$L961)),"OUI","NON")</f>
        <v>NON</v>
      </c>
      <c r="Q961" t="str">
        <f>IF(ISNUMBER(SEARCH("T",Data!$L961)),"OUI","NON")</f>
        <v>NON</v>
      </c>
      <c r="R961" t="str">
        <f>IF(ISNUMBER(SEARCH("F",Data!$L961)),"OUI","NON")</f>
        <v>NON</v>
      </c>
      <c r="S961" t="str">
        <f>IF(ISNUMBER(SEARCH("R",Data!$L961)),"OUI","NON")</f>
        <v>NON</v>
      </c>
      <c r="T961">
        <f>IFERROR(VLOOKUP(Data!M961,LOV!G:H,2,FALSE),"")</f>
        <v>0</v>
      </c>
      <c r="U961">
        <f>IFERROR(VLOOKUP(Data!N961,LOV!J:K,2,FALSE),"")</f>
        <v>0</v>
      </c>
      <c r="V961" t="str">
        <f>IFERROR(VLOOKUP(Data!V961,LOV!P:Q,2,FALSE),"")</f>
        <v/>
      </c>
      <c r="Y961" t="str">
        <f t="shared" si="14"/>
        <v>0_0_0</v>
      </c>
    </row>
    <row r="962" spans="1:25">
      <c r="A962">
        <f>Data!A962</f>
        <v>0</v>
      </c>
      <c r="B962">
        <f>Data!S962</f>
        <v>0</v>
      </c>
      <c r="C962">
        <f>Data!T962</f>
        <v>0</v>
      </c>
      <c r="D962">
        <f>Data!B962</f>
        <v>0</v>
      </c>
      <c r="E962">
        <f>Data!C962</f>
        <v>0</v>
      </c>
      <c r="F962">
        <f>Data!D962</f>
        <v>0</v>
      </c>
      <c r="G962" t="str">
        <f>IFERROR(VLOOKUP(Data!E962,LOV!M:N,2,FALSE),"")</f>
        <v/>
      </c>
      <c r="H962">
        <f>Data!W962</f>
        <v>0</v>
      </c>
      <c r="I962" t="str">
        <f>IFERROR(VLOOKUP(Data!H962,LOV!V:W,2,FALSE),"")</f>
        <v/>
      </c>
      <c r="J962">
        <f>Data!I962</f>
        <v>0</v>
      </c>
      <c r="K962">
        <f>Data!J962</f>
        <v>0</v>
      </c>
      <c r="L962">
        <f>Data!K962</f>
        <v>0</v>
      </c>
      <c r="M962" t="str">
        <f>IF(ISNUMBER(SEARCH("H",Data!$L962)),"OUI","NON")</f>
        <v>NON</v>
      </c>
      <c r="N962" t="str">
        <f>IF(ISNUMBER(SEARCH("P",Data!$L962)),"OUI","NON")</f>
        <v>NON</v>
      </c>
      <c r="O962" t="str">
        <f>IF(ISNUMBER(SEARCH("D",Data!$L962)),"OUI","NON")</f>
        <v>NON</v>
      </c>
      <c r="P962" t="str">
        <f>IF(ISNUMBER(SEARCH("C",Data!$L962)),"OUI","NON")</f>
        <v>NON</v>
      </c>
      <c r="Q962" t="str">
        <f>IF(ISNUMBER(SEARCH("T",Data!$L962)),"OUI","NON")</f>
        <v>NON</v>
      </c>
      <c r="R962" t="str">
        <f>IF(ISNUMBER(SEARCH("F",Data!$L962)),"OUI","NON")</f>
        <v>NON</v>
      </c>
      <c r="S962" t="str">
        <f>IF(ISNUMBER(SEARCH("R",Data!$L962)),"OUI","NON")</f>
        <v>NON</v>
      </c>
      <c r="T962">
        <f>IFERROR(VLOOKUP(Data!M962,LOV!G:H,2,FALSE),"")</f>
        <v>0</v>
      </c>
      <c r="U962">
        <f>IFERROR(VLOOKUP(Data!N962,LOV!J:K,2,FALSE),"")</f>
        <v>0</v>
      </c>
      <c r="V962" t="str">
        <f>IFERROR(VLOOKUP(Data!V962,LOV!P:Q,2,FALSE),"")</f>
        <v/>
      </c>
      <c r="Y962" t="str">
        <f t="shared" si="14"/>
        <v>0_0_0</v>
      </c>
    </row>
    <row r="963" spans="1:25">
      <c r="A963">
        <f>Data!A963</f>
        <v>0</v>
      </c>
      <c r="B963">
        <f>Data!S963</f>
        <v>0</v>
      </c>
      <c r="C963">
        <f>Data!T963</f>
        <v>0</v>
      </c>
      <c r="D963">
        <f>Data!B963</f>
        <v>0</v>
      </c>
      <c r="E963">
        <f>Data!C963</f>
        <v>0</v>
      </c>
      <c r="F963">
        <f>Data!D963</f>
        <v>0</v>
      </c>
      <c r="G963" t="str">
        <f>IFERROR(VLOOKUP(Data!E963,LOV!M:N,2,FALSE),"")</f>
        <v/>
      </c>
      <c r="H963">
        <f>Data!W963</f>
        <v>0</v>
      </c>
      <c r="I963" t="str">
        <f>IFERROR(VLOOKUP(Data!H963,LOV!V:W,2,FALSE),"")</f>
        <v/>
      </c>
      <c r="J963">
        <f>Data!I963</f>
        <v>0</v>
      </c>
      <c r="K963">
        <f>Data!J963</f>
        <v>0</v>
      </c>
      <c r="L963">
        <f>Data!K963</f>
        <v>0</v>
      </c>
      <c r="M963" t="str">
        <f>IF(ISNUMBER(SEARCH("H",Data!$L963)),"OUI","NON")</f>
        <v>NON</v>
      </c>
      <c r="N963" t="str">
        <f>IF(ISNUMBER(SEARCH("P",Data!$L963)),"OUI","NON")</f>
        <v>NON</v>
      </c>
      <c r="O963" t="str">
        <f>IF(ISNUMBER(SEARCH("D",Data!$L963)),"OUI","NON")</f>
        <v>NON</v>
      </c>
      <c r="P963" t="str">
        <f>IF(ISNUMBER(SEARCH("C",Data!$L963)),"OUI","NON")</f>
        <v>NON</v>
      </c>
      <c r="Q963" t="str">
        <f>IF(ISNUMBER(SEARCH("T",Data!$L963)),"OUI","NON")</f>
        <v>NON</v>
      </c>
      <c r="R963" t="str">
        <f>IF(ISNUMBER(SEARCH("F",Data!$L963)),"OUI","NON")</f>
        <v>NON</v>
      </c>
      <c r="S963" t="str">
        <f>IF(ISNUMBER(SEARCH("R",Data!$L963)),"OUI","NON")</f>
        <v>NON</v>
      </c>
      <c r="T963">
        <f>IFERROR(VLOOKUP(Data!M963,LOV!G:H,2,FALSE),"")</f>
        <v>0</v>
      </c>
      <c r="U963">
        <f>IFERROR(VLOOKUP(Data!N963,LOV!J:K,2,FALSE),"")</f>
        <v>0</v>
      </c>
      <c r="V963" t="str">
        <f>IFERROR(VLOOKUP(Data!V963,LOV!P:Q,2,FALSE),"")</f>
        <v/>
      </c>
      <c r="Y963" t="str">
        <f t="shared" ref="Y963:Y1001" si="15">D963&amp;"_"&amp;E963&amp;"_"&amp;F963</f>
        <v>0_0_0</v>
      </c>
    </row>
    <row r="964" spans="1:25">
      <c r="A964">
        <f>Data!A964</f>
        <v>0</v>
      </c>
      <c r="B964">
        <f>Data!S964</f>
        <v>0</v>
      </c>
      <c r="C964">
        <f>Data!T964</f>
        <v>0</v>
      </c>
      <c r="D964">
        <f>Data!B964</f>
        <v>0</v>
      </c>
      <c r="E964">
        <f>Data!C964</f>
        <v>0</v>
      </c>
      <c r="F964">
        <f>Data!D964</f>
        <v>0</v>
      </c>
      <c r="G964" t="str">
        <f>IFERROR(VLOOKUP(Data!E964,LOV!M:N,2,FALSE),"")</f>
        <v/>
      </c>
      <c r="H964">
        <f>Data!W964</f>
        <v>0</v>
      </c>
      <c r="I964" t="str">
        <f>IFERROR(VLOOKUP(Data!H964,LOV!V:W,2,FALSE),"")</f>
        <v/>
      </c>
      <c r="J964">
        <f>Data!I964</f>
        <v>0</v>
      </c>
      <c r="K964">
        <f>Data!J964</f>
        <v>0</v>
      </c>
      <c r="L964">
        <f>Data!K964</f>
        <v>0</v>
      </c>
      <c r="M964" t="str">
        <f>IF(ISNUMBER(SEARCH("H",Data!$L964)),"OUI","NON")</f>
        <v>NON</v>
      </c>
      <c r="N964" t="str">
        <f>IF(ISNUMBER(SEARCH("P",Data!$L964)),"OUI","NON")</f>
        <v>NON</v>
      </c>
      <c r="O964" t="str">
        <f>IF(ISNUMBER(SEARCH("D",Data!$L964)),"OUI","NON")</f>
        <v>NON</v>
      </c>
      <c r="P964" t="str">
        <f>IF(ISNUMBER(SEARCH("C",Data!$L964)),"OUI","NON")</f>
        <v>NON</v>
      </c>
      <c r="Q964" t="str">
        <f>IF(ISNUMBER(SEARCH("T",Data!$L964)),"OUI","NON")</f>
        <v>NON</v>
      </c>
      <c r="R964" t="str">
        <f>IF(ISNUMBER(SEARCH("F",Data!$L964)),"OUI","NON")</f>
        <v>NON</v>
      </c>
      <c r="S964" t="str">
        <f>IF(ISNUMBER(SEARCH("R",Data!$L964)),"OUI","NON")</f>
        <v>NON</v>
      </c>
      <c r="T964">
        <f>IFERROR(VLOOKUP(Data!M964,LOV!G:H,2,FALSE),"")</f>
        <v>0</v>
      </c>
      <c r="U964">
        <f>IFERROR(VLOOKUP(Data!N964,LOV!J:K,2,FALSE),"")</f>
        <v>0</v>
      </c>
      <c r="V964" t="str">
        <f>IFERROR(VLOOKUP(Data!V964,LOV!P:Q,2,FALSE),"")</f>
        <v/>
      </c>
      <c r="Y964" t="str">
        <f t="shared" si="15"/>
        <v>0_0_0</v>
      </c>
    </row>
    <row r="965" spans="1:25">
      <c r="A965">
        <f>Data!A965</f>
        <v>0</v>
      </c>
      <c r="B965">
        <f>Data!S965</f>
        <v>0</v>
      </c>
      <c r="C965">
        <f>Data!T965</f>
        <v>0</v>
      </c>
      <c r="D965">
        <f>Data!B965</f>
        <v>0</v>
      </c>
      <c r="E965">
        <f>Data!C965</f>
        <v>0</v>
      </c>
      <c r="F965">
        <f>Data!D965</f>
        <v>0</v>
      </c>
      <c r="G965" t="str">
        <f>IFERROR(VLOOKUP(Data!E965,LOV!M:N,2,FALSE),"")</f>
        <v/>
      </c>
      <c r="H965">
        <f>Data!W965</f>
        <v>0</v>
      </c>
      <c r="I965" t="str">
        <f>IFERROR(VLOOKUP(Data!H965,LOV!V:W,2,FALSE),"")</f>
        <v/>
      </c>
      <c r="J965">
        <f>Data!I965</f>
        <v>0</v>
      </c>
      <c r="K965">
        <f>Data!J965</f>
        <v>0</v>
      </c>
      <c r="L965">
        <f>Data!K965</f>
        <v>0</v>
      </c>
      <c r="M965" t="str">
        <f>IF(ISNUMBER(SEARCH("H",Data!$L965)),"OUI","NON")</f>
        <v>NON</v>
      </c>
      <c r="N965" t="str">
        <f>IF(ISNUMBER(SEARCH("P",Data!$L965)),"OUI","NON")</f>
        <v>NON</v>
      </c>
      <c r="O965" t="str">
        <f>IF(ISNUMBER(SEARCH("D",Data!$L965)),"OUI","NON")</f>
        <v>NON</v>
      </c>
      <c r="P965" t="str">
        <f>IF(ISNUMBER(SEARCH("C",Data!$L965)),"OUI","NON")</f>
        <v>NON</v>
      </c>
      <c r="Q965" t="str">
        <f>IF(ISNUMBER(SEARCH("T",Data!$L965)),"OUI","NON")</f>
        <v>NON</v>
      </c>
      <c r="R965" t="str">
        <f>IF(ISNUMBER(SEARCH("F",Data!$L965)),"OUI","NON")</f>
        <v>NON</v>
      </c>
      <c r="S965" t="str">
        <f>IF(ISNUMBER(SEARCH("R",Data!$L965)),"OUI","NON")</f>
        <v>NON</v>
      </c>
      <c r="T965">
        <f>IFERROR(VLOOKUP(Data!M965,LOV!G:H,2,FALSE),"")</f>
        <v>0</v>
      </c>
      <c r="U965">
        <f>IFERROR(VLOOKUP(Data!N965,LOV!J:K,2,FALSE),"")</f>
        <v>0</v>
      </c>
      <c r="V965" t="str">
        <f>IFERROR(VLOOKUP(Data!V965,LOV!P:Q,2,FALSE),"")</f>
        <v/>
      </c>
      <c r="Y965" t="str">
        <f t="shared" si="15"/>
        <v>0_0_0</v>
      </c>
    </row>
    <row r="966" spans="1:25">
      <c r="A966">
        <f>Data!A966</f>
        <v>0</v>
      </c>
      <c r="B966">
        <f>Data!S966</f>
        <v>0</v>
      </c>
      <c r="C966">
        <f>Data!T966</f>
        <v>0</v>
      </c>
      <c r="D966">
        <f>Data!B966</f>
        <v>0</v>
      </c>
      <c r="E966">
        <f>Data!C966</f>
        <v>0</v>
      </c>
      <c r="F966">
        <f>Data!D966</f>
        <v>0</v>
      </c>
      <c r="G966" t="str">
        <f>IFERROR(VLOOKUP(Data!E966,LOV!M:N,2,FALSE),"")</f>
        <v/>
      </c>
      <c r="H966">
        <f>Data!W966</f>
        <v>0</v>
      </c>
      <c r="I966" t="str">
        <f>IFERROR(VLOOKUP(Data!H966,LOV!V:W,2,FALSE),"")</f>
        <v/>
      </c>
      <c r="J966">
        <f>Data!I966</f>
        <v>0</v>
      </c>
      <c r="K966">
        <f>Data!J966</f>
        <v>0</v>
      </c>
      <c r="L966">
        <f>Data!K966</f>
        <v>0</v>
      </c>
      <c r="M966" t="str">
        <f>IF(ISNUMBER(SEARCH("H",Data!$L966)),"OUI","NON")</f>
        <v>NON</v>
      </c>
      <c r="N966" t="str">
        <f>IF(ISNUMBER(SEARCH("P",Data!$L966)),"OUI","NON")</f>
        <v>NON</v>
      </c>
      <c r="O966" t="str">
        <f>IF(ISNUMBER(SEARCH("D",Data!$L966)),"OUI","NON")</f>
        <v>NON</v>
      </c>
      <c r="P966" t="str">
        <f>IF(ISNUMBER(SEARCH("C",Data!$L966)),"OUI","NON")</f>
        <v>NON</v>
      </c>
      <c r="Q966" t="str">
        <f>IF(ISNUMBER(SEARCH("T",Data!$L966)),"OUI","NON")</f>
        <v>NON</v>
      </c>
      <c r="R966" t="str">
        <f>IF(ISNUMBER(SEARCH("F",Data!$L966)),"OUI","NON")</f>
        <v>NON</v>
      </c>
      <c r="S966" t="str">
        <f>IF(ISNUMBER(SEARCH("R",Data!$L966)),"OUI","NON")</f>
        <v>NON</v>
      </c>
      <c r="T966">
        <f>IFERROR(VLOOKUP(Data!M966,LOV!G:H,2,FALSE),"")</f>
        <v>0</v>
      </c>
      <c r="U966">
        <f>IFERROR(VLOOKUP(Data!N966,LOV!J:K,2,FALSE),"")</f>
        <v>0</v>
      </c>
      <c r="V966" t="str">
        <f>IFERROR(VLOOKUP(Data!V966,LOV!P:Q,2,FALSE),"")</f>
        <v/>
      </c>
      <c r="Y966" t="str">
        <f t="shared" si="15"/>
        <v>0_0_0</v>
      </c>
    </row>
    <row r="967" spans="1:25">
      <c r="A967">
        <f>Data!A967</f>
        <v>0</v>
      </c>
      <c r="B967">
        <f>Data!S967</f>
        <v>0</v>
      </c>
      <c r="C967">
        <f>Data!T967</f>
        <v>0</v>
      </c>
      <c r="D967">
        <f>Data!B967</f>
        <v>0</v>
      </c>
      <c r="E967">
        <f>Data!C967</f>
        <v>0</v>
      </c>
      <c r="F967">
        <f>Data!D967</f>
        <v>0</v>
      </c>
      <c r="G967" t="str">
        <f>IFERROR(VLOOKUP(Data!E967,LOV!M:N,2,FALSE),"")</f>
        <v/>
      </c>
      <c r="H967">
        <f>Data!W967</f>
        <v>0</v>
      </c>
      <c r="I967" t="str">
        <f>IFERROR(VLOOKUP(Data!H967,LOV!V:W,2,FALSE),"")</f>
        <v/>
      </c>
      <c r="J967">
        <f>Data!I967</f>
        <v>0</v>
      </c>
      <c r="K967">
        <f>Data!J967</f>
        <v>0</v>
      </c>
      <c r="L967">
        <f>Data!K967</f>
        <v>0</v>
      </c>
      <c r="M967" t="str">
        <f>IF(ISNUMBER(SEARCH("H",Data!$L967)),"OUI","NON")</f>
        <v>NON</v>
      </c>
      <c r="N967" t="str">
        <f>IF(ISNUMBER(SEARCH("P",Data!$L967)),"OUI","NON")</f>
        <v>NON</v>
      </c>
      <c r="O967" t="str">
        <f>IF(ISNUMBER(SEARCH("D",Data!$L967)),"OUI","NON")</f>
        <v>NON</v>
      </c>
      <c r="P967" t="str">
        <f>IF(ISNUMBER(SEARCH("C",Data!$L967)),"OUI","NON")</f>
        <v>NON</v>
      </c>
      <c r="Q967" t="str">
        <f>IF(ISNUMBER(SEARCH("T",Data!$L967)),"OUI","NON")</f>
        <v>NON</v>
      </c>
      <c r="R967" t="str">
        <f>IF(ISNUMBER(SEARCH("F",Data!$L967)),"OUI","NON")</f>
        <v>NON</v>
      </c>
      <c r="S967" t="str">
        <f>IF(ISNUMBER(SEARCH("R",Data!$L967)),"OUI","NON")</f>
        <v>NON</v>
      </c>
      <c r="T967">
        <f>IFERROR(VLOOKUP(Data!M967,LOV!G:H,2,FALSE),"")</f>
        <v>0</v>
      </c>
      <c r="U967">
        <f>IFERROR(VLOOKUP(Data!N967,LOV!J:K,2,FALSE),"")</f>
        <v>0</v>
      </c>
      <c r="V967" t="str">
        <f>IFERROR(VLOOKUP(Data!V967,LOV!P:Q,2,FALSE),"")</f>
        <v/>
      </c>
      <c r="Y967" t="str">
        <f t="shared" si="15"/>
        <v>0_0_0</v>
      </c>
    </row>
    <row r="968" spans="1:25">
      <c r="A968">
        <f>Data!A968</f>
        <v>0</v>
      </c>
      <c r="B968">
        <f>Data!S968</f>
        <v>0</v>
      </c>
      <c r="C968">
        <f>Data!T968</f>
        <v>0</v>
      </c>
      <c r="D968">
        <f>Data!B968</f>
        <v>0</v>
      </c>
      <c r="E968">
        <f>Data!C968</f>
        <v>0</v>
      </c>
      <c r="F968">
        <f>Data!D968</f>
        <v>0</v>
      </c>
      <c r="G968" t="str">
        <f>IFERROR(VLOOKUP(Data!E968,LOV!M:N,2,FALSE),"")</f>
        <v/>
      </c>
      <c r="H968">
        <f>Data!W968</f>
        <v>0</v>
      </c>
      <c r="I968" t="str">
        <f>IFERROR(VLOOKUP(Data!H968,LOV!V:W,2,FALSE),"")</f>
        <v/>
      </c>
      <c r="J968">
        <f>Data!I968</f>
        <v>0</v>
      </c>
      <c r="K968">
        <f>Data!J968</f>
        <v>0</v>
      </c>
      <c r="L968">
        <f>Data!K968</f>
        <v>0</v>
      </c>
      <c r="M968" t="str">
        <f>IF(ISNUMBER(SEARCH("H",Data!$L968)),"OUI","NON")</f>
        <v>NON</v>
      </c>
      <c r="N968" t="str">
        <f>IF(ISNUMBER(SEARCH("P",Data!$L968)),"OUI","NON")</f>
        <v>NON</v>
      </c>
      <c r="O968" t="str">
        <f>IF(ISNUMBER(SEARCH("D",Data!$L968)),"OUI","NON")</f>
        <v>NON</v>
      </c>
      <c r="P968" t="str">
        <f>IF(ISNUMBER(SEARCH("C",Data!$L968)),"OUI","NON")</f>
        <v>NON</v>
      </c>
      <c r="Q968" t="str">
        <f>IF(ISNUMBER(SEARCH("T",Data!$L968)),"OUI","NON")</f>
        <v>NON</v>
      </c>
      <c r="R968" t="str">
        <f>IF(ISNUMBER(SEARCH("F",Data!$L968)),"OUI","NON")</f>
        <v>NON</v>
      </c>
      <c r="S968" t="str">
        <f>IF(ISNUMBER(SEARCH("R",Data!$L968)),"OUI","NON")</f>
        <v>NON</v>
      </c>
      <c r="T968">
        <f>IFERROR(VLOOKUP(Data!M968,LOV!G:H,2,FALSE),"")</f>
        <v>0</v>
      </c>
      <c r="U968">
        <f>IFERROR(VLOOKUP(Data!N968,LOV!J:K,2,FALSE),"")</f>
        <v>0</v>
      </c>
      <c r="V968" t="str">
        <f>IFERROR(VLOOKUP(Data!V968,LOV!P:Q,2,FALSE),"")</f>
        <v/>
      </c>
      <c r="Y968" t="str">
        <f t="shared" si="15"/>
        <v>0_0_0</v>
      </c>
    </row>
    <row r="969" spans="1:25">
      <c r="A969">
        <f>Data!A969</f>
        <v>0</v>
      </c>
      <c r="B969">
        <f>Data!S969</f>
        <v>0</v>
      </c>
      <c r="C969">
        <f>Data!T969</f>
        <v>0</v>
      </c>
      <c r="D969">
        <f>Data!B969</f>
        <v>0</v>
      </c>
      <c r="E969">
        <f>Data!C969</f>
        <v>0</v>
      </c>
      <c r="F969">
        <f>Data!D969</f>
        <v>0</v>
      </c>
      <c r="G969" t="str">
        <f>IFERROR(VLOOKUP(Data!E969,LOV!M:N,2,FALSE),"")</f>
        <v/>
      </c>
      <c r="H969">
        <f>Data!W969</f>
        <v>0</v>
      </c>
      <c r="I969" t="str">
        <f>IFERROR(VLOOKUP(Data!H969,LOV!V:W,2,FALSE),"")</f>
        <v/>
      </c>
      <c r="J969">
        <f>Data!I969</f>
        <v>0</v>
      </c>
      <c r="K969">
        <f>Data!J969</f>
        <v>0</v>
      </c>
      <c r="L969">
        <f>Data!K969</f>
        <v>0</v>
      </c>
      <c r="M969" t="str">
        <f>IF(ISNUMBER(SEARCH("H",Data!$L969)),"OUI","NON")</f>
        <v>NON</v>
      </c>
      <c r="N969" t="str">
        <f>IF(ISNUMBER(SEARCH("P",Data!$L969)),"OUI","NON")</f>
        <v>NON</v>
      </c>
      <c r="O969" t="str">
        <f>IF(ISNUMBER(SEARCH("D",Data!$L969)),"OUI","NON")</f>
        <v>NON</v>
      </c>
      <c r="P969" t="str">
        <f>IF(ISNUMBER(SEARCH("C",Data!$L969)),"OUI","NON")</f>
        <v>NON</v>
      </c>
      <c r="Q969" t="str">
        <f>IF(ISNUMBER(SEARCH("T",Data!$L969)),"OUI","NON")</f>
        <v>NON</v>
      </c>
      <c r="R969" t="str">
        <f>IF(ISNUMBER(SEARCH("F",Data!$L969)),"OUI","NON")</f>
        <v>NON</v>
      </c>
      <c r="S969" t="str">
        <f>IF(ISNUMBER(SEARCH("R",Data!$L969)),"OUI","NON")</f>
        <v>NON</v>
      </c>
      <c r="T969">
        <f>IFERROR(VLOOKUP(Data!M969,LOV!G:H,2,FALSE),"")</f>
        <v>0</v>
      </c>
      <c r="U969">
        <f>IFERROR(VLOOKUP(Data!N969,LOV!J:K,2,FALSE),"")</f>
        <v>0</v>
      </c>
      <c r="V969" t="str">
        <f>IFERROR(VLOOKUP(Data!V969,LOV!P:Q,2,FALSE),"")</f>
        <v/>
      </c>
      <c r="Y969" t="str">
        <f t="shared" si="15"/>
        <v>0_0_0</v>
      </c>
    </row>
    <row r="970" spans="1:25">
      <c r="A970">
        <f>Data!A970</f>
        <v>0</v>
      </c>
      <c r="B970">
        <f>Data!S970</f>
        <v>0</v>
      </c>
      <c r="C970">
        <f>Data!T970</f>
        <v>0</v>
      </c>
      <c r="D970">
        <f>Data!B970</f>
        <v>0</v>
      </c>
      <c r="E970">
        <f>Data!C970</f>
        <v>0</v>
      </c>
      <c r="F970">
        <f>Data!D970</f>
        <v>0</v>
      </c>
      <c r="G970" t="str">
        <f>IFERROR(VLOOKUP(Data!E970,LOV!M:N,2,FALSE),"")</f>
        <v/>
      </c>
      <c r="H970">
        <f>Data!W970</f>
        <v>0</v>
      </c>
      <c r="I970" t="str">
        <f>IFERROR(VLOOKUP(Data!H970,LOV!V:W,2,FALSE),"")</f>
        <v/>
      </c>
      <c r="J970">
        <f>Data!I970</f>
        <v>0</v>
      </c>
      <c r="K970">
        <f>Data!J970</f>
        <v>0</v>
      </c>
      <c r="L970">
        <f>Data!K970</f>
        <v>0</v>
      </c>
      <c r="M970" t="str">
        <f>IF(ISNUMBER(SEARCH("H",Data!$L970)),"OUI","NON")</f>
        <v>NON</v>
      </c>
      <c r="N970" t="str">
        <f>IF(ISNUMBER(SEARCH("P",Data!$L970)),"OUI","NON")</f>
        <v>NON</v>
      </c>
      <c r="O970" t="str">
        <f>IF(ISNUMBER(SEARCH("D",Data!$L970)),"OUI","NON")</f>
        <v>NON</v>
      </c>
      <c r="P970" t="str">
        <f>IF(ISNUMBER(SEARCH("C",Data!$L970)),"OUI","NON")</f>
        <v>NON</v>
      </c>
      <c r="Q970" t="str">
        <f>IF(ISNUMBER(SEARCH("T",Data!$L970)),"OUI","NON")</f>
        <v>NON</v>
      </c>
      <c r="R970" t="str">
        <f>IF(ISNUMBER(SEARCH("F",Data!$L970)),"OUI","NON")</f>
        <v>NON</v>
      </c>
      <c r="S970" t="str">
        <f>IF(ISNUMBER(SEARCH("R",Data!$L970)),"OUI","NON")</f>
        <v>NON</v>
      </c>
      <c r="T970">
        <f>IFERROR(VLOOKUP(Data!M970,LOV!G:H,2,FALSE),"")</f>
        <v>0</v>
      </c>
      <c r="U970">
        <f>IFERROR(VLOOKUP(Data!N970,LOV!J:K,2,FALSE),"")</f>
        <v>0</v>
      </c>
      <c r="V970" t="str">
        <f>IFERROR(VLOOKUP(Data!V970,LOV!P:Q,2,FALSE),"")</f>
        <v/>
      </c>
      <c r="Y970" t="str">
        <f t="shared" si="15"/>
        <v>0_0_0</v>
      </c>
    </row>
    <row r="971" spans="1:25">
      <c r="A971">
        <f>Data!A971</f>
        <v>0</v>
      </c>
      <c r="B971">
        <f>Data!S971</f>
        <v>0</v>
      </c>
      <c r="C971">
        <f>Data!T971</f>
        <v>0</v>
      </c>
      <c r="D971">
        <f>Data!B971</f>
        <v>0</v>
      </c>
      <c r="E971">
        <f>Data!C971</f>
        <v>0</v>
      </c>
      <c r="F971">
        <f>Data!D971</f>
        <v>0</v>
      </c>
      <c r="G971" t="str">
        <f>IFERROR(VLOOKUP(Data!E971,LOV!M:N,2,FALSE),"")</f>
        <v/>
      </c>
      <c r="H971">
        <f>Data!W971</f>
        <v>0</v>
      </c>
      <c r="I971" t="str">
        <f>IFERROR(VLOOKUP(Data!H971,LOV!V:W,2,FALSE),"")</f>
        <v/>
      </c>
      <c r="J971">
        <f>Data!I971</f>
        <v>0</v>
      </c>
      <c r="K971">
        <f>Data!J971</f>
        <v>0</v>
      </c>
      <c r="L971">
        <f>Data!K971</f>
        <v>0</v>
      </c>
      <c r="M971" t="str">
        <f>IF(ISNUMBER(SEARCH("H",Data!$L971)),"OUI","NON")</f>
        <v>NON</v>
      </c>
      <c r="N971" t="str">
        <f>IF(ISNUMBER(SEARCH("P",Data!$L971)),"OUI","NON")</f>
        <v>NON</v>
      </c>
      <c r="O971" t="str">
        <f>IF(ISNUMBER(SEARCH("D",Data!$L971)),"OUI","NON")</f>
        <v>NON</v>
      </c>
      <c r="P971" t="str">
        <f>IF(ISNUMBER(SEARCH("C",Data!$L971)),"OUI","NON")</f>
        <v>NON</v>
      </c>
      <c r="Q971" t="str">
        <f>IF(ISNUMBER(SEARCH("T",Data!$L971)),"OUI","NON")</f>
        <v>NON</v>
      </c>
      <c r="R971" t="str">
        <f>IF(ISNUMBER(SEARCH("F",Data!$L971)),"OUI","NON")</f>
        <v>NON</v>
      </c>
      <c r="S971" t="str">
        <f>IF(ISNUMBER(SEARCH("R",Data!$L971)),"OUI","NON")</f>
        <v>NON</v>
      </c>
      <c r="T971">
        <f>IFERROR(VLOOKUP(Data!M971,LOV!G:H,2,FALSE),"")</f>
        <v>0</v>
      </c>
      <c r="U971">
        <f>IFERROR(VLOOKUP(Data!N971,LOV!J:K,2,FALSE),"")</f>
        <v>0</v>
      </c>
      <c r="V971" t="str">
        <f>IFERROR(VLOOKUP(Data!V971,LOV!P:Q,2,FALSE),"")</f>
        <v/>
      </c>
      <c r="Y971" t="str">
        <f t="shared" si="15"/>
        <v>0_0_0</v>
      </c>
    </row>
    <row r="972" spans="1:25">
      <c r="A972">
        <f>Data!A972</f>
        <v>0</v>
      </c>
      <c r="B972">
        <f>Data!S972</f>
        <v>0</v>
      </c>
      <c r="C972">
        <f>Data!T972</f>
        <v>0</v>
      </c>
      <c r="D972">
        <f>Data!B972</f>
        <v>0</v>
      </c>
      <c r="E972">
        <f>Data!C972</f>
        <v>0</v>
      </c>
      <c r="F972">
        <f>Data!D972</f>
        <v>0</v>
      </c>
      <c r="G972" t="str">
        <f>IFERROR(VLOOKUP(Data!E972,LOV!M:N,2,FALSE),"")</f>
        <v/>
      </c>
      <c r="H972">
        <f>Data!W972</f>
        <v>0</v>
      </c>
      <c r="I972" t="str">
        <f>IFERROR(VLOOKUP(Data!H972,LOV!V:W,2,FALSE),"")</f>
        <v/>
      </c>
      <c r="J972">
        <f>Data!I972</f>
        <v>0</v>
      </c>
      <c r="K972">
        <f>Data!J972</f>
        <v>0</v>
      </c>
      <c r="L972">
        <f>Data!K972</f>
        <v>0</v>
      </c>
      <c r="M972" t="str">
        <f>IF(ISNUMBER(SEARCH("H",Data!$L972)),"OUI","NON")</f>
        <v>NON</v>
      </c>
      <c r="N972" t="str">
        <f>IF(ISNUMBER(SEARCH("P",Data!$L972)),"OUI","NON")</f>
        <v>NON</v>
      </c>
      <c r="O972" t="str">
        <f>IF(ISNUMBER(SEARCH("D",Data!$L972)),"OUI","NON")</f>
        <v>NON</v>
      </c>
      <c r="P972" t="str">
        <f>IF(ISNUMBER(SEARCH("C",Data!$L972)),"OUI","NON")</f>
        <v>NON</v>
      </c>
      <c r="Q972" t="str">
        <f>IF(ISNUMBER(SEARCH("T",Data!$L972)),"OUI","NON")</f>
        <v>NON</v>
      </c>
      <c r="R972" t="str">
        <f>IF(ISNUMBER(SEARCH("F",Data!$L972)),"OUI","NON")</f>
        <v>NON</v>
      </c>
      <c r="S972" t="str">
        <f>IF(ISNUMBER(SEARCH("R",Data!$L972)),"OUI","NON")</f>
        <v>NON</v>
      </c>
      <c r="T972">
        <f>IFERROR(VLOOKUP(Data!M972,LOV!G:H,2,FALSE),"")</f>
        <v>0</v>
      </c>
      <c r="U972">
        <f>IFERROR(VLOOKUP(Data!N972,LOV!J:K,2,FALSE),"")</f>
        <v>0</v>
      </c>
      <c r="V972" t="str">
        <f>IFERROR(VLOOKUP(Data!V972,LOV!P:Q,2,FALSE),"")</f>
        <v/>
      </c>
      <c r="Y972" t="str">
        <f t="shared" si="15"/>
        <v>0_0_0</v>
      </c>
    </row>
    <row r="973" spans="1:25">
      <c r="A973">
        <f>Data!A973</f>
        <v>0</v>
      </c>
      <c r="B973">
        <f>Data!S973</f>
        <v>0</v>
      </c>
      <c r="C973">
        <f>Data!T973</f>
        <v>0</v>
      </c>
      <c r="D973">
        <f>Data!B973</f>
        <v>0</v>
      </c>
      <c r="E973">
        <f>Data!C973</f>
        <v>0</v>
      </c>
      <c r="F973">
        <f>Data!D973</f>
        <v>0</v>
      </c>
      <c r="G973" t="str">
        <f>IFERROR(VLOOKUP(Data!E973,LOV!M:N,2,FALSE),"")</f>
        <v/>
      </c>
      <c r="H973">
        <f>Data!W973</f>
        <v>0</v>
      </c>
      <c r="I973" t="str">
        <f>IFERROR(VLOOKUP(Data!H973,LOV!V:W,2,FALSE),"")</f>
        <v/>
      </c>
      <c r="J973">
        <f>Data!I973</f>
        <v>0</v>
      </c>
      <c r="K973">
        <f>Data!J973</f>
        <v>0</v>
      </c>
      <c r="L973">
        <f>Data!K973</f>
        <v>0</v>
      </c>
      <c r="M973" t="str">
        <f>IF(ISNUMBER(SEARCH("H",Data!$L973)),"OUI","NON")</f>
        <v>NON</v>
      </c>
      <c r="N973" t="str">
        <f>IF(ISNUMBER(SEARCH("P",Data!$L973)),"OUI","NON")</f>
        <v>NON</v>
      </c>
      <c r="O973" t="str">
        <f>IF(ISNUMBER(SEARCH("D",Data!$L973)),"OUI","NON")</f>
        <v>NON</v>
      </c>
      <c r="P973" t="str">
        <f>IF(ISNUMBER(SEARCH("C",Data!$L973)),"OUI","NON")</f>
        <v>NON</v>
      </c>
      <c r="Q973" t="str">
        <f>IF(ISNUMBER(SEARCH("T",Data!$L973)),"OUI","NON")</f>
        <v>NON</v>
      </c>
      <c r="R973" t="str">
        <f>IF(ISNUMBER(SEARCH("F",Data!$L973)),"OUI","NON")</f>
        <v>NON</v>
      </c>
      <c r="S973" t="str">
        <f>IF(ISNUMBER(SEARCH("R",Data!$L973)),"OUI","NON")</f>
        <v>NON</v>
      </c>
      <c r="T973">
        <f>IFERROR(VLOOKUP(Data!M973,LOV!G:H,2,FALSE),"")</f>
        <v>0</v>
      </c>
      <c r="U973">
        <f>IFERROR(VLOOKUP(Data!N973,LOV!J:K,2,FALSE),"")</f>
        <v>0</v>
      </c>
      <c r="V973" t="str">
        <f>IFERROR(VLOOKUP(Data!V973,LOV!P:Q,2,FALSE),"")</f>
        <v/>
      </c>
      <c r="Y973" t="str">
        <f t="shared" si="15"/>
        <v>0_0_0</v>
      </c>
    </row>
    <row r="974" spans="1:25">
      <c r="A974">
        <f>Data!A974</f>
        <v>0</v>
      </c>
      <c r="B974">
        <f>Data!S974</f>
        <v>0</v>
      </c>
      <c r="C974">
        <f>Data!T974</f>
        <v>0</v>
      </c>
      <c r="D974">
        <f>Data!B974</f>
        <v>0</v>
      </c>
      <c r="E974">
        <f>Data!C974</f>
        <v>0</v>
      </c>
      <c r="F974">
        <f>Data!D974</f>
        <v>0</v>
      </c>
      <c r="G974" t="str">
        <f>IFERROR(VLOOKUP(Data!E974,LOV!M:N,2,FALSE),"")</f>
        <v/>
      </c>
      <c r="H974">
        <f>Data!W974</f>
        <v>0</v>
      </c>
      <c r="I974" t="str">
        <f>IFERROR(VLOOKUP(Data!H974,LOV!V:W,2,FALSE),"")</f>
        <v/>
      </c>
      <c r="J974">
        <f>Data!I974</f>
        <v>0</v>
      </c>
      <c r="K974">
        <f>Data!J974</f>
        <v>0</v>
      </c>
      <c r="L974">
        <f>Data!K974</f>
        <v>0</v>
      </c>
      <c r="M974" t="str">
        <f>IF(ISNUMBER(SEARCH("H",Data!$L974)),"OUI","NON")</f>
        <v>NON</v>
      </c>
      <c r="N974" t="str">
        <f>IF(ISNUMBER(SEARCH("P",Data!$L974)),"OUI","NON")</f>
        <v>NON</v>
      </c>
      <c r="O974" t="str">
        <f>IF(ISNUMBER(SEARCH("D",Data!$L974)),"OUI","NON")</f>
        <v>NON</v>
      </c>
      <c r="P974" t="str">
        <f>IF(ISNUMBER(SEARCH("C",Data!$L974)),"OUI","NON")</f>
        <v>NON</v>
      </c>
      <c r="Q974" t="str">
        <f>IF(ISNUMBER(SEARCH("T",Data!$L974)),"OUI","NON")</f>
        <v>NON</v>
      </c>
      <c r="R974" t="str">
        <f>IF(ISNUMBER(SEARCH("F",Data!$L974)),"OUI","NON")</f>
        <v>NON</v>
      </c>
      <c r="S974" t="str">
        <f>IF(ISNUMBER(SEARCH("R",Data!$L974)),"OUI","NON")</f>
        <v>NON</v>
      </c>
      <c r="T974">
        <f>IFERROR(VLOOKUP(Data!M974,LOV!G:H,2,FALSE),"")</f>
        <v>0</v>
      </c>
      <c r="U974">
        <f>IFERROR(VLOOKUP(Data!N974,LOV!J:K,2,FALSE),"")</f>
        <v>0</v>
      </c>
      <c r="V974" t="str">
        <f>IFERROR(VLOOKUP(Data!V974,LOV!P:Q,2,FALSE),"")</f>
        <v/>
      </c>
      <c r="Y974" t="str">
        <f t="shared" si="15"/>
        <v>0_0_0</v>
      </c>
    </row>
    <row r="975" spans="1:25">
      <c r="A975">
        <f>Data!A975</f>
        <v>0</v>
      </c>
      <c r="B975">
        <f>Data!S975</f>
        <v>0</v>
      </c>
      <c r="C975">
        <f>Data!T975</f>
        <v>0</v>
      </c>
      <c r="D975">
        <f>Data!B975</f>
        <v>0</v>
      </c>
      <c r="E975">
        <f>Data!C975</f>
        <v>0</v>
      </c>
      <c r="F975">
        <f>Data!D975</f>
        <v>0</v>
      </c>
      <c r="G975" t="str">
        <f>IFERROR(VLOOKUP(Data!E975,LOV!M:N,2,FALSE),"")</f>
        <v/>
      </c>
      <c r="H975">
        <f>Data!W975</f>
        <v>0</v>
      </c>
      <c r="I975" t="str">
        <f>IFERROR(VLOOKUP(Data!H975,LOV!V:W,2,FALSE),"")</f>
        <v/>
      </c>
      <c r="J975">
        <f>Data!I975</f>
        <v>0</v>
      </c>
      <c r="K975">
        <f>Data!J975</f>
        <v>0</v>
      </c>
      <c r="L975">
        <f>Data!K975</f>
        <v>0</v>
      </c>
      <c r="M975" t="str">
        <f>IF(ISNUMBER(SEARCH("H",Data!$L975)),"OUI","NON")</f>
        <v>NON</v>
      </c>
      <c r="N975" t="str">
        <f>IF(ISNUMBER(SEARCH("P",Data!$L975)),"OUI","NON")</f>
        <v>NON</v>
      </c>
      <c r="O975" t="str">
        <f>IF(ISNUMBER(SEARCH("D",Data!$L975)),"OUI","NON")</f>
        <v>NON</v>
      </c>
      <c r="P975" t="str">
        <f>IF(ISNUMBER(SEARCH("C",Data!$L975)),"OUI","NON")</f>
        <v>NON</v>
      </c>
      <c r="Q975" t="str">
        <f>IF(ISNUMBER(SEARCH("T",Data!$L975)),"OUI","NON")</f>
        <v>NON</v>
      </c>
      <c r="R975" t="str">
        <f>IF(ISNUMBER(SEARCH("F",Data!$L975)),"OUI","NON")</f>
        <v>NON</v>
      </c>
      <c r="S975" t="str">
        <f>IF(ISNUMBER(SEARCH("R",Data!$L975)),"OUI","NON")</f>
        <v>NON</v>
      </c>
      <c r="T975">
        <f>IFERROR(VLOOKUP(Data!M975,LOV!G:H,2,FALSE),"")</f>
        <v>0</v>
      </c>
      <c r="U975">
        <f>IFERROR(VLOOKUP(Data!N975,LOV!J:K,2,FALSE),"")</f>
        <v>0</v>
      </c>
      <c r="V975" t="str">
        <f>IFERROR(VLOOKUP(Data!V975,LOV!P:Q,2,FALSE),"")</f>
        <v/>
      </c>
      <c r="Y975" t="str">
        <f t="shared" si="15"/>
        <v>0_0_0</v>
      </c>
    </row>
    <row r="976" spans="1:25">
      <c r="A976">
        <f>Data!A976</f>
        <v>0</v>
      </c>
      <c r="B976">
        <f>Data!S976</f>
        <v>0</v>
      </c>
      <c r="C976">
        <f>Data!T976</f>
        <v>0</v>
      </c>
      <c r="D976">
        <f>Data!B976</f>
        <v>0</v>
      </c>
      <c r="E976">
        <f>Data!C976</f>
        <v>0</v>
      </c>
      <c r="F976">
        <f>Data!D976</f>
        <v>0</v>
      </c>
      <c r="G976" t="str">
        <f>IFERROR(VLOOKUP(Data!E976,LOV!M:N,2,FALSE),"")</f>
        <v/>
      </c>
      <c r="H976">
        <f>Data!W976</f>
        <v>0</v>
      </c>
      <c r="I976" t="str">
        <f>IFERROR(VLOOKUP(Data!H976,LOV!V:W,2,FALSE),"")</f>
        <v/>
      </c>
      <c r="J976">
        <f>Data!I976</f>
        <v>0</v>
      </c>
      <c r="K976">
        <f>Data!J976</f>
        <v>0</v>
      </c>
      <c r="L976">
        <f>Data!K976</f>
        <v>0</v>
      </c>
      <c r="M976" t="str">
        <f>IF(ISNUMBER(SEARCH("H",Data!$L976)),"OUI","NON")</f>
        <v>NON</v>
      </c>
      <c r="N976" t="str">
        <f>IF(ISNUMBER(SEARCH("P",Data!$L976)),"OUI","NON")</f>
        <v>NON</v>
      </c>
      <c r="O976" t="str">
        <f>IF(ISNUMBER(SEARCH("D",Data!$L976)),"OUI","NON")</f>
        <v>NON</v>
      </c>
      <c r="P976" t="str">
        <f>IF(ISNUMBER(SEARCH("C",Data!$L976)),"OUI","NON")</f>
        <v>NON</v>
      </c>
      <c r="Q976" t="str">
        <f>IF(ISNUMBER(SEARCH("T",Data!$L976)),"OUI","NON")</f>
        <v>NON</v>
      </c>
      <c r="R976" t="str">
        <f>IF(ISNUMBER(SEARCH("F",Data!$L976)),"OUI","NON")</f>
        <v>NON</v>
      </c>
      <c r="S976" t="str">
        <f>IF(ISNUMBER(SEARCH("R",Data!$L976)),"OUI","NON")</f>
        <v>NON</v>
      </c>
      <c r="T976">
        <f>IFERROR(VLOOKUP(Data!M976,LOV!G:H,2,FALSE),"")</f>
        <v>0</v>
      </c>
      <c r="U976">
        <f>IFERROR(VLOOKUP(Data!N976,LOV!J:K,2,FALSE),"")</f>
        <v>0</v>
      </c>
      <c r="V976" t="str">
        <f>IFERROR(VLOOKUP(Data!V976,LOV!P:Q,2,FALSE),"")</f>
        <v/>
      </c>
      <c r="Y976" t="str">
        <f t="shared" si="15"/>
        <v>0_0_0</v>
      </c>
    </row>
    <row r="977" spans="1:25">
      <c r="A977">
        <f>Data!A977</f>
        <v>0</v>
      </c>
      <c r="B977">
        <f>Data!S977</f>
        <v>0</v>
      </c>
      <c r="C977">
        <f>Data!T977</f>
        <v>0</v>
      </c>
      <c r="D977">
        <f>Data!B977</f>
        <v>0</v>
      </c>
      <c r="E977">
        <f>Data!C977</f>
        <v>0</v>
      </c>
      <c r="F977">
        <f>Data!D977</f>
        <v>0</v>
      </c>
      <c r="G977" t="str">
        <f>IFERROR(VLOOKUP(Data!E977,LOV!M:N,2,FALSE),"")</f>
        <v/>
      </c>
      <c r="H977">
        <f>Data!W977</f>
        <v>0</v>
      </c>
      <c r="I977" t="str">
        <f>IFERROR(VLOOKUP(Data!H977,LOV!V:W,2,FALSE),"")</f>
        <v/>
      </c>
      <c r="J977">
        <f>Data!I977</f>
        <v>0</v>
      </c>
      <c r="K977">
        <f>Data!J977</f>
        <v>0</v>
      </c>
      <c r="L977">
        <f>Data!K977</f>
        <v>0</v>
      </c>
      <c r="M977" t="str">
        <f>IF(ISNUMBER(SEARCH("H",Data!$L977)),"OUI","NON")</f>
        <v>NON</v>
      </c>
      <c r="N977" t="str">
        <f>IF(ISNUMBER(SEARCH("P",Data!$L977)),"OUI","NON")</f>
        <v>NON</v>
      </c>
      <c r="O977" t="str">
        <f>IF(ISNUMBER(SEARCH("D",Data!$L977)),"OUI","NON")</f>
        <v>NON</v>
      </c>
      <c r="P977" t="str">
        <f>IF(ISNUMBER(SEARCH("C",Data!$L977)),"OUI","NON")</f>
        <v>NON</v>
      </c>
      <c r="Q977" t="str">
        <f>IF(ISNUMBER(SEARCH("T",Data!$L977)),"OUI","NON")</f>
        <v>NON</v>
      </c>
      <c r="R977" t="str">
        <f>IF(ISNUMBER(SEARCH("F",Data!$L977)),"OUI","NON")</f>
        <v>NON</v>
      </c>
      <c r="S977" t="str">
        <f>IF(ISNUMBER(SEARCH("R",Data!$L977)),"OUI","NON")</f>
        <v>NON</v>
      </c>
      <c r="T977">
        <f>IFERROR(VLOOKUP(Data!M977,LOV!G:H,2,FALSE),"")</f>
        <v>0</v>
      </c>
      <c r="U977">
        <f>IFERROR(VLOOKUP(Data!N977,LOV!J:K,2,FALSE),"")</f>
        <v>0</v>
      </c>
      <c r="V977" t="str">
        <f>IFERROR(VLOOKUP(Data!V977,LOV!P:Q,2,FALSE),"")</f>
        <v/>
      </c>
      <c r="Y977" t="str">
        <f t="shared" si="15"/>
        <v>0_0_0</v>
      </c>
    </row>
    <row r="978" spans="1:25">
      <c r="A978">
        <f>Data!A978</f>
        <v>0</v>
      </c>
      <c r="B978">
        <f>Data!S978</f>
        <v>0</v>
      </c>
      <c r="C978">
        <f>Data!T978</f>
        <v>0</v>
      </c>
      <c r="D978">
        <f>Data!B978</f>
        <v>0</v>
      </c>
      <c r="E978">
        <f>Data!C978</f>
        <v>0</v>
      </c>
      <c r="F978">
        <f>Data!D978</f>
        <v>0</v>
      </c>
      <c r="G978" t="str">
        <f>IFERROR(VLOOKUP(Data!E978,LOV!M:N,2,FALSE),"")</f>
        <v/>
      </c>
      <c r="H978">
        <f>Data!W978</f>
        <v>0</v>
      </c>
      <c r="I978" t="str">
        <f>IFERROR(VLOOKUP(Data!H978,LOV!V:W,2,FALSE),"")</f>
        <v/>
      </c>
      <c r="J978">
        <f>Data!I978</f>
        <v>0</v>
      </c>
      <c r="K978">
        <f>Data!J978</f>
        <v>0</v>
      </c>
      <c r="L978">
        <f>Data!K978</f>
        <v>0</v>
      </c>
      <c r="M978" t="str">
        <f>IF(ISNUMBER(SEARCH("H",Data!$L978)),"OUI","NON")</f>
        <v>NON</v>
      </c>
      <c r="N978" t="str">
        <f>IF(ISNUMBER(SEARCH("P",Data!$L978)),"OUI","NON")</f>
        <v>NON</v>
      </c>
      <c r="O978" t="str">
        <f>IF(ISNUMBER(SEARCH("D",Data!$L978)),"OUI","NON")</f>
        <v>NON</v>
      </c>
      <c r="P978" t="str">
        <f>IF(ISNUMBER(SEARCH("C",Data!$L978)),"OUI","NON")</f>
        <v>NON</v>
      </c>
      <c r="Q978" t="str">
        <f>IF(ISNUMBER(SEARCH("T",Data!$L978)),"OUI","NON")</f>
        <v>NON</v>
      </c>
      <c r="R978" t="str">
        <f>IF(ISNUMBER(SEARCH("F",Data!$L978)),"OUI","NON")</f>
        <v>NON</v>
      </c>
      <c r="S978" t="str">
        <f>IF(ISNUMBER(SEARCH("R",Data!$L978)),"OUI","NON")</f>
        <v>NON</v>
      </c>
      <c r="T978">
        <f>IFERROR(VLOOKUP(Data!M978,LOV!G:H,2,FALSE),"")</f>
        <v>0</v>
      </c>
      <c r="U978">
        <f>IFERROR(VLOOKUP(Data!N978,LOV!J:K,2,FALSE),"")</f>
        <v>0</v>
      </c>
      <c r="V978" t="str">
        <f>IFERROR(VLOOKUP(Data!V978,LOV!P:Q,2,FALSE),"")</f>
        <v/>
      </c>
      <c r="Y978" t="str">
        <f t="shared" si="15"/>
        <v>0_0_0</v>
      </c>
    </row>
    <row r="979" spans="1:25">
      <c r="A979">
        <f>Data!A979</f>
        <v>0</v>
      </c>
      <c r="B979">
        <f>Data!S979</f>
        <v>0</v>
      </c>
      <c r="C979">
        <f>Data!T979</f>
        <v>0</v>
      </c>
      <c r="D979">
        <f>Data!B979</f>
        <v>0</v>
      </c>
      <c r="E979">
        <f>Data!C979</f>
        <v>0</v>
      </c>
      <c r="F979">
        <f>Data!D979</f>
        <v>0</v>
      </c>
      <c r="G979" t="str">
        <f>IFERROR(VLOOKUP(Data!E979,LOV!M:N,2,FALSE),"")</f>
        <v/>
      </c>
      <c r="H979">
        <f>Data!W979</f>
        <v>0</v>
      </c>
      <c r="I979" t="str">
        <f>IFERROR(VLOOKUP(Data!H979,LOV!V:W,2,FALSE),"")</f>
        <v/>
      </c>
      <c r="J979">
        <f>Data!I979</f>
        <v>0</v>
      </c>
      <c r="K979">
        <f>Data!J979</f>
        <v>0</v>
      </c>
      <c r="L979">
        <f>Data!K979</f>
        <v>0</v>
      </c>
      <c r="M979" t="str">
        <f>IF(ISNUMBER(SEARCH("H",Data!$L979)),"OUI","NON")</f>
        <v>NON</v>
      </c>
      <c r="N979" t="str">
        <f>IF(ISNUMBER(SEARCH("P",Data!$L979)),"OUI","NON")</f>
        <v>NON</v>
      </c>
      <c r="O979" t="str">
        <f>IF(ISNUMBER(SEARCH("D",Data!$L979)),"OUI","NON")</f>
        <v>NON</v>
      </c>
      <c r="P979" t="str">
        <f>IF(ISNUMBER(SEARCH("C",Data!$L979)),"OUI","NON")</f>
        <v>NON</v>
      </c>
      <c r="Q979" t="str">
        <f>IF(ISNUMBER(SEARCH("T",Data!$L979)),"OUI","NON")</f>
        <v>NON</v>
      </c>
      <c r="R979" t="str">
        <f>IF(ISNUMBER(SEARCH("F",Data!$L979)),"OUI","NON")</f>
        <v>NON</v>
      </c>
      <c r="S979" t="str">
        <f>IF(ISNUMBER(SEARCH("R",Data!$L979)),"OUI","NON")</f>
        <v>NON</v>
      </c>
      <c r="T979">
        <f>IFERROR(VLOOKUP(Data!M979,LOV!G:H,2,FALSE),"")</f>
        <v>0</v>
      </c>
      <c r="U979">
        <f>IFERROR(VLOOKUP(Data!N979,LOV!J:K,2,FALSE),"")</f>
        <v>0</v>
      </c>
      <c r="V979" t="str">
        <f>IFERROR(VLOOKUP(Data!V979,LOV!P:Q,2,FALSE),"")</f>
        <v/>
      </c>
      <c r="Y979" t="str">
        <f t="shared" si="15"/>
        <v>0_0_0</v>
      </c>
    </row>
    <row r="980" spans="1:25">
      <c r="A980">
        <f>Data!A980</f>
        <v>0</v>
      </c>
      <c r="B980">
        <f>Data!S980</f>
        <v>0</v>
      </c>
      <c r="C980">
        <f>Data!T980</f>
        <v>0</v>
      </c>
      <c r="D980">
        <f>Data!B980</f>
        <v>0</v>
      </c>
      <c r="E980">
        <f>Data!C980</f>
        <v>0</v>
      </c>
      <c r="F980">
        <f>Data!D980</f>
        <v>0</v>
      </c>
      <c r="G980" t="str">
        <f>IFERROR(VLOOKUP(Data!E980,LOV!M:N,2,FALSE),"")</f>
        <v/>
      </c>
      <c r="H980">
        <f>Data!W980</f>
        <v>0</v>
      </c>
      <c r="I980" t="str">
        <f>IFERROR(VLOOKUP(Data!H980,LOV!V:W,2,FALSE),"")</f>
        <v/>
      </c>
      <c r="J980">
        <f>Data!I980</f>
        <v>0</v>
      </c>
      <c r="K980">
        <f>Data!J980</f>
        <v>0</v>
      </c>
      <c r="L980">
        <f>Data!K980</f>
        <v>0</v>
      </c>
      <c r="M980" t="str">
        <f>IF(ISNUMBER(SEARCH("H",Data!$L980)),"OUI","NON")</f>
        <v>NON</v>
      </c>
      <c r="N980" t="str">
        <f>IF(ISNUMBER(SEARCH("P",Data!$L980)),"OUI","NON")</f>
        <v>NON</v>
      </c>
      <c r="O980" t="str">
        <f>IF(ISNUMBER(SEARCH("D",Data!$L980)),"OUI","NON")</f>
        <v>NON</v>
      </c>
      <c r="P980" t="str">
        <f>IF(ISNUMBER(SEARCH("C",Data!$L980)),"OUI","NON")</f>
        <v>NON</v>
      </c>
      <c r="Q980" t="str">
        <f>IF(ISNUMBER(SEARCH("T",Data!$L980)),"OUI","NON")</f>
        <v>NON</v>
      </c>
      <c r="R980" t="str">
        <f>IF(ISNUMBER(SEARCH("F",Data!$L980)),"OUI","NON")</f>
        <v>NON</v>
      </c>
      <c r="S980" t="str">
        <f>IF(ISNUMBER(SEARCH("R",Data!$L980)),"OUI","NON")</f>
        <v>NON</v>
      </c>
      <c r="T980">
        <f>IFERROR(VLOOKUP(Data!M980,LOV!G:H,2,FALSE),"")</f>
        <v>0</v>
      </c>
      <c r="U980">
        <f>IFERROR(VLOOKUP(Data!N980,LOV!J:K,2,FALSE),"")</f>
        <v>0</v>
      </c>
      <c r="V980" t="str">
        <f>IFERROR(VLOOKUP(Data!V980,LOV!P:Q,2,FALSE),"")</f>
        <v/>
      </c>
      <c r="Y980" t="str">
        <f t="shared" si="15"/>
        <v>0_0_0</v>
      </c>
    </row>
    <row r="981" spans="1:25">
      <c r="A981">
        <f>Data!A981</f>
        <v>0</v>
      </c>
      <c r="B981">
        <f>Data!S981</f>
        <v>0</v>
      </c>
      <c r="C981">
        <f>Data!T981</f>
        <v>0</v>
      </c>
      <c r="D981">
        <f>Data!B981</f>
        <v>0</v>
      </c>
      <c r="E981">
        <f>Data!C981</f>
        <v>0</v>
      </c>
      <c r="F981">
        <f>Data!D981</f>
        <v>0</v>
      </c>
      <c r="G981" t="str">
        <f>IFERROR(VLOOKUP(Data!E981,LOV!M:N,2,FALSE),"")</f>
        <v/>
      </c>
      <c r="H981">
        <f>Data!W981</f>
        <v>0</v>
      </c>
      <c r="I981" t="str">
        <f>IFERROR(VLOOKUP(Data!H981,LOV!V:W,2,FALSE),"")</f>
        <v/>
      </c>
      <c r="J981">
        <f>Data!I981</f>
        <v>0</v>
      </c>
      <c r="K981">
        <f>Data!J981</f>
        <v>0</v>
      </c>
      <c r="L981">
        <f>Data!K981</f>
        <v>0</v>
      </c>
      <c r="M981" t="str">
        <f>IF(ISNUMBER(SEARCH("H",Data!$L981)),"OUI","NON")</f>
        <v>NON</v>
      </c>
      <c r="N981" t="str">
        <f>IF(ISNUMBER(SEARCH("P",Data!$L981)),"OUI","NON")</f>
        <v>NON</v>
      </c>
      <c r="O981" t="str">
        <f>IF(ISNUMBER(SEARCH("D",Data!$L981)),"OUI","NON")</f>
        <v>NON</v>
      </c>
      <c r="P981" t="str">
        <f>IF(ISNUMBER(SEARCH("C",Data!$L981)),"OUI","NON")</f>
        <v>NON</v>
      </c>
      <c r="Q981" t="str">
        <f>IF(ISNUMBER(SEARCH("T",Data!$L981)),"OUI","NON")</f>
        <v>NON</v>
      </c>
      <c r="R981" t="str">
        <f>IF(ISNUMBER(SEARCH("F",Data!$L981)),"OUI","NON")</f>
        <v>NON</v>
      </c>
      <c r="S981" t="str">
        <f>IF(ISNUMBER(SEARCH("R",Data!$L981)),"OUI","NON")</f>
        <v>NON</v>
      </c>
      <c r="T981">
        <f>IFERROR(VLOOKUP(Data!M981,LOV!G:H,2,FALSE),"")</f>
        <v>0</v>
      </c>
      <c r="U981">
        <f>IFERROR(VLOOKUP(Data!N981,LOV!J:K,2,FALSE),"")</f>
        <v>0</v>
      </c>
      <c r="V981" t="str">
        <f>IFERROR(VLOOKUP(Data!V981,LOV!P:Q,2,FALSE),"")</f>
        <v/>
      </c>
      <c r="Y981" t="str">
        <f t="shared" si="15"/>
        <v>0_0_0</v>
      </c>
    </row>
    <row r="982" spans="1:25">
      <c r="A982">
        <f>Data!A982</f>
        <v>0</v>
      </c>
      <c r="B982">
        <f>Data!S982</f>
        <v>0</v>
      </c>
      <c r="C982">
        <f>Data!T982</f>
        <v>0</v>
      </c>
      <c r="D982">
        <f>Data!B982</f>
        <v>0</v>
      </c>
      <c r="E982">
        <f>Data!C982</f>
        <v>0</v>
      </c>
      <c r="F982">
        <f>Data!D982</f>
        <v>0</v>
      </c>
      <c r="G982" t="str">
        <f>IFERROR(VLOOKUP(Data!E982,LOV!M:N,2,FALSE),"")</f>
        <v/>
      </c>
      <c r="H982">
        <f>Data!W982</f>
        <v>0</v>
      </c>
      <c r="I982" t="str">
        <f>IFERROR(VLOOKUP(Data!H982,LOV!V:W,2,FALSE),"")</f>
        <v/>
      </c>
      <c r="J982">
        <f>Data!I982</f>
        <v>0</v>
      </c>
      <c r="K982">
        <f>Data!J982</f>
        <v>0</v>
      </c>
      <c r="L982">
        <f>Data!K982</f>
        <v>0</v>
      </c>
      <c r="M982" t="str">
        <f>IF(ISNUMBER(SEARCH("H",Data!$L982)),"OUI","NON")</f>
        <v>NON</v>
      </c>
      <c r="N982" t="str">
        <f>IF(ISNUMBER(SEARCH("P",Data!$L982)),"OUI","NON")</f>
        <v>NON</v>
      </c>
      <c r="O982" t="str">
        <f>IF(ISNUMBER(SEARCH("D",Data!$L982)),"OUI","NON")</f>
        <v>NON</v>
      </c>
      <c r="P982" t="str">
        <f>IF(ISNUMBER(SEARCH("C",Data!$L982)),"OUI","NON")</f>
        <v>NON</v>
      </c>
      <c r="Q982" t="str">
        <f>IF(ISNUMBER(SEARCH("T",Data!$L982)),"OUI","NON")</f>
        <v>NON</v>
      </c>
      <c r="R982" t="str">
        <f>IF(ISNUMBER(SEARCH("F",Data!$L982)),"OUI","NON")</f>
        <v>NON</v>
      </c>
      <c r="S982" t="str">
        <f>IF(ISNUMBER(SEARCH("R",Data!$L982)),"OUI","NON")</f>
        <v>NON</v>
      </c>
      <c r="T982">
        <f>IFERROR(VLOOKUP(Data!M982,LOV!G:H,2,FALSE),"")</f>
        <v>0</v>
      </c>
      <c r="U982">
        <f>IFERROR(VLOOKUP(Data!N982,LOV!J:K,2,FALSE),"")</f>
        <v>0</v>
      </c>
      <c r="V982" t="str">
        <f>IFERROR(VLOOKUP(Data!V982,LOV!P:Q,2,FALSE),"")</f>
        <v/>
      </c>
      <c r="Y982" t="str">
        <f t="shared" si="15"/>
        <v>0_0_0</v>
      </c>
    </row>
    <row r="983" spans="1:25">
      <c r="A983">
        <f>Data!A983</f>
        <v>0</v>
      </c>
      <c r="B983">
        <f>Data!S983</f>
        <v>0</v>
      </c>
      <c r="C983">
        <f>Data!T983</f>
        <v>0</v>
      </c>
      <c r="D983">
        <f>Data!B983</f>
        <v>0</v>
      </c>
      <c r="E983">
        <f>Data!C983</f>
        <v>0</v>
      </c>
      <c r="F983">
        <f>Data!D983</f>
        <v>0</v>
      </c>
      <c r="G983" t="str">
        <f>IFERROR(VLOOKUP(Data!E983,LOV!M:N,2,FALSE),"")</f>
        <v/>
      </c>
      <c r="H983">
        <f>Data!W983</f>
        <v>0</v>
      </c>
      <c r="I983" t="str">
        <f>IFERROR(VLOOKUP(Data!H983,LOV!V:W,2,FALSE),"")</f>
        <v/>
      </c>
      <c r="J983">
        <f>Data!I983</f>
        <v>0</v>
      </c>
      <c r="K983">
        <f>Data!J983</f>
        <v>0</v>
      </c>
      <c r="L983">
        <f>Data!K983</f>
        <v>0</v>
      </c>
      <c r="M983" t="str">
        <f>IF(ISNUMBER(SEARCH("H",Data!$L983)),"OUI","NON")</f>
        <v>NON</v>
      </c>
      <c r="N983" t="str">
        <f>IF(ISNUMBER(SEARCH("P",Data!$L983)),"OUI","NON")</f>
        <v>NON</v>
      </c>
      <c r="O983" t="str">
        <f>IF(ISNUMBER(SEARCH("D",Data!$L983)),"OUI","NON")</f>
        <v>NON</v>
      </c>
      <c r="P983" t="str">
        <f>IF(ISNUMBER(SEARCH("C",Data!$L983)),"OUI","NON")</f>
        <v>NON</v>
      </c>
      <c r="Q983" t="str">
        <f>IF(ISNUMBER(SEARCH("T",Data!$L983)),"OUI","NON")</f>
        <v>NON</v>
      </c>
      <c r="R983" t="str">
        <f>IF(ISNUMBER(SEARCH("F",Data!$L983)),"OUI","NON")</f>
        <v>NON</v>
      </c>
      <c r="S983" t="str">
        <f>IF(ISNUMBER(SEARCH("R",Data!$L983)),"OUI","NON")</f>
        <v>NON</v>
      </c>
      <c r="T983">
        <f>IFERROR(VLOOKUP(Data!M983,LOV!G:H,2,FALSE),"")</f>
        <v>0</v>
      </c>
      <c r="U983">
        <f>IFERROR(VLOOKUP(Data!N983,LOV!J:K,2,FALSE),"")</f>
        <v>0</v>
      </c>
      <c r="V983" t="str">
        <f>IFERROR(VLOOKUP(Data!V983,LOV!P:Q,2,FALSE),"")</f>
        <v/>
      </c>
      <c r="Y983" t="str">
        <f t="shared" si="15"/>
        <v>0_0_0</v>
      </c>
    </row>
    <row r="984" spans="1:25">
      <c r="A984">
        <f>Data!A984</f>
        <v>0</v>
      </c>
      <c r="B984">
        <f>Data!S984</f>
        <v>0</v>
      </c>
      <c r="C984">
        <f>Data!T984</f>
        <v>0</v>
      </c>
      <c r="D984">
        <f>Data!B984</f>
        <v>0</v>
      </c>
      <c r="E984">
        <f>Data!C984</f>
        <v>0</v>
      </c>
      <c r="F984">
        <f>Data!D984</f>
        <v>0</v>
      </c>
      <c r="G984" t="str">
        <f>IFERROR(VLOOKUP(Data!E984,LOV!M:N,2,FALSE),"")</f>
        <v/>
      </c>
      <c r="H984">
        <f>Data!W984</f>
        <v>0</v>
      </c>
      <c r="I984" t="str">
        <f>IFERROR(VLOOKUP(Data!H984,LOV!V:W,2,FALSE),"")</f>
        <v/>
      </c>
      <c r="J984">
        <f>Data!I984</f>
        <v>0</v>
      </c>
      <c r="K984">
        <f>Data!J984</f>
        <v>0</v>
      </c>
      <c r="L984">
        <f>Data!K984</f>
        <v>0</v>
      </c>
      <c r="M984" t="str">
        <f>IF(ISNUMBER(SEARCH("H",Data!$L984)),"OUI","NON")</f>
        <v>NON</v>
      </c>
      <c r="N984" t="str">
        <f>IF(ISNUMBER(SEARCH("P",Data!$L984)),"OUI","NON")</f>
        <v>NON</v>
      </c>
      <c r="O984" t="str">
        <f>IF(ISNUMBER(SEARCH("D",Data!$L984)),"OUI","NON")</f>
        <v>NON</v>
      </c>
      <c r="P984" t="str">
        <f>IF(ISNUMBER(SEARCH("C",Data!$L984)),"OUI","NON")</f>
        <v>NON</v>
      </c>
      <c r="Q984" t="str">
        <f>IF(ISNUMBER(SEARCH("T",Data!$L984)),"OUI","NON")</f>
        <v>NON</v>
      </c>
      <c r="R984" t="str">
        <f>IF(ISNUMBER(SEARCH("F",Data!$L984)),"OUI","NON")</f>
        <v>NON</v>
      </c>
      <c r="S984" t="str">
        <f>IF(ISNUMBER(SEARCH("R",Data!$L984)),"OUI","NON")</f>
        <v>NON</v>
      </c>
      <c r="T984">
        <f>IFERROR(VLOOKUP(Data!M984,LOV!G:H,2,FALSE),"")</f>
        <v>0</v>
      </c>
      <c r="U984">
        <f>IFERROR(VLOOKUP(Data!N984,LOV!J:K,2,FALSE),"")</f>
        <v>0</v>
      </c>
      <c r="V984" t="str">
        <f>IFERROR(VLOOKUP(Data!V984,LOV!P:Q,2,FALSE),"")</f>
        <v/>
      </c>
      <c r="Y984" t="str">
        <f t="shared" si="15"/>
        <v>0_0_0</v>
      </c>
    </row>
    <row r="985" spans="1:25">
      <c r="A985">
        <f>Data!A985</f>
        <v>0</v>
      </c>
      <c r="B985">
        <f>Data!S985</f>
        <v>0</v>
      </c>
      <c r="C985">
        <f>Data!T985</f>
        <v>0</v>
      </c>
      <c r="D985">
        <f>Data!B985</f>
        <v>0</v>
      </c>
      <c r="E985">
        <f>Data!C985</f>
        <v>0</v>
      </c>
      <c r="F985">
        <f>Data!D985</f>
        <v>0</v>
      </c>
      <c r="G985" t="str">
        <f>IFERROR(VLOOKUP(Data!E985,LOV!M:N,2,FALSE),"")</f>
        <v/>
      </c>
      <c r="H985">
        <f>Data!W985</f>
        <v>0</v>
      </c>
      <c r="I985" t="str">
        <f>IFERROR(VLOOKUP(Data!H985,LOV!V:W,2,FALSE),"")</f>
        <v/>
      </c>
      <c r="J985">
        <f>Data!I985</f>
        <v>0</v>
      </c>
      <c r="K985">
        <f>Data!J985</f>
        <v>0</v>
      </c>
      <c r="L985">
        <f>Data!K985</f>
        <v>0</v>
      </c>
      <c r="M985" t="str">
        <f>IF(ISNUMBER(SEARCH("H",Data!$L985)),"OUI","NON")</f>
        <v>NON</v>
      </c>
      <c r="N985" t="str">
        <f>IF(ISNUMBER(SEARCH("P",Data!$L985)),"OUI","NON")</f>
        <v>NON</v>
      </c>
      <c r="O985" t="str">
        <f>IF(ISNUMBER(SEARCH("D",Data!$L985)),"OUI","NON")</f>
        <v>NON</v>
      </c>
      <c r="P985" t="str">
        <f>IF(ISNUMBER(SEARCH("C",Data!$L985)),"OUI","NON")</f>
        <v>NON</v>
      </c>
      <c r="Q985" t="str">
        <f>IF(ISNUMBER(SEARCH("T",Data!$L985)),"OUI","NON")</f>
        <v>NON</v>
      </c>
      <c r="R985" t="str">
        <f>IF(ISNUMBER(SEARCH("F",Data!$L985)),"OUI","NON")</f>
        <v>NON</v>
      </c>
      <c r="S985" t="str">
        <f>IF(ISNUMBER(SEARCH("R",Data!$L985)),"OUI","NON")</f>
        <v>NON</v>
      </c>
      <c r="T985">
        <f>IFERROR(VLOOKUP(Data!M985,LOV!G:H,2,FALSE),"")</f>
        <v>0</v>
      </c>
      <c r="U985">
        <f>IFERROR(VLOOKUP(Data!N985,LOV!J:K,2,FALSE),"")</f>
        <v>0</v>
      </c>
      <c r="V985" t="str">
        <f>IFERROR(VLOOKUP(Data!V985,LOV!P:Q,2,FALSE),"")</f>
        <v/>
      </c>
      <c r="Y985" t="str">
        <f t="shared" si="15"/>
        <v>0_0_0</v>
      </c>
    </row>
    <row r="986" spans="1:25">
      <c r="A986">
        <f>Data!A986</f>
        <v>0</v>
      </c>
      <c r="B986">
        <f>Data!S986</f>
        <v>0</v>
      </c>
      <c r="C986">
        <f>Data!T986</f>
        <v>0</v>
      </c>
      <c r="D986">
        <f>Data!B986</f>
        <v>0</v>
      </c>
      <c r="E986">
        <f>Data!C986</f>
        <v>0</v>
      </c>
      <c r="F986">
        <f>Data!D986</f>
        <v>0</v>
      </c>
      <c r="G986" t="str">
        <f>IFERROR(VLOOKUP(Data!E986,LOV!M:N,2,FALSE),"")</f>
        <v/>
      </c>
      <c r="H986">
        <f>Data!W986</f>
        <v>0</v>
      </c>
      <c r="I986" t="str">
        <f>IFERROR(VLOOKUP(Data!H986,LOV!V:W,2,FALSE),"")</f>
        <v/>
      </c>
      <c r="J986">
        <f>Data!I986</f>
        <v>0</v>
      </c>
      <c r="K986">
        <f>Data!J986</f>
        <v>0</v>
      </c>
      <c r="L986">
        <f>Data!K986</f>
        <v>0</v>
      </c>
      <c r="M986" t="str">
        <f>IF(ISNUMBER(SEARCH("H",Data!$L986)),"OUI","NON")</f>
        <v>NON</v>
      </c>
      <c r="N986" t="str">
        <f>IF(ISNUMBER(SEARCH("P",Data!$L986)),"OUI","NON")</f>
        <v>NON</v>
      </c>
      <c r="O986" t="str">
        <f>IF(ISNUMBER(SEARCH("D",Data!$L986)),"OUI","NON")</f>
        <v>NON</v>
      </c>
      <c r="P986" t="str">
        <f>IF(ISNUMBER(SEARCH("C",Data!$L986)),"OUI","NON")</f>
        <v>NON</v>
      </c>
      <c r="Q986" t="str">
        <f>IF(ISNUMBER(SEARCH("T",Data!$L986)),"OUI","NON")</f>
        <v>NON</v>
      </c>
      <c r="R986" t="str">
        <f>IF(ISNUMBER(SEARCH("F",Data!$L986)),"OUI","NON")</f>
        <v>NON</v>
      </c>
      <c r="S986" t="str">
        <f>IF(ISNUMBER(SEARCH("R",Data!$L986)),"OUI","NON")</f>
        <v>NON</v>
      </c>
      <c r="T986">
        <f>IFERROR(VLOOKUP(Data!M986,LOV!G:H,2,FALSE),"")</f>
        <v>0</v>
      </c>
      <c r="U986">
        <f>IFERROR(VLOOKUP(Data!N986,LOV!J:K,2,FALSE),"")</f>
        <v>0</v>
      </c>
      <c r="V986" t="str">
        <f>IFERROR(VLOOKUP(Data!V986,LOV!P:Q,2,FALSE),"")</f>
        <v/>
      </c>
      <c r="Y986" t="str">
        <f t="shared" si="15"/>
        <v>0_0_0</v>
      </c>
    </row>
    <row r="987" spans="1:25">
      <c r="A987">
        <f>Data!A987</f>
        <v>0</v>
      </c>
      <c r="B987">
        <f>Data!S987</f>
        <v>0</v>
      </c>
      <c r="C987">
        <f>Data!T987</f>
        <v>0</v>
      </c>
      <c r="D987">
        <f>Data!B987</f>
        <v>0</v>
      </c>
      <c r="E987">
        <f>Data!C987</f>
        <v>0</v>
      </c>
      <c r="F987">
        <f>Data!D987</f>
        <v>0</v>
      </c>
      <c r="G987" t="str">
        <f>IFERROR(VLOOKUP(Data!E987,LOV!M:N,2,FALSE),"")</f>
        <v/>
      </c>
      <c r="H987">
        <f>Data!W987</f>
        <v>0</v>
      </c>
      <c r="I987" t="str">
        <f>IFERROR(VLOOKUP(Data!H987,LOV!V:W,2,FALSE),"")</f>
        <v/>
      </c>
      <c r="J987">
        <f>Data!I987</f>
        <v>0</v>
      </c>
      <c r="K987">
        <f>Data!J987</f>
        <v>0</v>
      </c>
      <c r="L987">
        <f>Data!K987</f>
        <v>0</v>
      </c>
      <c r="M987" t="str">
        <f>IF(ISNUMBER(SEARCH("H",Data!$L987)),"OUI","NON")</f>
        <v>NON</v>
      </c>
      <c r="N987" t="str">
        <f>IF(ISNUMBER(SEARCH("P",Data!$L987)),"OUI","NON")</f>
        <v>NON</v>
      </c>
      <c r="O987" t="str">
        <f>IF(ISNUMBER(SEARCH("D",Data!$L987)),"OUI","NON")</f>
        <v>NON</v>
      </c>
      <c r="P987" t="str">
        <f>IF(ISNUMBER(SEARCH("C",Data!$L987)),"OUI","NON")</f>
        <v>NON</v>
      </c>
      <c r="Q987" t="str">
        <f>IF(ISNUMBER(SEARCH("T",Data!$L987)),"OUI","NON")</f>
        <v>NON</v>
      </c>
      <c r="R987" t="str">
        <f>IF(ISNUMBER(SEARCH("F",Data!$L987)),"OUI","NON")</f>
        <v>NON</v>
      </c>
      <c r="S987" t="str">
        <f>IF(ISNUMBER(SEARCH("R",Data!$L987)),"OUI","NON")</f>
        <v>NON</v>
      </c>
      <c r="T987">
        <f>IFERROR(VLOOKUP(Data!M987,LOV!G:H,2,FALSE),"")</f>
        <v>0</v>
      </c>
      <c r="U987">
        <f>IFERROR(VLOOKUP(Data!N987,LOV!J:K,2,FALSE),"")</f>
        <v>0</v>
      </c>
      <c r="V987" t="str">
        <f>IFERROR(VLOOKUP(Data!V987,LOV!P:Q,2,FALSE),"")</f>
        <v/>
      </c>
      <c r="Y987" t="str">
        <f t="shared" si="15"/>
        <v>0_0_0</v>
      </c>
    </row>
    <row r="988" spans="1:25">
      <c r="A988">
        <f>Data!A988</f>
        <v>0</v>
      </c>
      <c r="B988">
        <f>Data!S988</f>
        <v>0</v>
      </c>
      <c r="C988">
        <f>Data!T988</f>
        <v>0</v>
      </c>
      <c r="D988">
        <f>Data!B988</f>
        <v>0</v>
      </c>
      <c r="E988">
        <f>Data!C988</f>
        <v>0</v>
      </c>
      <c r="F988">
        <f>Data!D988</f>
        <v>0</v>
      </c>
      <c r="G988" t="str">
        <f>IFERROR(VLOOKUP(Data!E988,LOV!M:N,2,FALSE),"")</f>
        <v/>
      </c>
      <c r="H988">
        <f>Data!W988</f>
        <v>0</v>
      </c>
      <c r="I988" t="str">
        <f>IFERROR(VLOOKUP(Data!H988,LOV!V:W,2,FALSE),"")</f>
        <v/>
      </c>
      <c r="J988">
        <f>Data!I988</f>
        <v>0</v>
      </c>
      <c r="K988">
        <f>Data!J988</f>
        <v>0</v>
      </c>
      <c r="L988">
        <f>Data!K988</f>
        <v>0</v>
      </c>
      <c r="M988" t="str">
        <f>IF(ISNUMBER(SEARCH("H",Data!$L988)),"OUI","NON")</f>
        <v>NON</v>
      </c>
      <c r="N988" t="str">
        <f>IF(ISNUMBER(SEARCH("P",Data!$L988)),"OUI","NON")</f>
        <v>NON</v>
      </c>
      <c r="O988" t="str">
        <f>IF(ISNUMBER(SEARCH("D",Data!$L988)),"OUI","NON")</f>
        <v>NON</v>
      </c>
      <c r="P988" t="str">
        <f>IF(ISNUMBER(SEARCH("C",Data!$L988)),"OUI","NON")</f>
        <v>NON</v>
      </c>
      <c r="Q988" t="str">
        <f>IF(ISNUMBER(SEARCH("T",Data!$L988)),"OUI","NON")</f>
        <v>NON</v>
      </c>
      <c r="R988" t="str">
        <f>IF(ISNUMBER(SEARCH("F",Data!$L988)),"OUI","NON")</f>
        <v>NON</v>
      </c>
      <c r="S988" t="str">
        <f>IF(ISNUMBER(SEARCH("R",Data!$L988)),"OUI","NON")</f>
        <v>NON</v>
      </c>
      <c r="T988">
        <f>IFERROR(VLOOKUP(Data!M988,LOV!G:H,2,FALSE),"")</f>
        <v>0</v>
      </c>
      <c r="U988">
        <f>IFERROR(VLOOKUP(Data!N988,LOV!J:K,2,FALSE),"")</f>
        <v>0</v>
      </c>
      <c r="V988" t="str">
        <f>IFERROR(VLOOKUP(Data!V988,LOV!P:Q,2,FALSE),"")</f>
        <v/>
      </c>
      <c r="Y988" t="str">
        <f t="shared" si="15"/>
        <v>0_0_0</v>
      </c>
    </row>
    <row r="989" spans="1:25">
      <c r="A989">
        <f>Data!A989</f>
        <v>0</v>
      </c>
      <c r="B989">
        <f>Data!S989</f>
        <v>0</v>
      </c>
      <c r="C989">
        <f>Data!T989</f>
        <v>0</v>
      </c>
      <c r="D989">
        <f>Data!B989</f>
        <v>0</v>
      </c>
      <c r="E989">
        <f>Data!C989</f>
        <v>0</v>
      </c>
      <c r="F989">
        <f>Data!D989</f>
        <v>0</v>
      </c>
      <c r="G989" t="str">
        <f>IFERROR(VLOOKUP(Data!E989,LOV!M:N,2,FALSE),"")</f>
        <v/>
      </c>
      <c r="H989">
        <f>Data!W989</f>
        <v>0</v>
      </c>
      <c r="I989" t="str">
        <f>IFERROR(VLOOKUP(Data!H989,LOV!V:W,2,FALSE),"")</f>
        <v/>
      </c>
      <c r="J989">
        <f>Data!I989</f>
        <v>0</v>
      </c>
      <c r="K989">
        <f>Data!J989</f>
        <v>0</v>
      </c>
      <c r="L989">
        <f>Data!K989</f>
        <v>0</v>
      </c>
      <c r="M989" t="str">
        <f>IF(ISNUMBER(SEARCH("H",Data!$L989)),"OUI","NON")</f>
        <v>NON</v>
      </c>
      <c r="N989" t="str">
        <f>IF(ISNUMBER(SEARCH("P",Data!$L989)),"OUI","NON")</f>
        <v>NON</v>
      </c>
      <c r="O989" t="str">
        <f>IF(ISNUMBER(SEARCH("D",Data!$L989)),"OUI","NON")</f>
        <v>NON</v>
      </c>
      <c r="P989" t="str">
        <f>IF(ISNUMBER(SEARCH("C",Data!$L989)),"OUI","NON")</f>
        <v>NON</v>
      </c>
      <c r="Q989" t="str">
        <f>IF(ISNUMBER(SEARCH("T",Data!$L989)),"OUI","NON")</f>
        <v>NON</v>
      </c>
      <c r="R989" t="str">
        <f>IF(ISNUMBER(SEARCH("F",Data!$L989)),"OUI","NON")</f>
        <v>NON</v>
      </c>
      <c r="S989" t="str">
        <f>IF(ISNUMBER(SEARCH("R",Data!$L989)),"OUI","NON")</f>
        <v>NON</v>
      </c>
      <c r="T989">
        <f>IFERROR(VLOOKUP(Data!M989,LOV!G:H,2,FALSE),"")</f>
        <v>0</v>
      </c>
      <c r="U989">
        <f>IFERROR(VLOOKUP(Data!N989,LOV!J:K,2,FALSE),"")</f>
        <v>0</v>
      </c>
      <c r="V989" t="str">
        <f>IFERROR(VLOOKUP(Data!V989,LOV!P:Q,2,FALSE),"")</f>
        <v/>
      </c>
      <c r="Y989" t="str">
        <f t="shared" si="15"/>
        <v>0_0_0</v>
      </c>
    </row>
    <row r="990" spans="1:25">
      <c r="A990">
        <f>Data!A990</f>
        <v>0</v>
      </c>
      <c r="B990">
        <f>Data!S990</f>
        <v>0</v>
      </c>
      <c r="C990">
        <f>Data!T990</f>
        <v>0</v>
      </c>
      <c r="D990">
        <f>Data!B990</f>
        <v>0</v>
      </c>
      <c r="E990">
        <f>Data!C990</f>
        <v>0</v>
      </c>
      <c r="F990">
        <f>Data!D990</f>
        <v>0</v>
      </c>
      <c r="G990" t="str">
        <f>IFERROR(VLOOKUP(Data!E990,LOV!M:N,2,FALSE),"")</f>
        <v/>
      </c>
      <c r="H990">
        <f>Data!W990</f>
        <v>0</v>
      </c>
      <c r="I990" t="str">
        <f>IFERROR(VLOOKUP(Data!H990,LOV!V:W,2,FALSE),"")</f>
        <v/>
      </c>
      <c r="J990">
        <f>Data!I990</f>
        <v>0</v>
      </c>
      <c r="K990">
        <f>Data!J990</f>
        <v>0</v>
      </c>
      <c r="L990">
        <f>Data!K990</f>
        <v>0</v>
      </c>
      <c r="M990" t="str">
        <f>IF(ISNUMBER(SEARCH("H",Data!$L990)),"OUI","NON")</f>
        <v>NON</v>
      </c>
      <c r="N990" t="str">
        <f>IF(ISNUMBER(SEARCH("P",Data!$L990)),"OUI","NON")</f>
        <v>NON</v>
      </c>
      <c r="O990" t="str">
        <f>IF(ISNUMBER(SEARCH("D",Data!$L990)),"OUI","NON")</f>
        <v>NON</v>
      </c>
      <c r="P990" t="str">
        <f>IF(ISNUMBER(SEARCH("C",Data!$L990)),"OUI","NON")</f>
        <v>NON</v>
      </c>
      <c r="Q990" t="str">
        <f>IF(ISNUMBER(SEARCH("T",Data!$L990)),"OUI","NON")</f>
        <v>NON</v>
      </c>
      <c r="R990" t="str">
        <f>IF(ISNUMBER(SEARCH("F",Data!$L990)),"OUI","NON")</f>
        <v>NON</v>
      </c>
      <c r="S990" t="str">
        <f>IF(ISNUMBER(SEARCH("R",Data!$L990)),"OUI","NON")</f>
        <v>NON</v>
      </c>
      <c r="T990">
        <f>IFERROR(VLOOKUP(Data!M990,LOV!G:H,2,FALSE),"")</f>
        <v>0</v>
      </c>
      <c r="U990">
        <f>IFERROR(VLOOKUP(Data!N990,LOV!J:K,2,FALSE),"")</f>
        <v>0</v>
      </c>
      <c r="V990" t="str">
        <f>IFERROR(VLOOKUP(Data!V990,LOV!P:Q,2,FALSE),"")</f>
        <v/>
      </c>
      <c r="Y990" t="str">
        <f t="shared" si="15"/>
        <v>0_0_0</v>
      </c>
    </row>
    <row r="991" spans="1:25">
      <c r="A991">
        <f>Data!A991</f>
        <v>0</v>
      </c>
      <c r="B991">
        <f>Data!S991</f>
        <v>0</v>
      </c>
      <c r="C991">
        <f>Data!T991</f>
        <v>0</v>
      </c>
      <c r="D991">
        <f>Data!B991</f>
        <v>0</v>
      </c>
      <c r="E991">
        <f>Data!C991</f>
        <v>0</v>
      </c>
      <c r="F991">
        <f>Data!D991</f>
        <v>0</v>
      </c>
      <c r="G991" t="str">
        <f>IFERROR(VLOOKUP(Data!E991,LOV!M:N,2,FALSE),"")</f>
        <v/>
      </c>
      <c r="H991">
        <f>Data!W991</f>
        <v>0</v>
      </c>
      <c r="I991" t="str">
        <f>IFERROR(VLOOKUP(Data!H991,LOV!V:W,2,FALSE),"")</f>
        <v/>
      </c>
      <c r="J991">
        <f>Data!I991</f>
        <v>0</v>
      </c>
      <c r="K991">
        <f>Data!J991</f>
        <v>0</v>
      </c>
      <c r="L991">
        <f>Data!K991</f>
        <v>0</v>
      </c>
      <c r="M991" t="str">
        <f>IF(ISNUMBER(SEARCH("H",Data!$L991)),"OUI","NON")</f>
        <v>NON</v>
      </c>
      <c r="N991" t="str">
        <f>IF(ISNUMBER(SEARCH("P",Data!$L991)),"OUI","NON")</f>
        <v>NON</v>
      </c>
      <c r="O991" t="str">
        <f>IF(ISNUMBER(SEARCH("D",Data!$L991)),"OUI","NON")</f>
        <v>NON</v>
      </c>
      <c r="P991" t="str">
        <f>IF(ISNUMBER(SEARCH("C",Data!$L991)),"OUI","NON")</f>
        <v>NON</v>
      </c>
      <c r="Q991" t="str">
        <f>IF(ISNUMBER(SEARCH("T",Data!$L991)),"OUI","NON")</f>
        <v>NON</v>
      </c>
      <c r="R991" t="str">
        <f>IF(ISNUMBER(SEARCH("F",Data!$L991)),"OUI","NON")</f>
        <v>NON</v>
      </c>
      <c r="S991" t="str">
        <f>IF(ISNUMBER(SEARCH("R",Data!$L991)),"OUI","NON")</f>
        <v>NON</v>
      </c>
      <c r="T991">
        <f>IFERROR(VLOOKUP(Data!M991,LOV!G:H,2,FALSE),"")</f>
        <v>0</v>
      </c>
      <c r="U991">
        <f>IFERROR(VLOOKUP(Data!N991,LOV!J:K,2,FALSE),"")</f>
        <v>0</v>
      </c>
      <c r="V991" t="str">
        <f>IFERROR(VLOOKUP(Data!V991,LOV!P:Q,2,FALSE),"")</f>
        <v/>
      </c>
      <c r="Y991" t="str">
        <f t="shared" si="15"/>
        <v>0_0_0</v>
      </c>
    </row>
    <row r="992" spans="1:25">
      <c r="A992">
        <f>Data!A992</f>
        <v>0</v>
      </c>
      <c r="B992">
        <f>Data!S992</f>
        <v>0</v>
      </c>
      <c r="C992">
        <f>Data!T992</f>
        <v>0</v>
      </c>
      <c r="D992">
        <f>Data!B992</f>
        <v>0</v>
      </c>
      <c r="E992">
        <f>Data!C992</f>
        <v>0</v>
      </c>
      <c r="F992">
        <f>Data!D992</f>
        <v>0</v>
      </c>
      <c r="G992" t="str">
        <f>IFERROR(VLOOKUP(Data!E992,LOV!M:N,2,FALSE),"")</f>
        <v/>
      </c>
      <c r="H992">
        <f>Data!W992</f>
        <v>0</v>
      </c>
      <c r="I992" t="str">
        <f>IFERROR(VLOOKUP(Data!H992,LOV!V:W,2,FALSE),"")</f>
        <v/>
      </c>
      <c r="J992">
        <f>Data!I992</f>
        <v>0</v>
      </c>
      <c r="K992">
        <f>Data!J992</f>
        <v>0</v>
      </c>
      <c r="L992">
        <f>Data!K992</f>
        <v>0</v>
      </c>
      <c r="M992" t="str">
        <f>IF(ISNUMBER(SEARCH("H",Data!$L992)),"OUI","NON")</f>
        <v>NON</v>
      </c>
      <c r="N992" t="str">
        <f>IF(ISNUMBER(SEARCH("P",Data!$L992)),"OUI","NON")</f>
        <v>NON</v>
      </c>
      <c r="O992" t="str">
        <f>IF(ISNUMBER(SEARCH("D",Data!$L992)),"OUI","NON")</f>
        <v>NON</v>
      </c>
      <c r="P992" t="str">
        <f>IF(ISNUMBER(SEARCH("C",Data!$L992)),"OUI","NON")</f>
        <v>NON</v>
      </c>
      <c r="Q992" t="str">
        <f>IF(ISNUMBER(SEARCH("T",Data!$L992)),"OUI","NON")</f>
        <v>NON</v>
      </c>
      <c r="R992" t="str">
        <f>IF(ISNUMBER(SEARCH("F",Data!$L992)),"OUI","NON")</f>
        <v>NON</v>
      </c>
      <c r="S992" t="str">
        <f>IF(ISNUMBER(SEARCH("R",Data!$L992)),"OUI","NON")</f>
        <v>NON</v>
      </c>
      <c r="T992">
        <f>IFERROR(VLOOKUP(Data!M992,LOV!G:H,2,FALSE),"")</f>
        <v>0</v>
      </c>
      <c r="U992">
        <f>IFERROR(VLOOKUP(Data!N992,LOV!J:K,2,FALSE),"")</f>
        <v>0</v>
      </c>
      <c r="V992" t="str">
        <f>IFERROR(VLOOKUP(Data!V992,LOV!P:Q,2,FALSE),"")</f>
        <v/>
      </c>
      <c r="Y992" t="str">
        <f t="shared" si="15"/>
        <v>0_0_0</v>
      </c>
    </row>
    <row r="993" spans="1:42">
      <c r="A993">
        <f>Data!A993</f>
        <v>0</v>
      </c>
      <c r="B993">
        <f>Data!S993</f>
        <v>0</v>
      </c>
      <c r="C993">
        <f>Data!T993</f>
        <v>0</v>
      </c>
      <c r="D993">
        <f>Data!B993</f>
        <v>0</v>
      </c>
      <c r="E993">
        <f>Data!C993</f>
        <v>0</v>
      </c>
      <c r="F993">
        <f>Data!D993</f>
        <v>0</v>
      </c>
      <c r="G993" t="str">
        <f>IFERROR(VLOOKUP(Data!E993,LOV!M:N,2,FALSE),"")</f>
        <v/>
      </c>
      <c r="H993">
        <f>Data!W993</f>
        <v>0</v>
      </c>
      <c r="I993" t="str">
        <f>IFERROR(VLOOKUP(Data!H993,LOV!V:W,2,FALSE),"")</f>
        <v/>
      </c>
      <c r="J993">
        <f>Data!I993</f>
        <v>0</v>
      </c>
      <c r="K993">
        <f>Data!J993</f>
        <v>0</v>
      </c>
      <c r="L993">
        <f>Data!K993</f>
        <v>0</v>
      </c>
      <c r="M993" t="str">
        <f>IF(ISNUMBER(SEARCH("H",Data!$L993)),"OUI","NON")</f>
        <v>NON</v>
      </c>
      <c r="N993" t="str">
        <f>IF(ISNUMBER(SEARCH("P",Data!$L993)),"OUI","NON")</f>
        <v>NON</v>
      </c>
      <c r="O993" t="str">
        <f>IF(ISNUMBER(SEARCH("D",Data!$L993)),"OUI","NON")</f>
        <v>NON</v>
      </c>
      <c r="P993" t="str">
        <f>IF(ISNUMBER(SEARCH("C",Data!$L993)),"OUI","NON")</f>
        <v>NON</v>
      </c>
      <c r="Q993" t="str">
        <f>IF(ISNUMBER(SEARCH("T",Data!$L993)),"OUI","NON")</f>
        <v>NON</v>
      </c>
      <c r="R993" t="str">
        <f>IF(ISNUMBER(SEARCH("F",Data!$L993)),"OUI","NON")</f>
        <v>NON</v>
      </c>
      <c r="S993" t="str">
        <f>IF(ISNUMBER(SEARCH("R",Data!$L993)),"OUI","NON")</f>
        <v>NON</v>
      </c>
      <c r="T993">
        <f>IFERROR(VLOOKUP(Data!M993,LOV!G:H,2,FALSE),"")</f>
        <v>0</v>
      </c>
      <c r="U993">
        <f>IFERROR(VLOOKUP(Data!N993,LOV!J:K,2,FALSE),"")</f>
        <v>0</v>
      </c>
      <c r="V993" t="str">
        <f>IFERROR(VLOOKUP(Data!V993,LOV!P:Q,2,FALSE),"")</f>
        <v/>
      </c>
      <c r="Y993" t="str">
        <f t="shared" si="15"/>
        <v>0_0_0</v>
      </c>
    </row>
    <row r="994" spans="1:42">
      <c r="A994">
        <f>Data!A994</f>
        <v>0</v>
      </c>
      <c r="B994">
        <f>Data!S994</f>
        <v>0</v>
      </c>
      <c r="C994">
        <f>Data!T994</f>
        <v>0</v>
      </c>
      <c r="D994">
        <f>Data!B994</f>
        <v>0</v>
      </c>
      <c r="E994">
        <f>Data!C994</f>
        <v>0</v>
      </c>
      <c r="F994">
        <f>Data!D994</f>
        <v>0</v>
      </c>
      <c r="G994" t="str">
        <f>IFERROR(VLOOKUP(Data!E994,LOV!M:N,2,FALSE),"")</f>
        <v/>
      </c>
      <c r="H994">
        <f>Data!W994</f>
        <v>0</v>
      </c>
      <c r="I994" t="str">
        <f>IFERROR(VLOOKUP(Data!H994,LOV!V:W,2,FALSE),"")</f>
        <v/>
      </c>
      <c r="J994">
        <f>Data!I994</f>
        <v>0</v>
      </c>
      <c r="K994">
        <f>Data!J994</f>
        <v>0</v>
      </c>
      <c r="L994">
        <f>Data!K994</f>
        <v>0</v>
      </c>
      <c r="M994" t="str">
        <f>IF(ISNUMBER(SEARCH("H",Data!$L994)),"OUI","NON")</f>
        <v>NON</v>
      </c>
      <c r="N994" t="str">
        <f>IF(ISNUMBER(SEARCH("P",Data!$L994)),"OUI","NON")</f>
        <v>NON</v>
      </c>
      <c r="O994" t="str">
        <f>IF(ISNUMBER(SEARCH("D",Data!$L994)),"OUI","NON")</f>
        <v>NON</v>
      </c>
      <c r="P994" t="str">
        <f>IF(ISNUMBER(SEARCH("C",Data!$L994)),"OUI","NON")</f>
        <v>NON</v>
      </c>
      <c r="Q994" t="str">
        <f>IF(ISNUMBER(SEARCH("T",Data!$L994)),"OUI","NON")</f>
        <v>NON</v>
      </c>
      <c r="R994" t="str">
        <f>IF(ISNUMBER(SEARCH("F",Data!$L994)),"OUI","NON")</f>
        <v>NON</v>
      </c>
      <c r="S994" t="str">
        <f>IF(ISNUMBER(SEARCH("R",Data!$L994)),"OUI","NON")</f>
        <v>NON</v>
      </c>
      <c r="T994">
        <f>IFERROR(VLOOKUP(Data!M994,LOV!G:H,2,FALSE),"")</f>
        <v>0</v>
      </c>
      <c r="U994">
        <f>IFERROR(VLOOKUP(Data!N994,LOV!J:K,2,FALSE),"")</f>
        <v>0</v>
      </c>
      <c r="V994" t="str">
        <f>IFERROR(VLOOKUP(Data!V994,LOV!P:Q,2,FALSE),"")</f>
        <v/>
      </c>
      <c r="Y994" t="str">
        <f t="shared" si="15"/>
        <v>0_0_0</v>
      </c>
    </row>
    <row r="995" spans="1:42">
      <c r="A995">
        <f>Data!A995</f>
        <v>0</v>
      </c>
      <c r="B995">
        <f>Data!S995</f>
        <v>0</v>
      </c>
      <c r="C995">
        <f>Data!T995</f>
        <v>0</v>
      </c>
      <c r="D995">
        <f>Data!B995</f>
        <v>0</v>
      </c>
      <c r="E995">
        <f>Data!C995</f>
        <v>0</v>
      </c>
      <c r="F995">
        <f>Data!D995</f>
        <v>0</v>
      </c>
      <c r="G995" t="str">
        <f>IFERROR(VLOOKUP(Data!E995,LOV!M:N,2,FALSE),"")</f>
        <v/>
      </c>
      <c r="H995">
        <f>Data!W995</f>
        <v>0</v>
      </c>
      <c r="I995" t="str">
        <f>IFERROR(VLOOKUP(Data!H995,LOV!V:W,2,FALSE),"")</f>
        <v/>
      </c>
      <c r="J995">
        <f>Data!I995</f>
        <v>0</v>
      </c>
      <c r="K995">
        <f>Data!J995</f>
        <v>0</v>
      </c>
      <c r="L995">
        <f>Data!K995</f>
        <v>0</v>
      </c>
      <c r="M995" t="str">
        <f>IF(ISNUMBER(SEARCH("H",Data!$L995)),"OUI","NON")</f>
        <v>NON</v>
      </c>
      <c r="N995" t="str">
        <f>IF(ISNUMBER(SEARCH("P",Data!$L995)),"OUI","NON")</f>
        <v>NON</v>
      </c>
      <c r="O995" t="str">
        <f>IF(ISNUMBER(SEARCH("D",Data!$L995)),"OUI","NON")</f>
        <v>NON</v>
      </c>
      <c r="P995" t="str">
        <f>IF(ISNUMBER(SEARCH("C",Data!$L995)),"OUI","NON")</f>
        <v>NON</v>
      </c>
      <c r="Q995" t="str">
        <f>IF(ISNUMBER(SEARCH("T",Data!$L995)),"OUI","NON")</f>
        <v>NON</v>
      </c>
      <c r="R995" t="str">
        <f>IF(ISNUMBER(SEARCH("F",Data!$L995)),"OUI","NON")</f>
        <v>NON</v>
      </c>
      <c r="S995" t="str">
        <f>IF(ISNUMBER(SEARCH("R",Data!$L995)),"OUI","NON")</f>
        <v>NON</v>
      </c>
      <c r="T995">
        <f>IFERROR(VLOOKUP(Data!M995,LOV!G:H,2,FALSE),"")</f>
        <v>0</v>
      </c>
      <c r="U995">
        <f>IFERROR(VLOOKUP(Data!N995,LOV!J:K,2,FALSE),"")</f>
        <v>0</v>
      </c>
      <c r="V995" t="str">
        <f>IFERROR(VLOOKUP(Data!V995,LOV!P:Q,2,FALSE),"")</f>
        <v/>
      </c>
      <c r="Y995" t="str">
        <f t="shared" si="15"/>
        <v>0_0_0</v>
      </c>
    </row>
    <row r="996" spans="1:42">
      <c r="A996">
        <f>Data!A996</f>
        <v>0</v>
      </c>
      <c r="B996">
        <f>Data!S996</f>
        <v>0</v>
      </c>
      <c r="C996">
        <f>Data!T996</f>
        <v>0</v>
      </c>
      <c r="D996">
        <f>Data!B996</f>
        <v>0</v>
      </c>
      <c r="E996">
        <f>Data!C996</f>
        <v>0</v>
      </c>
      <c r="F996">
        <f>Data!D996</f>
        <v>0</v>
      </c>
      <c r="G996" t="str">
        <f>IFERROR(VLOOKUP(Data!E996,LOV!M:N,2,FALSE),"")</f>
        <v/>
      </c>
      <c r="H996">
        <f>Data!W996</f>
        <v>0</v>
      </c>
      <c r="I996" t="str">
        <f>IFERROR(VLOOKUP(Data!H996,LOV!V:W,2,FALSE),"")</f>
        <v/>
      </c>
      <c r="J996">
        <f>Data!I996</f>
        <v>0</v>
      </c>
      <c r="K996">
        <f>Data!J996</f>
        <v>0</v>
      </c>
      <c r="L996">
        <f>Data!K996</f>
        <v>0</v>
      </c>
      <c r="M996" t="str">
        <f>IF(ISNUMBER(SEARCH("H",Data!$L996)),"OUI","NON")</f>
        <v>NON</v>
      </c>
      <c r="N996" t="str">
        <f>IF(ISNUMBER(SEARCH("P",Data!$L996)),"OUI","NON")</f>
        <v>NON</v>
      </c>
      <c r="O996" t="str">
        <f>IF(ISNUMBER(SEARCH("D",Data!$L996)),"OUI","NON")</f>
        <v>NON</v>
      </c>
      <c r="P996" t="str">
        <f>IF(ISNUMBER(SEARCH("C",Data!$L996)),"OUI","NON")</f>
        <v>NON</v>
      </c>
      <c r="Q996" t="str">
        <f>IF(ISNUMBER(SEARCH("T",Data!$L996)),"OUI","NON")</f>
        <v>NON</v>
      </c>
      <c r="R996" t="str">
        <f>IF(ISNUMBER(SEARCH("F",Data!$L996)),"OUI","NON")</f>
        <v>NON</v>
      </c>
      <c r="S996" t="str">
        <f>IF(ISNUMBER(SEARCH("R",Data!$L996)),"OUI","NON")</f>
        <v>NON</v>
      </c>
      <c r="T996">
        <f>IFERROR(VLOOKUP(Data!M996,LOV!G:H,2,FALSE),"")</f>
        <v>0</v>
      </c>
      <c r="U996">
        <f>IFERROR(VLOOKUP(Data!N996,LOV!J:K,2,FALSE),"")</f>
        <v>0</v>
      </c>
      <c r="V996" t="str">
        <f>IFERROR(VLOOKUP(Data!V996,LOV!P:Q,2,FALSE),"")</f>
        <v/>
      </c>
      <c r="Y996" t="str">
        <f t="shared" si="15"/>
        <v>0_0_0</v>
      </c>
    </row>
    <row r="997" spans="1:42">
      <c r="A997">
        <f>Data!A997</f>
        <v>0</v>
      </c>
      <c r="B997">
        <f>Data!S997</f>
        <v>0</v>
      </c>
      <c r="C997">
        <f>Data!T997</f>
        <v>0</v>
      </c>
      <c r="D997">
        <f>Data!B997</f>
        <v>0</v>
      </c>
      <c r="E997">
        <f>Data!C997</f>
        <v>0</v>
      </c>
      <c r="F997">
        <f>Data!D997</f>
        <v>0</v>
      </c>
      <c r="G997" t="str">
        <f>IFERROR(VLOOKUP(Data!E997,LOV!M:N,2,FALSE),"")</f>
        <v/>
      </c>
      <c r="H997">
        <f>Data!W997</f>
        <v>0</v>
      </c>
      <c r="I997" t="str">
        <f>IFERROR(VLOOKUP(Data!H997,LOV!V:W,2,FALSE),"")</f>
        <v/>
      </c>
      <c r="J997">
        <f>Data!I997</f>
        <v>0</v>
      </c>
      <c r="K997">
        <f>Data!J997</f>
        <v>0</v>
      </c>
      <c r="L997">
        <f>Data!K997</f>
        <v>0</v>
      </c>
      <c r="M997" t="str">
        <f>IF(ISNUMBER(SEARCH("H",Data!$L997)),"OUI","NON")</f>
        <v>NON</v>
      </c>
      <c r="N997" t="str">
        <f>IF(ISNUMBER(SEARCH("P",Data!$L997)),"OUI","NON")</f>
        <v>NON</v>
      </c>
      <c r="O997" t="str">
        <f>IF(ISNUMBER(SEARCH("D",Data!$L997)),"OUI","NON")</f>
        <v>NON</v>
      </c>
      <c r="P997" t="str">
        <f>IF(ISNUMBER(SEARCH("C",Data!$L997)),"OUI","NON")</f>
        <v>NON</v>
      </c>
      <c r="Q997" t="str">
        <f>IF(ISNUMBER(SEARCH("T",Data!$L997)),"OUI","NON")</f>
        <v>NON</v>
      </c>
      <c r="R997" t="str">
        <f>IF(ISNUMBER(SEARCH("F",Data!$L997)),"OUI","NON")</f>
        <v>NON</v>
      </c>
      <c r="S997" t="str">
        <f>IF(ISNUMBER(SEARCH("R",Data!$L997)),"OUI","NON")</f>
        <v>NON</v>
      </c>
      <c r="T997">
        <f>IFERROR(VLOOKUP(Data!M997,LOV!G:H,2,FALSE),"")</f>
        <v>0</v>
      </c>
      <c r="U997">
        <f>IFERROR(VLOOKUP(Data!N997,LOV!J:K,2,FALSE),"")</f>
        <v>0</v>
      </c>
      <c r="V997" t="str">
        <f>IFERROR(VLOOKUP(Data!V997,LOV!P:Q,2,FALSE),"")</f>
        <v/>
      </c>
      <c r="Y997" t="str">
        <f t="shared" si="15"/>
        <v>0_0_0</v>
      </c>
    </row>
    <row r="998" spans="1:42">
      <c r="A998">
        <f>Data!A998</f>
        <v>0</v>
      </c>
      <c r="B998">
        <f>Data!S998</f>
        <v>0</v>
      </c>
      <c r="C998">
        <f>Data!T998</f>
        <v>0</v>
      </c>
      <c r="D998">
        <f>Data!B998</f>
        <v>0</v>
      </c>
      <c r="E998">
        <f>Data!C998</f>
        <v>0</v>
      </c>
      <c r="F998">
        <f>Data!D998</f>
        <v>0</v>
      </c>
      <c r="G998" t="str">
        <f>IFERROR(VLOOKUP(Data!E998,LOV!M:N,2,FALSE),"")</f>
        <v/>
      </c>
      <c r="H998">
        <f>Data!W998</f>
        <v>0</v>
      </c>
      <c r="I998" t="str">
        <f>IFERROR(VLOOKUP(Data!H998,LOV!V:W,2,FALSE),"")</f>
        <v/>
      </c>
      <c r="J998">
        <f>Data!I998</f>
        <v>0</v>
      </c>
      <c r="K998">
        <f>Data!J998</f>
        <v>0</v>
      </c>
      <c r="L998">
        <f>Data!K998</f>
        <v>0</v>
      </c>
      <c r="M998" t="str">
        <f>IF(ISNUMBER(SEARCH("H",Data!$L998)),"OUI","NON")</f>
        <v>NON</v>
      </c>
      <c r="N998" t="str">
        <f>IF(ISNUMBER(SEARCH("P",Data!$L998)),"OUI","NON")</f>
        <v>NON</v>
      </c>
      <c r="O998" t="str">
        <f>IF(ISNUMBER(SEARCH("D",Data!$L998)),"OUI","NON")</f>
        <v>NON</v>
      </c>
      <c r="P998" t="str">
        <f>IF(ISNUMBER(SEARCH("C",Data!$L998)),"OUI","NON")</f>
        <v>NON</v>
      </c>
      <c r="Q998" t="str">
        <f>IF(ISNUMBER(SEARCH("T",Data!$L998)),"OUI","NON")</f>
        <v>NON</v>
      </c>
      <c r="R998" t="str">
        <f>IF(ISNUMBER(SEARCH("F",Data!$L998)),"OUI","NON")</f>
        <v>NON</v>
      </c>
      <c r="S998" t="str">
        <f>IF(ISNUMBER(SEARCH("R",Data!$L998)),"OUI","NON")</f>
        <v>NON</v>
      </c>
      <c r="T998">
        <f>IFERROR(VLOOKUP(Data!M998,LOV!G:H,2,FALSE),"")</f>
        <v>0</v>
      </c>
      <c r="U998">
        <f>IFERROR(VLOOKUP(Data!N998,LOV!J:K,2,FALSE),"")</f>
        <v>0</v>
      </c>
      <c r="V998" t="str">
        <f>IFERROR(VLOOKUP(Data!V998,LOV!P:Q,2,FALSE),"")</f>
        <v/>
      </c>
      <c r="Y998" t="str">
        <f t="shared" si="15"/>
        <v>0_0_0</v>
      </c>
    </row>
    <row r="999" spans="1:42">
      <c r="A999">
        <f>Data!A999</f>
        <v>0</v>
      </c>
      <c r="B999">
        <f>Data!S999</f>
        <v>0</v>
      </c>
      <c r="C999">
        <f>Data!T999</f>
        <v>0</v>
      </c>
      <c r="D999">
        <f>Data!B999</f>
        <v>0</v>
      </c>
      <c r="E999">
        <f>Data!C999</f>
        <v>0</v>
      </c>
      <c r="F999">
        <f>Data!D999</f>
        <v>0</v>
      </c>
      <c r="G999" t="str">
        <f>IFERROR(VLOOKUP(Data!E999,LOV!M:N,2,FALSE),"")</f>
        <v/>
      </c>
      <c r="H999">
        <f>Data!W999</f>
        <v>0</v>
      </c>
      <c r="I999" t="str">
        <f>IFERROR(VLOOKUP(Data!H999,LOV!V:W,2,FALSE),"")</f>
        <v/>
      </c>
      <c r="J999">
        <f>Data!I999</f>
        <v>0</v>
      </c>
      <c r="K999">
        <f>Data!J999</f>
        <v>0</v>
      </c>
      <c r="L999">
        <f>Data!K999</f>
        <v>0</v>
      </c>
      <c r="M999" t="str">
        <f>IF(ISNUMBER(SEARCH("H",Data!$L999)),"OUI","NON")</f>
        <v>NON</v>
      </c>
      <c r="N999" t="str">
        <f>IF(ISNUMBER(SEARCH("P",Data!$L999)),"OUI","NON")</f>
        <v>NON</v>
      </c>
      <c r="O999" t="str">
        <f>IF(ISNUMBER(SEARCH("D",Data!$L999)),"OUI","NON")</f>
        <v>NON</v>
      </c>
      <c r="P999" t="str">
        <f>IF(ISNUMBER(SEARCH("C",Data!$L999)),"OUI","NON")</f>
        <v>NON</v>
      </c>
      <c r="Q999" t="str">
        <f>IF(ISNUMBER(SEARCH("T",Data!$L999)),"OUI","NON")</f>
        <v>NON</v>
      </c>
      <c r="R999" t="str">
        <f>IF(ISNUMBER(SEARCH("F",Data!$L999)),"OUI","NON")</f>
        <v>NON</v>
      </c>
      <c r="S999" t="str">
        <f>IF(ISNUMBER(SEARCH("R",Data!$L999)),"OUI","NON")</f>
        <v>NON</v>
      </c>
      <c r="T999">
        <f>IFERROR(VLOOKUP(Data!M999,LOV!G:H,2,FALSE),"")</f>
        <v>0</v>
      </c>
      <c r="U999">
        <f>IFERROR(VLOOKUP(Data!N999,LOV!J:K,2,FALSE),"")</f>
        <v>0</v>
      </c>
      <c r="V999" t="str">
        <f>IFERROR(VLOOKUP(Data!V999,LOV!P:Q,2,FALSE),"")</f>
        <v/>
      </c>
      <c r="Y999" t="str">
        <f t="shared" si="15"/>
        <v>0_0_0</v>
      </c>
    </row>
    <row r="1000" spans="1:42">
      <c r="A1000">
        <f>Data!A1000</f>
        <v>0</v>
      </c>
      <c r="B1000">
        <f>Data!S1000</f>
        <v>0</v>
      </c>
      <c r="C1000">
        <f>Data!T1000</f>
        <v>0</v>
      </c>
      <c r="D1000">
        <f>Data!B1000</f>
        <v>0</v>
      </c>
      <c r="E1000">
        <f>Data!C1000</f>
        <v>0</v>
      </c>
      <c r="F1000">
        <f>Data!D1000</f>
        <v>0</v>
      </c>
      <c r="G1000" t="str">
        <f>IFERROR(VLOOKUP(Data!E1000,LOV!M:N,2,FALSE),"")</f>
        <v/>
      </c>
      <c r="H1000">
        <f>Data!W1000</f>
        <v>0</v>
      </c>
      <c r="I1000" t="str">
        <f>IFERROR(VLOOKUP(Data!H1000,LOV!V:W,2,FALSE),"")</f>
        <v/>
      </c>
      <c r="J1000">
        <f>Data!I1000</f>
        <v>0</v>
      </c>
      <c r="K1000">
        <f>Data!J1000</f>
        <v>0</v>
      </c>
      <c r="L1000">
        <f>Data!K1000</f>
        <v>0</v>
      </c>
      <c r="M1000" t="str">
        <f>IF(ISNUMBER(SEARCH("H",Data!$L1000)),"OUI","NON")</f>
        <v>NON</v>
      </c>
      <c r="N1000" t="str">
        <f>IF(ISNUMBER(SEARCH("P",Data!$L1000)),"OUI","NON")</f>
        <v>NON</v>
      </c>
      <c r="O1000" t="str">
        <f>IF(ISNUMBER(SEARCH("D",Data!$L1000)),"OUI","NON")</f>
        <v>NON</v>
      </c>
      <c r="P1000" t="str">
        <f>IF(ISNUMBER(SEARCH("C",Data!$L1000)),"OUI","NON")</f>
        <v>NON</v>
      </c>
      <c r="Q1000" t="str">
        <f>IF(ISNUMBER(SEARCH("T",Data!$L1000)),"OUI","NON")</f>
        <v>NON</v>
      </c>
      <c r="R1000" t="str">
        <f>IF(ISNUMBER(SEARCH("F",Data!$L1000)),"OUI","NON")</f>
        <v>NON</v>
      </c>
      <c r="S1000" t="str">
        <f>IF(ISNUMBER(SEARCH("R",Data!$L1000)),"OUI","NON")</f>
        <v>NON</v>
      </c>
      <c r="T1000">
        <f>IFERROR(VLOOKUP(Data!M1000,LOV!G:H,2,FALSE),"")</f>
        <v>0</v>
      </c>
      <c r="U1000">
        <f>IFERROR(VLOOKUP(Data!N1000,LOV!J:K,2,FALSE),"")</f>
        <v>0</v>
      </c>
      <c r="V1000" t="str">
        <f>IFERROR(VLOOKUP(Data!V1000,LOV!P:Q,2,FALSE),"")</f>
        <v/>
      </c>
      <c r="Y1000" t="str">
        <f t="shared" si="15"/>
        <v>0_0_0</v>
      </c>
    </row>
    <row r="1001" spans="1:42">
      <c r="A1001">
        <f>Data!A1001</f>
        <v>0</v>
      </c>
      <c r="B1001">
        <f>Data!S1001</f>
        <v>0</v>
      </c>
      <c r="C1001">
        <f>Data!T1001</f>
        <v>0</v>
      </c>
      <c r="D1001">
        <f>Data!B1001</f>
        <v>0</v>
      </c>
      <c r="E1001">
        <f>Data!C1001</f>
        <v>0</v>
      </c>
      <c r="F1001">
        <f>Data!D1001</f>
        <v>0</v>
      </c>
      <c r="G1001" t="str">
        <f>IFERROR(VLOOKUP(Data!E1001,LOV!M:N,2,FALSE),"")</f>
        <v/>
      </c>
      <c r="H1001">
        <f>Data!W1001</f>
        <v>0</v>
      </c>
      <c r="I1001" t="str">
        <f>IFERROR(VLOOKUP(Data!H1001,LOV!V:W,2,FALSE),"")</f>
        <v/>
      </c>
      <c r="J1001">
        <f>Data!I1001</f>
        <v>0</v>
      </c>
      <c r="K1001">
        <f>Data!J1001</f>
        <v>0</v>
      </c>
      <c r="L1001">
        <f>Data!K1001</f>
        <v>0</v>
      </c>
      <c r="M1001" t="str">
        <f>IF(ISNUMBER(SEARCH("H",Data!$L1001)),"OUI","NON")</f>
        <v>NON</v>
      </c>
      <c r="N1001" t="str">
        <f>IF(ISNUMBER(SEARCH("P",Data!$L1001)),"OUI","NON")</f>
        <v>NON</v>
      </c>
      <c r="O1001" t="str">
        <f>IF(ISNUMBER(SEARCH("D",Data!$L1001)),"OUI","NON")</f>
        <v>NON</v>
      </c>
      <c r="P1001" t="str">
        <f>IF(ISNUMBER(SEARCH("C",Data!$L1001)),"OUI","NON")</f>
        <v>NON</v>
      </c>
      <c r="Q1001" t="str">
        <f>IF(ISNUMBER(SEARCH("T",Data!$L1001)),"OUI","NON")</f>
        <v>NON</v>
      </c>
      <c r="R1001" t="str">
        <f>IF(ISNUMBER(SEARCH("F",Data!$L1001)),"OUI","NON")</f>
        <v>NON</v>
      </c>
      <c r="S1001" t="str">
        <f>IF(ISNUMBER(SEARCH("R",Data!$L1001)),"OUI","NON")</f>
        <v>NON</v>
      </c>
      <c r="T1001">
        <f>IFERROR(VLOOKUP(Data!M1001,LOV!G:H,2,FALSE),"")</f>
        <v>0</v>
      </c>
      <c r="U1001">
        <f>IFERROR(VLOOKUP(Data!N1001,LOV!J:K,2,FALSE),"")</f>
        <v>0</v>
      </c>
      <c r="V1001" t="str">
        <f>IFERROR(VLOOKUP(Data!V1001,LOV!P:Q,2,FALSE),"")</f>
        <v/>
      </c>
      <c r="Y1001" t="str">
        <f t="shared" si="15"/>
        <v>0_0_0</v>
      </c>
    </row>
    <row r="1002" spans="1:42" s="11" customFormat="1"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12"/>
      <c r="AG1002" s="12"/>
      <c r="AH1002" s="12"/>
      <c r="AI1002" s="12"/>
      <c r="AJ1002" s="12"/>
      <c r="AK1002" s="12"/>
      <c r="AL1002" s="12"/>
      <c r="AM1002" s="12"/>
      <c r="AN1002" s="12"/>
      <c r="AO1002" s="12"/>
      <c r="AP1002" s="12"/>
    </row>
  </sheetData>
  <sheetProtection algorithmName="SHA-512" hashValue="czZLOc0z/tsvKqIpWiFI2hiczcVBUJ3ULSj9quorI6jh+6VFVtMapxpMA0WnPovoPd6PJCvAOVVReu1cjPyZ6Q==" saltValue="6Mzkt5+C+4SVJc24MYfMXw==" spinCount="100000" sheet="1" sort="0" autoFilter="0"/>
  <autoFilter ref="A1:AP1001" xr:uid="{00000000-0001-0000-0000-000000000000}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5C3B2F45-78EB-4329-9635-53DEA6EADC4D}">
          <x14:formula1>
            <xm:f>LOV!$A$2:$A$4</xm:f>
          </x14:formula1>
          <xm:sqref>W2:W1048576</xm:sqref>
        </x14:dataValidation>
        <x14:dataValidation type="list" allowBlank="1" showInputMessage="1" showErrorMessage="1" xr:uid="{5413B916-088D-4854-AED1-9C4C23B34F60}">
          <x14:formula1>
            <xm:f>LOV!$L$2:$L$3</xm:f>
          </x14:formula1>
          <xm:sqref>AA2:AA1048576</xm:sqref>
        </x14:dataValidation>
        <x14:dataValidation type="list" allowBlank="1" showInputMessage="1" showErrorMessage="1" xr:uid="{C915749C-25C7-481B-B7A1-9A8DB6DAD002}">
          <x14:formula1>
            <xm:f>LOV!$U$2:$U$9</xm:f>
          </x14:formula1>
          <xm:sqref>AB2:AB1048576</xm:sqref>
        </x14:dataValidation>
        <x14:dataValidation type="list" allowBlank="1" showInputMessage="1" showErrorMessage="1" xr:uid="{FF689247-D531-46FE-B9F0-F98183200E44}">
          <x14:formula1>
            <xm:f>LOV!$R$2:$R$3</xm:f>
          </x14:formula1>
          <xm:sqref>AF2:AL1048576</xm:sqref>
        </x14:dataValidation>
        <x14:dataValidation type="list" allowBlank="1" showInputMessage="1" showErrorMessage="1" xr:uid="{75FE563C-7145-44D5-9264-BAE688A50888}">
          <x14:formula1>
            <xm:f>LOV!$F$2:$F$4</xm:f>
          </x14:formula1>
          <xm:sqref>AM2:AM1048576</xm:sqref>
        </x14:dataValidation>
        <x14:dataValidation type="list" allowBlank="1" showInputMessage="1" showErrorMessage="1" xr:uid="{909D51FF-EE6D-4B12-89F9-6FC71C9D97F1}">
          <x14:formula1>
            <xm:f>LOV!$I$2:$I$5</xm:f>
          </x14:formula1>
          <xm:sqref>AN2:AN1048576</xm:sqref>
        </x14:dataValidation>
        <x14:dataValidation type="list" allowBlank="1" showInputMessage="1" showErrorMessage="1" xr:uid="{EB4738EC-F361-4C2C-99E4-0D7E13EB5307}">
          <x14:formula1>
            <xm:f>LOV!$O$2:$O$3</xm:f>
          </x14:formula1>
          <xm:sqref>AP2:AP1048576</xm:sqref>
        </x14:dataValidation>
        <x14:dataValidation type="list" allowBlank="1" showInputMessage="1" showErrorMessage="1" xr:uid="{5334EC55-5932-4224-9B1B-D6535B50CABB}">
          <x14:formula1>
            <xm:f>LOV_SPAR!$F$2:$F$1264</xm:f>
          </x14:formula1>
          <xm:sqref>Z2:Z105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949EB-30B3-4F7D-A0F7-0A513764B8DF}">
  <sheetPr codeName="Feuil2">
    <tabColor theme="9"/>
  </sheetPr>
  <dimension ref="A1:W1002"/>
  <sheetViews>
    <sheetView topLeftCell="E1" workbookViewId="0">
      <selection activeCell="D4" sqref="D4"/>
    </sheetView>
  </sheetViews>
  <sheetFormatPr baseColWidth="10" defaultRowHeight="14.4"/>
  <cols>
    <col min="1" max="10" width="8.88671875"/>
    <col min="11" max="16" width="8.88671875" customWidth="1"/>
    <col min="17" max="21" width="8.88671875"/>
  </cols>
  <sheetData>
    <row r="1" spans="1:23">
      <c r="A1" s="9" t="s">
        <v>1</v>
      </c>
      <c r="B1" s="9" t="s">
        <v>2</v>
      </c>
      <c r="C1" s="9" t="s">
        <v>3</v>
      </c>
      <c r="D1" s="10" t="s">
        <v>190</v>
      </c>
      <c r="E1" s="10" t="s">
        <v>4</v>
      </c>
      <c r="F1" s="10" t="s">
        <v>8</v>
      </c>
      <c r="G1" s="10" t="s">
        <v>9</v>
      </c>
      <c r="H1" s="10" t="s">
        <v>10</v>
      </c>
      <c r="I1" s="10" t="s">
        <v>7</v>
      </c>
      <c r="J1" s="9" t="s">
        <v>156</v>
      </c>
      <c r="K1" s="9" t="s">
        <v>157</v>
      </c>
      <c r="L1" s="9" t="s">
        <v>158</v>
      </c>
      <c r="M1" s="9" t="s">
        <v>159</v>
      </c>
      <c r="N1" s="9" t="s">
        <v>160</v>
      </c>
      <c r="O1" s="9" t="s">
        <v>161</v>
      </c>
      <c r="P1" s="9" t="s">
        <v>162</v>
      </c>
      <c r="Q1" s="10" t="s">
        <v>11</v>
      </c>
      <c r="R1" s="10" t="s">
        <v>12</v>
      </c>
      <c r="S1" s="10" t="s">
        <v>13</v>
      </c>
      <c r="T1" s="10" t="s">
        <v>16</v>
      </c>
      <c r="U1" s="10" t="s">
        <v>164</v>
      </c>
      <c r="V1" s="13" t="s">
        <v>155</v>
      </c>
      <c r="W1" s="14" t="s">
        <v>14</v>
      </c>
    </row>
    <row r="2" spans="1:23">
      <c r="A2">
        <f>Data!B2</f>
        <v>83012</v>
      </c>
      <c r="B2">
        <f>Data!C2</f>
        <v>2</v>
      </c>
      <c r="C2">
        <f>Data!D2</f>
        <v>1</v>
      </c>
      <c r="D2" t="str">
        <f>IFERROR(VLOOKUP(Modif_Suppr!Z2,LOV_SPAR!F:G,2,FALSE),"")</f>
        <v/>
      </c>
      <c r="E2" t="str">
        <f>IFERROR(VLOOKUP(Modif_Suppr!AA2,LOV!L:M,2,FALSE),"")</f>
        <v/>
      </c>
      <c r="F2" t="str">
        <f>IF(Modif_Suppr!AC2&gt;0,Modif_Suppr!AC2,"")</f>
        <v/>
      </c>
      <c r="G2" t="str">
        <f>IF(Modif_Suppr!AD2&gt;0,Modif_Suppr!AD2,"")</f>
        <v/>
      </c>
      <c r="H2" t="str">
        <f>IF(Modif_Suppr!AE2&gt;0,Modif_Suppr!AE2,"")</f>
        <v/>
      </c>
      <c r="I2" t="str">
        <f>IFERROR(VLOOKUP(Modif_Suppr!AB2,LOV!U:V,2,FALSE),"")</f>
        <v/>
      </c>
      <c r="J2" t="str">
        <f>IF(Modif_Suppr!AF2="OUI","H","")</f>
        <v/>
      </c>
      <c r="K2" t="str">
        <f>IF(Modif_Suppr!AG2="OUI","P","")</f>
        <v/>
      </c>
      <c r="L2" t="str">
        <f>IF(Modif_Suppr!AH2="OUI","D","")</f>
        <v/>
      </c>
      <c r="M2" t="str">
        <f>IF(Modif_Suppr!AI2="OUI","C","")</f>
        <v/>
      </c>
      <c r="N2" t="str">
        <f>IF(Modif_Suppr!AJ2="OUI","T","")</f>
        <v/>
      </c>
      <c r="O2" t="str">
        <f>IF(Modif_Suppr!AK2="OUI","F","")</f>
        <v/>
      </c>
      <c r="P2" t="str">
        <f>IF(Modif_Suppr!AL2="OUI","R","")</f>
        <v/>
      </c>
      <c r="Q2" t="str" cm="1">
        <f t="array" ref="Q2">SUBSTITUTE(TRIM(_xlfn.CONCAT(K2:P2 &amp; " "))," ",",")</f>
        <v/>
      </c>
      <c r="S2" t="str">
        <f>IFERROR(VLOOKUP(Modif_Suppr!AN2,LOV!I:J,2,FALSE),"")</f>
        <v/>
      </c>
      <c r="T2" t="str">
        <f>IFERROR(VLOOKUP(Modif_Suppr!#REF!,LOV!R:S,2,FALSE),"")</f>
        <v/>
      </c>
      <c r="U2" t="str">
        <f>IFERROR(VLOOKUP(Modif_Suppr!AP2,LOV!R:S,2,FALSE),"")</f>
        <v/>
      </c>
      <c r="V2" t="str">
        <f>IF(Modif_Suppr!W2&gt;0,Modif_Suppr!W2,"")</f>
        <v/>
      </c>
      <c r="W2" t="str">
        <f>IF(Modif_Suppr!X2&gt;0,Modif_Suppr!X2,"")</f>
        <v/>
      </c>
    </row>
    <row r="3" spans="1:23">
      <c r="A3">
        <f>Data!B3</f>
        <v>83012</v>
      </c>
      <c r="B3">
        <f>Data!C3</f>
        <v>3</v>
      </c>
      <c r="C3">
        <f>Data!D3</f>
        <v>1</v>
      </c>
      <c r="D3" t="str">
        <f>IFERROR(VLOOKUP(Modif_Suppr!Z3,LOV_SPAR!F:G,2,FALSE),"")</f>
        <v/>
      </c>
      <c r="E3" t="str">
        <f>IFERROR(VLOOKUP(Modif_Suppr!AA3,LOV!L:M,2,FALSE),"")</f>
        <v/>
      </c>
      <c r="F3" t="str">
        <f>IF(Modif_Suppr!AC3&gt;0,Modif_Suppr!AC3,"")</f>
        <v/>
      </c>
      <c r="G3" t="str">
        <f>IF(Modif_Suppr!AD3&gt;0,Modif_Suppr!AD3,"")</f>
        <v/>
      </c>
      <c r="H3" t="str">
        <f>IF(Modif_Suppr!AE3&gt;0,Modif_Suppr!AE3,"")</f>
        <v/>
      </c>
      <c r="I3" t="str">
        <f>IFERROR(VLOOKUP(Modif_Suppr!AB3,LOV!U:V,2,FALSE),"")</f>
        <v/>
      </c>
      <c r="J3" t="str">
        <f>IF(Modif_Suppr!AF3="OUI","H","")</f>
        <v/>
      </c>
      <c r="K3" t="str">
        <f>IF(Modif_Suppr!AG3="OUI","P","")</f>
        <v/>
      </c>
      <c r="L3" t="str">
        <f>IF(Modif_Suppr!AH3="OUI","D","")</f>
        <v/>
      </c>
      <c r="M3" t="str">
        <f>IF(Modif_Suppr!AI3="OUI","C","")</f>
        <v/>
      </c>
      <c r="N3" t="str">
        <f>IF(Modif_Suppr!AJ3="OUI","T","")</f>
        <v/>
      </c>
      <c r="O3" t="str">
        <f>IF(Modif_Suppr!AK3="OUI","F","")</f>
        <v/>
      </c>
      <c r="P3" t="str">
        <f>IF(Modif_Suppr!AL3="OUI","R","")</f>
        <v/>
      </c>
      <c r="Q3" t="str" cm="1">
        <f t="array" ref="Q3">SUBSTITUTE(TRIM(_xlfn.CONCAT(K3:P3 &amp; " "))," ",",")</f>
        <v/>
      </c>
      <c r="S3" t="str">
        <f>IFERROR(VLOOKUP(Modif_Suppr!AN3,LOV!I:J,2,FALSE),"")</f>
        <v/>
      </c>
      <c r="T3" t="str">
        <f>IFERROR(VLOOKUP(Modif_Suppr!#REF!,LOV!R:S,2,FALSE),"")</f>
        <v/>
      </c>
      <c r="U3" t="str">
        <f>IFERROR(VLOOKUP(Modif_Suppr!AP3,LOV!R:S,2,FALSE),"")</f>
        <v/>
      </c>
      <c r="V3" t="str">
        <f>IF(Modif_Suppr!W3&gt;0,Modif_Suppr!W3,"")</f>
        <v/>
      </c>
      <c r="W3" t="str">
        <f>IF(Modif_Suppr!X3&gt;0,Modif_Suppr!X3,"")</f>
        <v/>
      </c>
    </row>
    <row r="4" spans="1:23">
      <c r="A4">
        <f>Data!B4</f>
        <v>83012</v>
      </c>
      <c r="B4">
        <f>Data!C4</f>
        <v>4</v>
      </c>
      <c r="C4">
        <f>Data!D4</f>
        <v>1</v>
      </c>
      <c r="D4" t="str">
        <f>IFERROR(VLOOKUP(Modif_Suppr!Z4,LOV_SPAR!F:G,2,FALSE),"")</f>
        <v/>
      </c>
      <c r="E4" t="str">
        <f>IFERROR(VLOOKUP(Modif_Suppr!AA4,LOV!L:M,2,FALSE),"")</f>
        <v/>
      </c>
      <c r="F4" t="str">
        <f>IF(Modif_Suppr!AC4&gt;0,Modif_Suppr!AC4,"")</f>
        <v/>
      </c>
      <c r="G4" t="str">
        <f>IF(Modif_Suppr!AD4&gt;0,Modif_Suppr!AD4,"")</f>
        <v/>
      </c>
      <c r="H4" t="str">
        <f>IF(Modif_Suppr!AE4&gt;0,Modif_Suppr!AE4,"")</f>
        <v/>
      </c>
      <c r="I4" t="str">
        <f>IFERROR(VLOOKUP(Modif_Suppr!AB4,LOV!U:V,2,FALSE),"")</f>
        <v/>
      </c>
      <c r="J4" t="str">
        <f>IF(Modif_Suppr!AF4="OUI","H","")</f>
        <v/>
      </c>
      <c r="K4" t="str">
        <f>IF(Modif_Suppr!AG4="OUI","P","")</f>
        <v/>
      </c>
      <c r="L4" t="str">
        <f>IF(Modif_Suppr!AH4="OUI","D","")</f>
        <v/>
      </c>
      <c r="M4" t="str">
        <f>IF(Modif_Suppr!AI4="OUI","C","")</f>
        <v/>
      </c>
      <c r="N4" t="str">
        <f>IF(Modif_Suppr!AJ4="OUI","T","")</f>
        <v/>
      </c>
      <c r="O4" t="str">
        <f>IF(Modif_Suppr!AK4="OUI","F","")</f>
        <v/>
      </c>
      <c r="P4" t="str">
        <f>IF(Modif_Suppr!AL4="OUI","R","")</f>
        <v/>
      </c>
      <c r="Q4" t="str" cm="1">
        <f t="array" ref="Q4">SUBSTITUTE(TRIM(_xlfn.CONCAT(K4:P4 &amp; " "))," ",",")</f>
        <v/>
      </c>
      <c r="S4" t="str">
        <f>IFERROR(VLOOKUP(Modif_Suppr!AN4,LOV!I:J,2,FALSE),"")</f>
        <v/>
      </c>
      <c r="T4" t="str">
        <f>IFERROR(VLOOKUP(Modif_Suppr!#REF!,LOV!R:S,2,FALSE),"")</f>
        <v/>
      </c>
      <c r="U4" t="str">
        <f>IFERROR(VLOOKUP(Modif_Suppr!AP4,LOV!R:S,2,FALSE),"")</f>
        <v/>
      </c>
      <c r="V4" t="str">
        <f>IF(Modif_Suppr!W4&gt;0,Modif_Suppr!W4,"")</f>
        <v/>
      </c>
      <c r="W4" t="str">
        <f>IF(Modif_Suppr!X4&gt;0,Modif_Suppr!X4,"")</f>
        <v/>
      </c>
    </row>
    <row r="5" spans="1:23">
      <c r="A5">
        <f>Data!B5</f>
        <v>83012</v>
      </c>
      <c r="B5">
        <f>Data!C5</f>
        <v>6</v>
      </c>
      <c r="C5">
        <f>Data!D5</f>
        <v>1</v>
      </c>
      <c r="D5" t="str">
        <f>IFERROR(VLOOKUP(Modif_Suppr!Z5,LOV_SPAR!F:G,2,FALSE),"")</f>
        <v/>
      </c>
      <c r="E5" t="str">
        <f>IFERROR(VLOOKUP(Modif_Suppr!AA5,LOV!L:M,2,FALSE),"")</f>
        <v/>
      </c>
      <c r="F5" t="str">
        <f>IF(Modif_Suppr!AC5&gt;0,Modif_Suppr!AC5,"")</f>
        <v/>
      </c>
      <c r="G5" t="str">
        <f>IF(Modif_Suppr!AD5&gt;0,Modif_Suppr!AD5,"")</f>
        <v/>
      </c>
      <c r="H5" t="str">
        <f>IF(Modif_Suppr!AE5&gt;0,Modif_Suppr!AE5,"")</f>
        <v/>
      </c>
      <c r="I5" t="str">
        <f>IFERROR(VLOOKUP(Modif_Suppr!AB5,LOV!U:V,2,FALSE),"")</f>
        <v/>
      </c>
      <c r="J5" t="str">
        <f>IF(Modif_Suppr!AF5="OUI","H","")</f>
        <v/>
      </c>
      <c r="K5" t="str">
        <f>IF(Modif_Suppr!AG5="OUI","P","")</f>
        <v/>
      </c>
      <c r="L5" t="str">
        <f>IF(Modif_Suppr!AH5="OUI","D","")</f>
        <v/>
      </c>
      <c r="M5" t="str">
        <f>IF(Modif_Suppr!AI5="OUI","C","")</f>
        <v/>
      </c>
      <c r="N5" t="str">
        <f>IF(Modif_Suppr!AJ5="OUI","T","")</f>
        <v/>
      </c>
      <c r="O5" t="str">
        <f>IF(Modif_Suppr!AK5="OUI","F","")</f>
        <v/>
      </c>
      <c r="P5" t="str">
        <f>IF(Modif_Suppr!AL5="OUI","R","")</f>
        <v/>
      </c>
      <c r="Q5" t="str" cm="1">
        <f t="array" ref="Q5">SUBSTITUTE(TRIM(_xlfn.CONCAT(K5:P5 &amp; " "))," ",",")</f>
        <v/>
      </c>
      <c r="R5" t="str">
        <f>IFERROR(VLOOKUP(Modif_Suppr!AM5,LOV!F:G,2,FALSE),"")</f>
        <v/>
      </c>
      <c r="S5" t="str">
        <f>IFERROR(VLOOKUP(Modif_Suppr!AN5,LOV!I:J,2,FALSE),"")</f>
        <v/>
      </c>
      <c r="T5" t="str">
        <f>IFERROR(VLOOKUP(Modif_Suppr!#REF!,LOV!R:S,2,FALSE),"")</f>
        <v/>
      </c>
      <c r="U5" t="str">
        <f>IFERROR(VLOOKUP(Modif_Suppr!AP5,LOV!R:S,2,FALSE),"")</f>
        <v/>
      </c>
      <c r="V5" t="str">
        <f>IF(Modif_Suppr!W5&gt;0,Modif_Suppr!W5,"")</f>
        <v/>
      </c>
      <c r="W5" t="str">
        <f>IF(Modif_Suppr!X5&gt;0,Modif_Suppr!X5,"")</f>
        <v/>
      </c>
    </row>
    <row r="6" spans="1:23">
      <c r="A6">
        <f>Data!B6</f>
        <v>83012</v>
      </c>
      <c r="B6">
        <f>Data!C6</f>
        <v>7</v>
      </c>
      <c r="C6">
        <f>Data!D6</f>
        <v>1</v>
      </c>
      <c r="D6" t="str">
        <f>IFERROR(VLOOKUP(Modif_Suppr!Z6,LOV_SPAR!F:G,2,FALSE),"")</f>
        <v/>
      </c>
      <c r="E6" t="str">
        <f>IFERROR(VLOOKUP(Modif_Suppr!AA6,LOV!L:M,2,FALSE),"")</f>
        <v/>
      </c>
      <c r="F6" t="str">
        <f>IF(Modif_Suppr!AC6&gt;0,Modif_Suppr!AC6,"")</f>
        <v/>
      </c>
      <c r="G6" t="str">
        <f>IF(Modif_Suppr!AD6&gt;0,Modif_Suppr!AD6,"")</f>
        <v/>
      </c>
      <c r="H6" t="str">
        <f>IF(Modif_Suppr!AE6&gt;0,Modif_Suppr!AE6,"")</f>
        <v/>
      </c>
      <c r="I6" t="str">
        <f>IFERROR(VLOOKUP(Modif_Suppr!AB6,LOV!U:V,2,FALSE),"")</f>
        <v/>
      </c>
      <c r="J6" t="str">
        <f>IF(Modif_Suppr!AF6="OUI","H","")</f>
        <v/>
      </c>
      <c r="K6" t="str">
        <f>IF(Modif_Suppr!AG6="OUI","P","")</f>
        <v/>
      </c>
      <c r="L6" t="str">
        <f>IF(Modif_Suppr!AH6="OUI","D","")</f>
        <v/>
      </c>
      <c r="M6" t="str">
        <f>IF(Modif_Suppr!AI6="OUI","C","")</f>
        <v/>
      </c>
      <c r="N6" t="str">
        <f>IF(Modif_Suppr!AJ6="OUI","T","")</f>
        <v/>
      </c>
      <c r="O6" t="str">
        <f>IF(Modif_Suppr!AK6="OUI","F","")</f>
        <v/>
      </c>
      <c r="P6" t="str">
        <f>IF(Modif_Suppr!AL6="OUI","R","")</f>
        <v/>
      </c>
      <c r="Q6" t="str" cm="1">
        <f t="array" ref="Q6">SUBSTITUTE(TRIM(_xlfn.CONCAT(K6:P6 &amp; " "))," ",",")</f>
        <v/>
      </c>
      <c r="R6" t="str">
        <f>IFERROR(VLOOKUP(Modif_Suppr!AM6,LOV!F:G,2,FALSE),"")</f>
        <v/>
      </c>
      <c r="S6" t="str">
        <f>IFERROR(VLOOKUP(Modif_Suppr!AN6,LOV!I:J,2,FALSE),"")</f>
        <v/>
      </c>
      <c r="T6" t="str">
        <f>IFERROR(VLOOKUP(Modif_Suppr!#REF!,LOV!R:S,2,FALSE),"")</f>
        <v/>
      </c>
      <c r="U6" t="str">
        <f>IFERROR(VLOOKUP(Modif_Suppr!AP6,LOV!R:S,2,FALSE),"")</f>
        <v/>
      </c>
      <c r="V6" t="str">
        <f>IF(Modif_Suppr!W6&gt;0,Modif_Suppr!W6,"")</f>
        <v/>
      </c>
      <c r="W6" t="str">
        <f>IF(Modif_Suppr!X6&gt;0,Modif_Suppr!X6,"")</f>
        <v/>
      </c>
    </row>
    <row r="7" spans="1:23">
      <c r="A7">
        <f>Data!B7</f>
        <v>83012</v>
      </c>
      <c r="B7">
        <f>Data!C7</f>
        <v>8</v>
      </c>
      <c r="C7">
        <f>Data!D7</f>
        <v>1</v>
      </c>
      <c r="D7" t="str">
        <f>IFERROR(VLOOKUP(Modif_Suppr!Z7,LOV_SPAR!F:G,2,FALSE),"")</f>
        <v/>
      </c>
      <c r="E7" t="str">
        <f>IFERROR(VLOOKUP(Modif_Suppr!AA7,LOV!L:M,2,FALSE),"")</f>
        <v/>
      </c>
      <c r="F7" t="str">
        <f>IF(Modif_Suppr!AC7&gt;0,Modif_Suppr!AC7,"")</f>
        <v/>
      </c>
      <c r="G7" t="str">
        <f>IF(Modif_Suppr!AD7&gt;0,Modif_Suppr!AD7,"")</f>
        <v/>
      </c>
      <c r="H7" t="str">
        <f>IF(Modif_Suppr!AE7&gt;0,Modif_Suppr!AE7,"")</f>
        <v/>
      </c>
      <c r="I7" t="str">
        <f>IFERROR(VLOOKUP(Modif_Suppr!AB7,LOV!U:V,2,FALSE),"")</f>
        <v/>
      </c>
      <c r="J7" t="str">
        <f>IF(Modif_Suppr!AF7="OUI","H","")</f>
        <v/>
      </c>
      <c r="K7" t="str">
        <f>IF(Modif_Suppr!AG7="OUI","P","")</f>
        <v/>
      </c>
      <c r="L7" t="str">
        <f>IF(Modif_Suppr!AH7="OUI","D","")</f>
        <v/>
      </c>
      <c r="M7" t="str">
        <f>IF(Modif_Suppr!AI7="OUI","C","")</f>
        <v/>
      </c>
      <c r="N7" t="str">
        <f>IF(Modif_Suppr!AJ7="OUI","T","")</f>
        <v/>
      </c>
      <c r="O7" t="str">
        <f>IF(Modif_Suppr!AK7="OUI","F","")</f>
        <v/>
      </c>
      <c r="P7" t="str">
        <f>IF(Modif_Suppr!AL7="OUI","R","")</f>
        <v/>
      </c>
      <c r="Q7" t="str" cm="1">
        <f t="array" ref="Q7">SUBSTITUTE(TRIM(_xlfn.CONCAT(K7:P7 &amp; " "))," ",",")</f>
        <v/>
      </c>
      <c r="R7" t="str">
        <f>IFERROR(VLOOKUP(Modif_Suppr!AM7,LOV!F:G,2,FALSE),"")</f>
        <v/>
      </c>
      <c r="S7" t="str">
        <f>IFERROR(VLOOKUP(Modif_Suppr!AN7,LOV!I:J,2,FALSE),"")</f>
        <v/>
      </c>
      <c r="T7" t="str">
        <f>IFERROR(VLOOKUP(Modif_Suppr!#REF!,LOV!R:S,2,FALSE),"")</f>
        <v/>
      </c>
      <c r="U7" t="str">
        <f>IFERROR(VLOOKUP(Modif_Suppr!AP7,LOV!R:S,2,FALSE),"")</f>
        <v/>
      </c>
      <c r="V7" t="str">
        <f>IF(Modif_Suppr!W7&gt;0,Modif_Suppr!W7,"")</f>
        <v/>
      </c>
      <c r="W7" t="str">
        <f>IF(Modif_Suppr!X7&gt;0,Modif_Suppr!X7,"")</f>
        <v/>
      </c>
    </row>
    <row r="8" spans="1:23">
      <c r="A8">
        <f>Data!B8</f>
        <v>83012</v>
      </c>
      <c r="B8">
        <f>Data!C8</f>
        <v>9</v>
      </c>
      <c r="C8">
        <f>Data!D8</f>
        <v>1</v>
      </c>
      <c r="D8" t="str">
        <f>IFERROR(VLOOKUP(Modif_Suppr!Z8,LOV_SPAR!F:G,2,FALSE),"")</f>
        <v/>
      </c>
      <c r="E8" t="str">
        <f>IFERROR(VLOOKUP(Modif_Suppr!AA8,LOV!L:M,2,FALSE),"")</f>
        <v/>
      </c>
      <c r="F8" t="str">
        <f>IF(Modif_Suppr!AC8&gt;0,Modif_Suppr!AC8,"")</f>
        <v/>
      </c>
      <c r="G8" t="str">
        <f>IF(Modif_Suppr!AD8&gt;0,Modif_Suppr!AD8,"")</f>
        <v/>
      </c>
      <c r="H8" t="str">
        <f>IF(Modif_Suppr!AE8&gt;0,Modif_Suppr!AE8,"")</f>
        <v/>
      </c>
      <c r="I8" t="str">
        <f>IFERROR(VLOOKUP(Modif_Suppr!AB8,LOV!U:V,2,FALSE),"")</f>
        <v/>
      </c>
      <c r="J8" t="str">
        <f>IF(Modif_Suppr!AF8="OUI","H","")</f>
        <v/>
      </c>
      <c r="K8" t="str">
        <f>IF(Modif_Suppr!AG8="OUI","P","")</f>
        <v/>
      </c>
      <c r="L8" t="str">
        <f>IF(Modif_Suppr!AH8="OUI","D","")</f>
        <v/>
      </c>
      <c r="M8" t="str">
        <f>IF(Modif_Suppr!AI8="OUI","C","")</f>
        <v/>
      </c>
      <c r="N8" t="str">
        <f>IF(Modif_Suppr!AJ8="OUI","T","")</f>
        <v/>
      </c>
      <c r="O8" t="str">
        <f>IF(Modif_Suppr!AK8="OUI","F","")</f>
        <v/>
      </c>
      <c r="P8" t="str">
        <f>IF(Modif_Suppr!AL8="OUI","R","")</f>
        <v/>
      </c>
      <c r="Q8" t="str" cm="1">
        <f t="array" ref="Q8">SUBSTITUTE(TRIM(_xlfn.CONCAT(K8:P8 &amp; " "))," ",",")</f>
        <v/>
      </c>
      <c r="R8" t="str">
        <f>IFERROR(VLOOKUP(Modif_Suppr!AM8,LOV!F:G,2,FALSE),"")</f>
        <v/>
      </c>
      <c r="S8" t="str">
        <f>IFERROR(VLOOKUP(Modif_Suppr!AN8,LOV!I:J,2,FALSE),"")</f>
        <v/>
      </c>
      <c r="T8" t="str">
        <f>IFERROR(VLOOKUP(Modif_Suppr!#REF!,LOV!R:S,2,FALSE),"")</f>
        <v/>
      </c>
      <c r="U8" t="str">
        <f>IFERROR(VLOOKUP(Modif_Suppr!AP8,LOV!R:S,2,FALSE),"")</f>
        <v/>
      </c>
      <c r="V8" t="str">
        <f>IF(Modif_Suppr!W8&gt;0,Modif_Suppr!W8,"")</f>
        <v/>
      </c>
      <c r="W8" t="str">
        <f>IF(Modif_Suppr!X8&gt;0,Modif_Suppr!X8,"")</f>
        <v/>
      </c>
    </row>
    <row r="9" spans="1:23">
      <c r="A9">
        <f>Data!B9</f>
        <v>83012</v>
      </c>
      <c r="B9">
        <f>Data!C9</f>
        <v>10</v>
      </c>
      <c r="C9">
        <f>Data!D9</f>
        <v>1</v>
      </c>
      <c r="D9" t="str">
        <f>IFERROR(VLOOKUP(Modif_Suppr!Z9,LOV_SPAR!F:G,2,FALSE),"")</f>
        <v/>
      </c>
      <c r="E9" t="str">
        <f>IFERROR(VLOOKUP(Modif_Suppr!AA9,LOV!L:M,2,FALSE),"")</f>
        <v/>
      </c>
      <c r="F9" t="str">
        <f>IF(Modif_Suppr!AC9&gt;0,Modif_Suppr!AC9,"")</f>
        <v/>
      </c>
      <c r="G9" t="str">
        <f>IF(Modif_Suppr!AD9&gt;0,Modif_Suppr!AD9,"")</f>
        <v/>
      </c>
      <c r="H9" t="str">
        <f>IF(Modif_Suppr!AE9&gt;0,Modif_Suppr!AE9,"")</f>
        <v/>
      </c>
      <c r="I9" t="str">
        <f>IFERROR(VLOOKUP(Modif_Suppr!AB9,LOV!U:V,2,FALSE),"")</f>
        <v/>
      </c>
      <c r="J9" t="str">
        <f>IF(Modif_Suppr!AF9="OUI","H","")</f>
        <v/>
      </c>
      <c r="K9" t="str">
        <f>IF(Modif_Suppr!AG9="OUI","P","")</f>
        <v/>
      </c>
      <c r="L9" t="str">
        <f>IF(Modif_Suppr!AH9="OUI","D","")</f>
        <v/>
      </c>
      <c r="M9" t="str">
        <f>IF(Modif_Suppr!AI9="OUI","C","")</f>
        <v/>
      </c>
      <c r="N9" t="str">
        <f>IF(Modif_Suppr!AJ9="OUI","T","")</f>
        <v/>
      </c>
      <c r="O9" t="str">
        <f>IF(Modif_Suppr!AK9="OUI","F","")</f>
        <v/>
      </c>
      <c r="P9" t="str">
        <f>IF(Modif_Suppr!AL9="OUI","R","")</f>
        <v/>
      </c>
      <c r="Q9" t="str" cm="1">
        <f t="array" ref="Q9">SUBSTITUTE(TRIM(_xlfn.CONCAT(K9:P9 &amp; " "))," ",",")</f>
        <v/>
      </c>
      <c r="R9" t="str">
        <f>IFERROR(VLOOKUP(Modif_Suppr!AM9,LOV!F:G,2,FALSE),"")</f>
        <v/>
      </c>
      <c r="S9" t="str">
        <f>IFERROR(VLOOKUP(Modif_Suppr!AN9,LOV!I:J,2,FALSE),"")</f>
        <v/>
      </c>
      <c r="T9" t="str">
        <f>IFERROR(VLOOKUP(Modif_Suppr!#REF!,LOV!R:S,2,FALSE),"")</f>
        <v/>
      </c>
      <c r="U9" t="str">
        <f>IFERROR(VLOOKUP(Modif_Suppr!AP9,LOV!R:S,2,FALSE),"")</f>
        <v/>
      </c>
      <c r="V9" t="str">
        <f>IF(Modif_Suppr!W9&gt;0,Modif_Suppr!W9,"")</f>
        <v/>
      </c>
      <c r="W9" t="str">
        <f>IF(Modif_Suppr!X9&gt;0,Modif_Suppr!X9,"")</f>
        <v/>
      </c>
    </row>
    <row r="10" spans="1:23">
      <c r="A10">
        <f>Data!B10</f>
        <v>83012</v>
      </c>
      <c r="B10">
        <f>Data!C10</f>
        <v>11</v>
      </c>
      <c r="C10">
        <f>Data!D10</f>
        <v>1</v>
      </c>
      <c r="D10" t="str">
        <f>IFERROR(VLOOKUP(Modif_Suppr!Z10,LOV_SPAR!F:G,2,FALSE),"")</f>
        <v/>
      </c>
      <c r="E10" t="str">
        <f>IFERROR(VLOOKUP(Modif_Suppr!AA10,LOV!L:M,2,FALSE),"")</f>
        <v/>
      </c>
      <c r="F10" t="str">
        <f>IF(Modif_Suppr!AC10&gt;0,Modif_Suppr!AC10,"")</f>
        <v/>
      </c>
      <c r="G10" t="str">
        <f>IF(Modif_Suppr!AD10&gt;0,Modif_Suppr!AD10,"")</f>
        <v/>
      </c>
      <c r="H10" t="str">
        <f>IF(Modif_Suppr!AE10&gt;0,Modif_Suppr!AE10,"")</f>
        <v/>
      </c>
      <c r="I10" t="str">
        <f>IFERROR(VLOOKUP(Modif_Suppr!AB10,LOV!U:V,2,FALSE),"")</f>
        <v/>
      </c>
      <c r="J10" t="str">
        <f>IF(Modif_Suppr!AF10="OUI","H","")</f>
        <v/>
      </c>
      <c r="K10" t="str">
        <f>IF(Modif_Suppr!AG10="OUI","P","")</f>
        <v/>
      </c>
      <c r="L10" t="str">
        <f>IF(Modif_Suppr!AH10="OUI","D","")</f>
        <v/>
      </c>
      <c r="M10" t="str">
        <f>IF(Modif_Suppr!AI10="OUI","C","")</f>
        <v/>
      </c>
      <c r="N10" t="str">
        <f>IF(Modif_Suppr!AJ10="OUI","T","")</f>
        <v/>
      </c>
      <c r="O10" t="str">
        <f>IF(Modif_Suppr!AK10="OUI","F","")</f>
        <v/>
      </c>
      <c r="P10" t="str">
        <f>IF(Modif_Suppr!AL10="OUI","R","")</f>
        <v/>
      </c>
      <c r="Q10" t="str" cm="1">
        <f t="array" ref="Q10">SUBSTITUTE(TRIM(_xlfn.CONCAT(K10:P10 &amp; " "))," ",",")</f>
        <v/>
      </c>
      <c r="R10" t="str">
        <f>IFERROR(VLOOKUP(Modif_Suppr!AM10,LOV!F:G,2,FALSE),"")</f>
        <v/>
      </c>
      <c r="S10" t="str">
        <f>IFERROR(VLOOKUP(Modif_Suppr!AN10,LOV!I:J,2,FALSE),"")</f>
        <v/>
      </c>
      <c r="T10" t="str">
        <f>IFERROR(VLOOKUP(Modif_Suppr!#REF!,LOV!R:S,2,FALSE),"")</f>
        <v/>
      </c>
      <c r="U10" t="str">
        <f>IFERROR(VLOOKUP(Modif_Suppr!AP10,LOV!R:S,2,FALSE),"")</f>
        <v/>
      </c>
      <c r="V10" t="str">
        <f>IF(Modif_Suppr!W10&gt;0,Modif_Suppr!W10,"")</f>
        <v/>
      </c>
      <c r="W10" t="str">
        <f>IF(Modif_Suppr!X10&gt;0,Modif_Suppr!X10,"")</f>
        <v/>
      </c>
    </row>
    <row r="11" spans="1:23">
      <c r="A11">
        <f>Data!B11</f>
        <v>83012</v>
      </c>
      <c r="B11">
        <f>Data!C11</f>
        <v>12</v>
      </c>
      <c r="C11">
        <f>Data!D11</f>
        <v>1</v>
      </c>
      <c r="D11" t="str">
        <f>IFERROR(VLOOKUP(Modif_Suppr!Z11,LOV_SPAR!F:G,2,FALSE),"")</f>
        <v/>
      </c>
      <c r="E11" t="str">
        <f>IFERROR(VLOOKUP(Modif_Suppr!AA11,LOV!L:M,2,FALSE),"")</f>
        <v/>
      </c>
      <c r="F11" t="str">
        <f>IF(Modif_Suppr!AC11&gt;0,Modif_Suppr!AC11,"")</f>
        <v/>
      </c>
      <c r="G11" t="str">
        <f>IF(Modif_Suppr!AD11&gt;0,Modif_Suppr!AD11,"")</f>
        <v/>
      </c>
      <c r="H11" t="str">
        <f>IF(Modif_Suppr!AE11&gt;0,Modif_Suppr!AE11,"")</f>
        <v/>
      </c>
      <c r="I11" t="str">
        <f>IFERROR(VLOOKUP(Modif_Suppr!AB11,LOV!U:V,2,FALSE),"")</f>
        <v/>
      </c>
      <c r="J11" t="str">
        <f>IF(Modif_Suppr!AF11="OUI","H","")</f>
        <v/>
      </c>
      <c r="K11" t="str">
        <f>IF(Modif_Suppr!AG11="OUI","P","")</f>
        <v/>
      </c>
      <c r="L11" t="str">
        <f>IF(Modif_Suppr!AH11="OUI","D","")</f>
        <v/>
      </c>
      <c r="M11" t="str">
        <f>IF(Modif_Suppr!AI11="OUI","C","")</f>
        <v/>
      </c>
      <c r="N11" t="str">
        <f>IF(Modif_Suppr!AJ11="OUI","T","")</f>
        <v/>
      </c>
      <c r="O11" t="str">
        <f>IF(Modif_Suppr!AK11="OUI","F","")</f>
        <v/>
      </c>
      <c r="P11" t="str">
        <f>IF(Modif_Suppr!AL11="OUI","R","")</f>
        <v/>
      </c>
      <c r="Q11" t="str" cm="1">
        <f t="array" ref="Q11">SUBSTITUTE(TRIM(_xlfn.CONCAT(K11:P11 &amp; " "))," ",",")</f>
        <v/>
      </c>
      <c r="R11" t="str">
        <f>IFERROR(VLOOKUP(Modif_Suppr!AM11,LOV!F:G,2,FALSE),"")</f>
        <v/>
      </c>
      <c r="S11" t="str">
        <f>IFERROR(VLOOKUP(Modif_Suppr!AN11,LOV!I:J,2,FALSE),"")</f>
        <v/>
      </c>
      <c r="T11" t="str">
        <f>IFERROR(VLOOKUP(Modif_Suppr!#REF!,LOV!R:S,2,FALSE),"")</f>
        <v/>
      </c>
      <c r="U11" t="str">
        <f>IFERROR(VLOOKUP(Modif_Suppr!AP11,LOV!R:S,2,FALSE),"")</f>
        <v/>
      </c>
      <c r="V11" t="str">
        <f>IF(Modif_Suppr!W11&gt;0,Modif_Suppr!W11,"")</f>
        <v/>
      </c>
      <c r="W11" t="str">
        <f>IF(Modif_Suppr!X11&gt;0,Modif_Suppr!X11,"")</f>
        <v/>
      </c>
    </row>
    <row r="12" spans="1:23">
      <c r="A12">
        <f>Data!B12</f>
        <v>83012</v>
      </c>
      <c r="B12">
        <f>Data!C12</f>
        <v>12</v>
      </c>
      <c r="C12">
        <f>Data!D12</f>
        <v>2</v>
      </c>
      <c r="D12" t="str">
        <f>IFERROR(VLOOKUP(Modif_Suppr!Z12,LOV_SPAR!F:G,2,FALSE),"")</f>
        <v/>
      </c>
      <c r="E12" t="str">
        <f>IFERROR(VLOOKUP(Modif_Suppr!AA12,LOV!L:M,2,FALSE),"")</f>
        <v/>
      </c>
      <c r="F12" t="str">
        <f>IF(Modif_Suppr!AC12&gt;0,Modif_Suppr!AC12,"")</f>
        <v/>
      </c>
      <c r="G12" t="str">
        <f>IF(Modif_Suppr!AD12&gt;0,Modif_Suppr!AD12,"")</f>
        <v/>
      </c>
      <c r="H12" t="str">
        <f>IF(Modif_Suppr!AE12&gt;0,Modif_Suppr!AE12,"")</f>
        <v/>
      </c>
      <c r="I12" t="str">
        <f>IFERROR(VLOOKUP(Modif_Suppr!AB12,LOV!U:V,2,FALSE),"")</f>
        <v/>
      </c>
      <c r="J12" t="str">
        <f>IF(Modif_Suppr!AF12="OUI","H","")</f>
        <v/>
      </c>
      <c r="K12" t="str">
        <f>IF(Modif_Suppr!AG12="OUI","P","")</f>
        <v/>
      </c>
      <c r="L12" t="str">
        <f>IF(Modif_Suppr!AH12="OUI","D","")</f>
        <v/>
      </c>
      <c r="M12" t="str">
        <f>IF(Modif_Suppr!AI12="OUI","C","")</f>
        <v/>
      </c>
      <c r="N12" t="str">
        <f>IF(Modif_Suppr!AJ12="OUI","T","")</f>
        <v/>
      </c>
      <c r="O12" t="str">
        <f>IF(Modif_Suppr!AK12="OUI","F","")</f>
        <v/>
      </c>
      <c r="P12" t="str">
        <f>IF(Modif_Suppr!AL12="OUI","R","")</f>
        <v/>
      </c>
      <c r="Q12" t="str" cm="1">
        <f t="array" ref="Q12">SUBSTITUTE(TRIM(_xlfn.CONCAT(K12:P12 &amp; " "))," ",",")</f>
        <v/>
      </c>
      <c r="R12" t="str">
        <f>IFERROR(VLOOKUP(Modif_Suppr!AM12,LOV!F:G,2,FALSE),"")</f>
        <v/>
      </c>
      <c r="S12" t="str">
        <f>IFERROR(VLOOKUP(Modif_Suppr!AN12,LOV!I:J,2,FALSE),"")</f>
        <v/>
      </c>
      <c r="T12" t="str">
        <f>IFERROR(VLOOKUP(Modif_Suppr!#REF!,LOV!R:S,2,FALSE),"")</f>
        <v/>
      </c>
      <c r="U12" t="str">
        <f>IFERROR(VLOOKUP(Modif_Suppr!AP12,LOV!R:S,2,FALSE),"")</f>
        <v/>
      </c>
      <c r="V12" t="str">
        <f>IF(Modif_Suppr!W12&gt;0,Modif_Suppr!W12,"")</f>
        <v/>
      </c>
      <c r="W12" t="str">
        <f>IF(Modif_Suppr!X12&gt;0,Modif_Suppr!X12,"")</f>
        <v/>
      </c>
    </row>
    <row r="13" spans="1:23">
      <c r="A13">
        <f>Data!B13</f>
        <v>83012</v>
      </c>
      <c r="B13">
        <f>Data!C13</f>
        <v>13</v>
      </c>
      <c r="C13">
        <f>Data!D13</f>
        <v>1</v>
      </c>
      <c r="D13" t="str">
        <f>IFERROR(VLOOKUP(Modif_Suppr!Z13,LOV_SPAR!F:G,2,FALSE),"")</f>
        <v/>
      </c>
      <c r="E13" t="str">
        <f>IFERROR(VLOOKUP(Modif_Suppr!AA13,LOV!L:M,2,FALSE),"")</f>
        <v/>
      </c>
      <c r="F13" t="str">
        <f>IF(Modif_Suppr!AC13&gt;0,Modif_Suppr!AC13,"")</f>
        <v/>
      </c>
      <c r="G13" t="str">
        <f>IF(Modif_Suppr!AD13&gt;0,Modif_Suppr!AD13,"")</f>
        <v/>
      </c>
      <c r="H13" t="str">
        <f>IF(Modif_Suppr!AE13&gt;0,Modif_Suppr!AE13,"")</f>
        <v/>
      </c>
      <c r="I13" t="str">
        <f>IFERROR(VLOOKUP(Modif_Suppr!AB13,LOV!U:V,2,FALSE),"")</f>
        <v/>
      </c>
      <c r="J13" t="str">
        <f>IF(Modif_Suppr!AF13="OUI","H","")</f>
        <v/>
      </c>
      <c r="K13" t="str">
        <f>IF(Modif_Suppr!AG13="OUI","P","")</f>
        <v/>
      </c>
      <c r="L13" t="str">
        <f>IF(Modif_Suppr!AH13="OUI","D","")</f>
        <v/>
      </c>
      <c r="M13" t="str">
        <f>IF(Modif_Suppr!AI13="OUI","C","")</f>
        <v/>
      </c>
      <c r="N13" t="str">
        <f>IF(Modif_Suppr!AJ13="OUI","T","")</f>
        <v/>
      </c>
      <c r="O13" t="str">
        <f>IF(Modif_Suppr!AK13="OUI","F","")</f>
        <v/>
      </c>
      <c r="P13" t="str">
        <f>IF(Modif_Suppr!AL13="OUI","R","")</f>
        <v/>
      </c>
      <c r="Q13" t="str" cm="1">
        <f t="array" ref="Q13">SUBSTITUTE(TRIM(_xlfn.CONCAT(K13:P13 &amp; " "))," ",",")</f>
        <v/>
      </c>
      <c r="R13" t="str">
        <f>IFERROR(VLOOKUP(Modif_Suppr!AM13,LOV!F:G,2,FALSE),"")</f>
        <v/>
      </c>
      <c r="S13" t="str">
        <f>IFERROR(VLOOKUP(Modif_Suppr!AN13,LOV!I:J,2,FALSE),"")</f>
        <v/>
      </c>
      <c r="T13" t="str">
        <f>IFERROR(VLOOKUP(Modif_Suppr!#REF!,LOV!R:S,2,FALSE),"")</f>
        <v/>
      </c>
      <c r="U13" t="str">
        <f>IFERROR(VLOOKUP(Modif_Suppr!AP13,LOV!R:S,2,FALSE),"")</f>
        <v/>
      </c>
      <c r="V13" t="str">
        <f>IF(Modif_Suppr!W13&gt;0,Modif_Suppr!W13,"")</f>
        <v/>
      </c>
      <c r="W13" t="str">
        <f>IF(Modif_Suppr!X13&gt;0,Modif_Suppr!X13,"")</f>
        <v/>
      </c>
    </row>
    <row r="14" spans="1:23">
      <c r="A14">
        <f>Data!B14</f>
        <v>83012</v>
      </c>
      <c r="B14">
        <f>Data!C14</f>
        <v>13</v>
      </c>
      <c r="C14">
        <f>Data!D14</f>
        <v>2</v>
      </c>
      <c r="D14" t="str">
        <f>IFERROR(VLOOKUP(Modif_Suppr!Z14,LOV_SPAR!F:G,2,FALSE),"")</f>
        <v/>
      </c>
      <c r="E14" t="str">
        <f>IFERROR(VLOOKUP(Modif_Suppr!AA14,LOV!L:M,2,FALSE),"")</f>
        <v/>
      </c>
      <c r="F14" t="str">
        <f>IF(Modif_Suppr!AC14&gt;0,Modif_Suppr!AC14,"")</f>
        <v/>
      </c>
      <c r="G14" t="str">
        <f>IF(Modif_Suppr!AD14&gt;0,Modif_Suppr!AD14,"")</f>
        <v/>
      </c>
      <c r="H14" t="str">
        <f>IF(Modif_Suppr!AE14&gt;0,Modif_Suppr!AE14,"")</f>
        <v/>
      </c>
      <c r="I14" t="str">
        <f>IFERROR(VLOOKUP(Modif_Suppr!AB14,LOV!U:V,2,FALSE),"")</f>
        <v/>
      </c>
      <c r="J14" t="str">
        <f>IF(Modif_Suppr!AF14="OUI","H","")</f>
        <v/>
      </c>
      <c r="K14" t="str">
        <f>IF(Modif_Suppr!AG14="OUI","P","")</f>
        <v/>
      </c>
      <c r="L14" t="str">
        <f>IF(Modif_Suppr!AH14="OUI","D","")</f>
        <v/>
      </c>
      <c r="M14" t="str">
        <f>IF(Modif_Suppr!AI14="OUI","C","")</f>
        <v/>
      </c>
      <c r="N14" t="str">
        <f>IF(Modif_Suppr!AJ14="OUI","T","")</f>
        <v/>
      </c>
      <c r="O14" t="str">
        <f>IF(Modif_Suppr!AK14="OUI","F","")</f>
        <v/>
      </c>
      <c r="P14" t="str">
        <f>IF(Modif_Suppr!AL14="OUI","R","")</f>
        <v/>
      </c>
      <c r="Q14" t="str" cm="1">
        <f t="array" ref="Q14">SUBSTITUTE(TRIM(_xlfn.CONCAT(K14:P14 &amp; " "))," ",",")</f>
        <v/>
      </c>
      <c r="R14" t="str">
        <f>IFERROR(VLOOKUP(Modif_Suppr!AM14,LOV!F:G,2,FALSE),"")</f>
        <v/>
      </c>
      <c r="S14" t="str">
        <f>IFERROR(VLOOKUP(Modif_Suppr!AN14,LOV!I:J,2,FALSE),"")</f>
        <v/>
      </c>
      <c r="T14" t="str">
        <f>IFERROR(VLOOKUP(Modif_Suppr!#REF!,LOV!R:S,2,FALSE),"")</f>
        <v/>
      </c>
      <c r="U14" t="str">
        <f>IFERROR(VLOOKUP(Modif_Suppr!AP14,LOV!R:S,2,FALSE),"")</f>
        <v/>
      </c>
      <c r="V14" t="str">
        <f>IF(Modif_Suppr!W14&gt;0,Modif_Suppr!W14,"")</f>
        <v/>
      </c>
      <c r="W14" t="str">
        <f>IF(Modif_Suppr!X14&gt;0,Modif_Suppr!X14,"")</f>
        <v/>
      </c>
    </row>
    <row r="15" spans="1:23">
      <c r="A15">
        <f>Data!B15</f>
        <v>83012</v>
      </c>
      <c r="B15">
        <f>Data!C15</f>
        <v>14</v>
      </c>
      <c r="C15">
        <f>Data!D15</f>
        <v>1</v>
      </c>
      <c r="D15" t="str">
        <f>IFERROR(VLOOKUP(Modif_Suppr!Z15,LOV_SPAR!F:G,2,FALSE),"")</f>
        <v/>
      </c>
      <c r="E15" t="str">
        <f>IFERROR(VLOOKUP(Modif_Suppr!AA15,LOV!L:M,2,FALSE),"")</f>
        <v/>
      </c>
      <c r="F15" t="str">
        <f>IF(Modif_Suppr!AC15&gt;0,Modif_Suppr!AC15,"")</f>
        <v/>
      </c>
      <c r="G15" t="str">
        <f>IF(Modif_Suppr!AD15&gt;0,Modif_Suppr!AD15,"")</f>
        <v/>
      </c>
      <c r="H15" t="str">
        <f>IF(Modif_Suppr!AE15&gt;0,Modif_Suppr!AE15,"")</f>
        <v/>
      </c>
      <c r="I15" t="str">
        <f>IFERROR(VLOOKUP(Modif_Suppr!AB15,LOV!U:V,2,FALSE),"")</f>
        <v/>
      </c>
      <c r="J15" t="str">
        <f>IF(Modif_Suppr!AF15="OUI","H","")</f>
        <v/>
      </c>
      <c r="K15" t="str">
        <f>IF(Modif_Suppr!AG15="OUI","P","")</f>
        <v/>
      </c>
      <c r="L15" t="str">
        <f>IF(Modif_Suppr!AH15="OUI","D","")</f>
        <v/>
      </c>
      <c r="M15" t="str">
        <f>IF(Modif_Suppr!AI15="OUI","C","")</f>
        <v/>
      </c>
      <c r="N15" t="str">
        <f>IF(Modif_Suppr!AJ15="OUI","T","")</f>
        <v/>
      </c>
      <c r="O15" t="str">
        <f>IF(Modif_Suppr!AK15="OUI","F","")</f>
        <v/>
      </c>
      <c r="P15" t="str">
        <f>IF(Modif_Suppr!AL15="OUI","R","")</f>
        <v/>
      </c>
      <c r="Q15" t="str" cm="1">
        <f t="array" ref="Q15">SUBSTITUTE(TRIM(_xlfn.CONCAT(K15:P15 &amp; " "))," ",",")</f>
        <v/>
      </c>
      <c r="R15" t="str">
        <f>IFERROR(VLOOKUP(Modif_Suppr!AM15,LOV!F:G,2,FALSE),"")</f>
        <v/>
      </c>
      <c r="S15" t="str">
        <f>IFERROR(VLOOKUP(Modif_Suppr!AN15,LOV!I:J,2,FALSE),"")</f>
        <v/>
      </c>
      <c r="T15" t="str">
        <f>IFERROR(VLOOKUP(Modif_Suppr!#REF!,LOV!R:S,2,FALSE),"")</f>
        <v/>
      </c>
      <c r="U15" t="str">
        <f>IFERROR(VLOOKUP(Modif_Suppr!AP15,LOV!R:S,2,FALSE),"")</f>
        <v/>
      </c>
      <c r="V15" t="str">
        <f>IF(Modif_Suppr!W15&gt;0,Modif_Suppr!W15,"")</f>
        <v/>
      </c>
      <c r="W15" t="str">
        <f>IF(Modif_Suppr!X15&gt;0,Modif_Suppr!X15,"")</f>
        <v/>
      </c>
    </row>
    <row r="16" spans="1:23">
      <c r="A16">
        <f>Data!B16</f>
        <v>83012</v>
      </c>
      <c r="B16">
        <f>Data!C16</f>
        <v>15</v>
      </c>
      <c r="C16">
        <f>Data!D16</f>
        <v>1</v>
      </c>
      <c r="D16" t="str">
        <f>IFERROR(VLOOKUP(Modif_Suppr!Z16,LOV_SPAR!F:G,2,FALSE),"")</f>
        <v/>
      </c>
      <c r="E16" t="str">
        <f>IFERROR(VLOOKUP(Modif_Suppr!AA16,LOV!L:M,2,FALSE),"")</f>
        <v/>
      </c>
      <c r="F16" t="str">
        <f>IF(Modif_Suppr!AC16&gt;0,Modif_Suppr!AC16,"")</f>
        <v/>
      </c>
      <c r="G16" t="str">
        <f>IF(Modif_Suppr!AD16&gt;0,Modif_Suppr!AD16,"")</f>
        <v/>
      </c>
      <c r="H16" t="str">
        <f>IF(Modif_Suppr!AE16&gt;0,Modif_Suppr!AE16,"")</f>
        <v/>
      </c>
      <c r="I16" t="str">
        <f>IFERROR(VLOOKUP(Modif_Suppr!AB16,LOV!U:V,2,FALSE),"")</f>
        <v/>
      </c>
      <c r="J16" t="str">
        <f>IF(Modif_Suppr!AF16="OUI","H","")</f>
        <v/>
      </c>
      <c r="K16" t="str">
        <f>IF(Modif_Suppr!AG16="OUI","P","")</f>
        <v/>
      </c>
      <c r="L16" t="str">
        <f>IF(Modif_Suppr!AH16="OUI","D","")</f>
        <v/>
      </c>
      <c r="M16" t="str">
        <f>IF(Modif_Suppr!AI16="OUI","C","")</f>
        <v/>
      </c>
      <c r="N16" t="str">
        <f>IF(Modif_Suppr!AJ16="OUI","T","")</f>
        <v/>
      </c>
      <c r="O16" t="str">
        <f>IF(Modif_Suppr!AK16="OUI","F","")</f>
        <v/>
      </c>
      <c r="P16" t="str">
        <f>IF(Modif_Suppr!AL16="OUI","R","")</f>
        <v/>
      </c>
      <c r="Q16" t="str" cm="1">
        <f t="array" ref="Q16">SUBSTITUTE(TRIM(_xlfn.CONCAT(K16:P16 &amp; " "))," ",",")</f>
        <v/>
      </c>
      <c r="R16" t="str">
        <f>IFERROR(VLOOKUP(Modif_Suppr!AM16,LOV!F:G,2,FALSE),"")</f>
        <v/>
      </c>
      <c r="S16" t="str">
        <f>IFERROR(VLOOKUP(Modif_Suppr!AN16,LOV!I:J,2,FALSE),"")</f>
        <v/>
      </c>
      <c r="T16" t="str">
        <f>IFERROR(VLOOKUP(Modif_Suppr!#REF!,LOV!R:S,2,FALSE),"")</f>
        <v/>
      </c>
      <c r="U16" t="str">
        <f>IFERROR(VLOOKUP(Modif_Suppr!AP16,LOV!R:S,2,FALSE),"")</f>
        <v/>
      </c>
      <c r="V16" t="str">
        <f>IF(Modif_Suppr!W16&gt;0,Modif_Suppr!W16,"")</f>
        <v/>
      </c>
      <c r="W16" t="str">
        <f>IF(Modif_Suppr!X16&gt;0,Modif_Suppr!X16,"")</f>
        <v/>
      </c>
    </row>
    <row r="17" spans="1:23">
      <c r="A17">
        <f>Data!B17</f>
        <v>83012</v>
      </c>
      <c r="B17">
        <f>Data!C17</f>
        <v>16</v>
      </c>
      <c r="C17">
        <f>Data!D17</f>
        <v>1</v>
      </c>
      <c r="D17" t="str">
        <f>IFERROR(VLOOKUP(Modif_Suppr!Z17,LOV_SPAR!F:G,2,FALSE),"")</f>
        <v/>
      </c>
      <c r="E17" t="str">
        <f>IFERROR(VLOOKUP(Modif_Suppr!AA17,LOV!L:M,2,FALSE),"")</f>
        <v/>
      </c>
      <c r="F17" t="str">
        <f>IF(Modif_Suppr!AC17&gt;0,Modif_Suppr!AC17,"")</f>
        <v/>
      </c>
      <c r="G17" t="str">
        <f>IF(Modif_Suppr!AD17&gt;0,Modif_Suppr!AD17,"")</f>
        <v/>
      </c>
      <c r="H17" t="str">
        <f>IF(Modif_Suppr!AE17&gt;0,Modif_Suppr!AE17,"")</f>
        <v/>
      </c>
      <c r="I17" t="str">
        <f>IFERROR(VLOOKUP(Modif_Suppr!AB17,LOV!U:V,2,FALSE),"")</f>
        <v/>
      </c>
      <c r="J17" t="str">
        <f>IF(Modif_Suppr!AF17="OUI","H","")</f>
        <v/>
      </c>
      <c r="K17" t="str">
        <f>IF(Modif_Suppr!AG17="OUI","P","")</f>
        <v/>
      </c>
      <c r="L17" t="str">
        <f>IF(Modif_Suppr!AH17="OUI","D","")</f>
        <v/>
      </c>
      <c r="M17" t="str">
        <f>IF(Modif_Suppr!AI17="OUI","C","")</f>
        <v/>
      </c>
      <c r="N17" t="str">
        <f>IF(Modif_Suppr!AJ17="OUI","T","")</f>
        <v/>
      </c>
      <c r="O17" t="str">
        <f>IF(Modif_Suppr!AK17="OUI","F","")</f>
        <v/>
      </c>
      <c r="P17" t="str">
        <f>IF(Modif_Suppr!AL17="OUI","R","")</f>
        <v/>
      </c>
      <c r="Q17" t="str" cm="1">
        <f t="array" ref="Q17">SUBSTITUTE(TRIM(_xlfn.CONCAT(K17:P17 &amp; " "))," ",",")</f>
        <v/>
      </c>
      <c r="R17" t="str">
        <f>IFERROR(VLOOKUP(Modif_Suppr!AM17,LOV!F:G,2,FALSE),"")</f>
        <v/>
      </c>
      <c r="S17" t="str">
        <f>IFERROR(VLOOKUP(Modif_Suppr!AN17,LOV!I:J,2,FALSE),"")</f>
        <v/>
      </c>
      <c r="T17" t="str">
        <f>IFERROR(VLOOKUP(Modif_Suppr!#REF!,LOV!R:S,2,FALSE),"")</f>
        <v/>
      </c>
      <c r="U17" t="str">
        <f>IFERROR(VLOOKUP(Modif_Suppr!AP17,LOV!R:S,2,FALSE),"")</f>
        <v/>
      </c>
      <c r="V17" t="str">
        <f>IF(Modif_Suppr!W17&gt;0,Modif_Suppr!W17,"")</f>
        <v/>
      </c>
      <c r="W17" t="str">
        <f>IF(Modif_Suppr!X17&gt;0,Modif_Suppr!X17,"")</f>
        <v/>
      </c>
    </row>
    <row r="18" spans="1:23">
      <c r="A18">
        <f>Data!B18</f>
        <v>83012</v>
      </c>
      <c r="B18">
        <f>Data!C18</f>
        <v>17</v>
      </c>
      <c r="C18">
        <f>Data!D18</f>
        <v>1</v>
      </c>
      <c r="D18" t="str">
        <f>IFERROR(VLOOKUP(Modif_Suppr!Z18,LOV_SPAR!F:G,2,FALSE),"")</f>
        <v/>
      </c>
      <c r="E18" t="str">
        <f>IFERROR(VLOOKUP(Modif_Suppr!AA18,LOV!L:M,2,FALSE),"")</f>
        <v/>
      </c>
      <c r="F18" t="str">
        <f>IF(Modif_Suppr!AC18&gt;0,Modif_Suppr!AC18,"")</f>
        <v/>
      </c>
      <c r="G18" t="str">
        <f>IF(Modif_Suppr!AD18&gt;0,Modif_Suppr!AD18,"")</f>
        <v/>
      </c>
      <c r="H18" t="str">
        <f>IF(Modif_Suppr!AE18&gt;0,Modif_Suppr!AE18,"")</f>
        <v/>
      </c>
      <c r="I18" t="str">
        <f>IFERROR(VLOOKUP(Modif_Suppr!AB18,LOV!U:V,2,FALSE),"")</f>
        <v/>
      </c>
      <c r="J18" t="str">
        <f>IF(Modif_Suppr!AF18="OUI","H","")</f>
        <v/>
      </c>
      <c r="K18" t="str">
        <f>IF(Modif_Suppr!AG18="OUI","P","")</f>
        <v/>
      </c>
      <c r="L18" t="str">
        <f>IF(Modif_Suppr!AH18="OUI","D","")</f>
        <v/>
      </c>
      <c r="M18" t="str">
        <f>IF(Modif_Suppr!AI18="OUI","C","")</f>
        <v/>
      </c>
      <c r="N18" t="str">
        <f>IF(Modif_Suppr!AJ18="OUI","T","")</f>
        <v/>
      </c>
      <c r="O18" t="str">
        <f>IF(Modif_Suppr!AK18="OUI","F","")</f>
        <v/>
      </c>
      <c r="P18" t="str">
        <f>IF(Modif_Suppr!AL18="OUI","R","")</f>
        <v/>
      </c>
      <c r="Q18" t="str" cm="1">
        <f t="array" ref="Q18">SUBSTITUTE(TRIM(_xlfn.CONCAT(K18:P18 &amp; " "))," ",",")</f>
        <v/>
      </c>
      <c r="R18" t="str">
        <f>IFERROR(VLOOKUP(Modif_Suppr!AM18,LOV!F:G,2,FALSE),"")</f>
        <v/>
      </c>
      <c r="S18" t="str">
        <f>IFERROR(VLOOKUP(Modif_Suppr!AN18,LOV!I:J,2,FALSE),"")</f>
        <v/>
      </c>
      <c r="T18" t="str">
        <f>IFERROR(VLOOKUP(Modif_Suppr!#REF!,LOV!R:S,2,FALSE),"")</f>
        <v/>
      </c>
      <c r="U18" t="str">
        <f>IFERROR(VLOOKUP(Modif_Suppr!AP18,LOV!R:S,2,FALSE),"")</f>
        <v/>
      </c>
      <c r="V18" t="str">
        <f>IF(Modif_Suppr!W18&gt;0,Modif_Suppr!W18,"")</f>
        <v/>
      </c>
      <c r="W18" t="str">
        <f>IF(Modif_Suppr!X18&gt;0,Modif_Suppr!X18,"")</f>
        <v/>
      </c>
    </row>
    <row r="19" spans="1:23">
      <c r="A19">
        <f>Data!B19</f>
        <v>83012</v>
      </c>
      <c r="B19">
        <f>Data!C19</f>
        <v>18</v>
      </c>
      <c r="C19">
        <f>Data!D19</f>
        <v>1</v>
      </c>
      <c r="D19" t="str">
        <f>IFERROR(VLOOKUP(Modif_Suppr!Z19,LOV_SPAR!F:G,2,FALSE),"")</f>
        <v/>
      </c>
      <c r="E19" t="str">
        <f>IFERROR(VLOOKUP(Modif_Suppr!AA19,LOV!L:M,2,FALSE),"")</f>
        <v/>
      </c>
      <c r="F19" t="str">
        <f>IF(Modif_Suppr!AC19&gt;0,Modif_Suppr!AC19,"")</f>
        <v/>
      </c>
      <c r="G19" t="str">
        <f>IF(Modif_Suppr!AD19&gt;0,Modif_Suppr!AD19,"")</f>
        <v/>
      </c>
      <c r="H19" t="str">
        <f>IF(Modif_Suppr!AE19&gt;0,Modif_Suppr!AE19,"")</f>
        <v/>
      </c>
      <c r="I19" t="str">
        <f>IFERROR(VLOOKUP(Modif_Suppr!AB19,LOV!U:V,2,FALSE),"")</f>
        <v/>
      </c>
      <c r="J19" t="str">
        <f>IF(Modif_Suppr!AF19="OUI","H","")</f>
        <v/>
      </c>
      <c r="K19" t="str">
        <f>IF(Modif_Suppr!AG19="OUI","P","")</f>
        <v/>
      </c>
      <c r="L19" t="str">
        <f>IF(Modif_Suppr!AH19="OUI","D","")</f>
        <v/>
      </c>
      <c r="M19" t="str">
        <f>IF(Modif_Suppr!AI19="OUI","C","")</f>
        <v/>
      </c>
      <c r="N19" t="str">
        <f>IF(Modif_Suppr!AJ19="OUI","T","")</f>
        <v/>
      </c>
      <c r="O19" t="str">
        <f>IF(Modif_Suppr!AK19="OUI","F","")</f>
        <v/>
      </c>
      <c r="P19" t="str">
        <f>IF(Modif_Suppr!AL19="OUI","R","")</f>
        <v/>
      </c>
      <c r="Q19" t="str" cm="1">
        <f t="array" ref="Q19">SUBSTITUTE(TRIM(_xlfn.CONCAT(K19:P19 &amp; " "))," ",",")</f>
        <v/>
      </c>
      <c r="R19" t="str">
        <f>IFERROR(VLOOKUP(Modif_Suppr!AM19,LOV!F:G,2,FALSE),"")</f>
        <v/>
      </c>
      <c r="S19" t="str">
        <f>IFERROR(VLOOKUP(Modif_Suppr!AN19,LOV!I:J,2,FALSE),"")</f>
        <v/>
      </c>
      <c r="T19" t="str">
        <f>IFERROR(VLOOKUP(Modif_Suppr!#REF!,LOV!R:S,2,FALSE),"")</f>
        <v/>
      </c>
      <c r="U19" t="str">
        <f>IFERROR(VLOOKUP(Modif_Suppr!AP19,LOV!R:S,2,FALSE),"")</f>
        <v/>
      </c>
      <c r="V19" t="str">
        <f>IF(Modif_Suppr!W19&gt;0,Modif_Suppr!W19,"")</f>
        <v/>
      </c>
      <c r="W19" t="str">
        <f>IF(Modif_Suppr!X19&gt;0,Modif_Suppr!X19,"")</f>
        <v/>
      </c>
    </row>
    <row r="20" spans="1:23">
      <c r="A20">
        <f>Data!B20</f>
        <v>83012</v>
      </c>
      <c r="B20">
        <f>Data!C20</f>
        <v>18</v>
      </c>
      <c r="C20">
        <f>Data!D20</f>
        <v>2</v>
      </c>
      <c r="D20" t="str">
        <f>IFERROR(VLOOKUP(Modif_Suppr!Z20,LOV_SPAR!F:G,2,FALSE),"")</f>
        <v/>
      </c>
      <c r="E20" t="str">
        <f>IFERROR(VLOOKUP(Modif_Suppr!AA20,LOV!L:M,2,FALSE),"")</f>
        <v/>
      </c>
      <c r="F20" t="str">
        <f>IF(Modif_Suppr!AC20&gt;0,Modif_Suppr!AC20,"")</f>
        <v/>
      </c>
      <c r="G20" t="str">
        <f>IF(Modif_Suppr!AD20&gt;0,Modif_Suppr!AD20,"")</f>
        <v/>
      </c>
      <c r="H20" t="str">
        <f>IF(Modif_Suppr!AE20&gt;0,Modif_Suppr!AE20,"")</f>
        <v/>
      </c>
      <c r="I20" t="str">
        <f>IFERROR(VLOOKUP(Modif_Suppr!AB20,LOV!U:V,2,FALSE),"")</f>
        <v/>
      </c>
      <c r="J20" t="str">
        <f>IF(Modif_Suppr!AF20="OUI","H","")</f>
        <v/>
      </c>
      <c r="K20" t="str">
        <f>IF(Modif_Suppr!AG20="OUI","P","")</f>
        <v/>
      </c>
      <c r="L20" t="str">
        <f>IF(Modif_Suppr!AH20="OUI","D","")</f>
        <v/>
      </c>
      <c r="M20" t="str">
        <f>IF(Modif_Suppr!AI20="OUI","C","")</f>
        <v/>
      </c>
      <c r="N20" t="str">
        <f>IF(Modif_Suppr!AJ20="OUI","T","")</f>
        <v/>
      </c>
      <c r="O20" t="str">
        <f>IF(Modif_Suppr!AK20="OUI","F","")</f>
        <v/>
      </c>
      <c r="P20" t="str">
        <f>IF(Modif_Suppr!AL20="OUI","R","")</f>
        <v/>
      </c>
      <c r="Q20" t="str" cm="1">
        <f t="array" ref="Q20">SUBSTITUTE(TRIM(_xlfn.CONCAT(K20:P20 &amp; " "))," ",",")</f>
        <v/>
      </c>
      <c r="R20" t="str">
        <f>IFERROR(VLOOKUP(Modif_Suppr!AM20,LOV!F:G,2,FALSE),"")</f>
        <v/>
      </c>
      <c r="S20" t="str">
        <f>IFERROR(VLOOKUP(Modif_Suppr!AN20,LOV!I:J,2,FALSE),"")</f>
        <v/>
      </c>
      <c r="T20" t="str">
        <f>IFERROR(VLOOKUP(Modif_Suppr!#REF!,LOV!R:S,2,FALSE),"")</f>
        <v/>
      </c>
      <c r="U20" t="str">
        <f>IFERROR(VLOOKUP(Modif_Suppr!AP20,LOV!R:S,2,FALSE),"")</f>
        <v/>
      </c>
      <c r="V20" t="str">
        <f>IF(Modif_Suppr!W20&gt;0,Modif_Suppr!W20,"")</f>
        <v/>
      </c>
      <c r="W20" t="str">
        <f>IF(Modif_Suppr!X20&gt;0,Modif_Suppr!X20,"")</f>
        <v/>
      </c>
    </row>
    <row r="21" spans="1:23">
      <c r="A21">
        <f>Data!B21</f>
        <v>83012</v>
      </c>
      <c r="B21">
        <f>Data!C21</f>
        <v>18</v>
      </c>
      <c r="C21">
        <f>Data!D21</f>
        <v>3</v>
      </c>
      <c r="D21" t="str">
        <f>IFERROR(VLOOKUP(Modif_Suppr!Z21,LOV_SPAR!F:G,2,FALSE),"")</f>
        <v/>
      </c>
      <c r="E21" t="str">
        <f>IFERROR(VLOOKUP(Modif_Suppr!AA21,LOV!L:M,2,FALSE),"")</f>
        <v/>
      </c>
      <c r="F21" t="str">
        <f>IF(Modif_Suppr!AC21&gt;0,Modif_Suppr!AC21,"")</f>
        <v/>
      </c>
      <c r="G21" t="str">
        <f>IF(Modif_Suppr!AD21&gt;0,Modif_Suppr!AD21,"")</f>
        <v/>
      </c>
      <c r="H21" t="str">
        <f>IF(Modif_Suppr!AE21&gt;0,Modif_Suppr!AE21,"")</f>
        <v/>
      </c>
      <c r="I21" t="str">
        <f>IFERROR(VLOOKUP(Modif_Suppr!AB21,LOV!U:V,2,FALSE),"")</f>
        <v/>
      </c>
      <c r="J21" t="str">
        <f>IF(Modif_Suppr!AF21="OUI","H","")</f>
        <v/>
      </c>
      <c r="K21" t="str">
        <f>IF(Modif_Suppr!AG21="OUI","P","")</f>
        <v/>
      </c>
      <c r="L21" t="str">
        <f>IF(Modif_Suppr!AH21="OUI","D","")</f>
        <v/>
      </c>
      <c r="M21" t="str">
        <f>IF(Modif_Suppr!AI21="OUI","C","")</f>
        <v/>
      </c>
      <c r="N21" t="str">
        <f>IF(Modif_Suppr!AJ21="OUI","T","")</f>
        <v/>
      </c>
      <c r="O21" t="str">
        <f>IF(Modif_Suppr!AK21="OUI","F","")</f>
        <v/>
      </c>
      <c r="P21" t="str">
        <f>IF(Modif_Suppr!AL21="OUI","R","")</f>
        <v/>
      </c>
      <c r="Q21" t="str" cm="1">
        <f t="array" ref="Q21">SUBSTITUTE(TRIM(_xlfn.CONCAT(K21:P21 &amp; " "))," ",",")</f>
        <v/>
      </c>
      <c r="R21" t="str">
        <f>IFERROR(VLOOKUP(Modif_Suppr!AM21,LOV!F:G,2,FALSE),"")</f>
        <v/>
      </c>
      <c r="S21" t="str">
        <f>IFERROR(VLOOKUP(Modif_Suppr!AN21,LOV!I:J,2,FALSE),"")</f>
        <v/>
      </c>
      <c r="T21" t="str">
        <f>IFERROR(VLOOKUP(Modif_Suppr!#REF!,LOV!R:S,2,FALSE),"")</f>
        <v/>
      </c>
      <c r="U21" t="str">
        <f>IFERROR(VLOOKUP(Modif_Suppr!AP21,LOV!R:S,2,FALSE),"")</f>
        <v/>
      </c>
      <c r="V21" t="str">
        <f>IF(Modif_Suppr!W21&gt;0,Modif_Suppr!W21,"")</f>
        <v/>
      </c>
      <c r="W21" t="str">
        <f>IF(Modif_Suppr!X21&gt;0,Modif_Suppr!X21,"")</f>
        <v/>
      </c>
    </row>
    <row r="22" spans="1:23">
      <c r="A22">
        <f>Data!B22</f>
        <v>83012</v>
      </c>
      <c r="B22">
        <f>Data!C22</f>
        <v>18</v>
      </c>
      <c r="C22">
        <f>Data!D22</f>
        <v>4</v>
      </c>
      <c r="D22" t="str">
        <f>IFERROR(VLOOKUP(Modif_Suppr!Z22,LOV_SPAR!F:G,2,FALSE),"")</f>
        <v/>
      </c>
      <c r="E22" t="str">
        <f>IFERROR(VLOOKUP(Modif_Suppr!AA22,LOV!L:M,2,FALSE),"")</f>
        <v/>
      </c>
      <c r="F22" t="str">
        <f>IF(Modif_Suppr!AC22&gt;0,Modif_Suppr!AC22,"")</f>
        <v/>
      </c>
      <c r="G22" t="str">
        <f>IF(Modif_Suppr!AD22&gt;0,Modif_Suppr!AD22,"")</f>
        <v/>
      </c>
      <c r="H22" t="str">
        <f>IF(Modif_Suppr!AE22&gt;0,Modif_Suppr!AE22,"")</f>
        <v/>
      </c>
      <c r="I22" t="str">
        <f>IFERROR(VLOOKUP(Modif_Suppr!AB22,LOV!U:V,2,FALSE),"")</f>
        <v/>
      </c>
      <c r="J22" t="str">
        <f>IF(Modif_Suppr!AF22="OUI","H","")</f>
        <v/>
      </c>
      <c r="K22" t="str">
        <f>IF(Modif_Suppr!AG22="OUI","P","")</f>
        <v/>
      </c>
      <c r="L22" t="str">
        <f>IF(Modif_Suppr!AH22="OUI","D","")</f>
        <v/>
      </c>
      <c r="M22" t="str">
        <f>IF(Modif_Suppr!AI22="OUI","C","")</f>
        <v/>
      </c>
      <c r="N22" t="str">
        <f>IF(Modif_Suppr!AJ22="OUI","T","")</f>
        <v/>
      </c>
      <c r="O22" t="str">
        <f>IF(Modif_Suppr!AK22="OUI","F","")</f>
        <v/>
      </c>
      <c r="P22" t="str">
        <f>IF(Modif_Suppr!AL22="OUI","R","")</f>
        <v/>
      </c>
      <c r="Q22" t="str" cm="1">
        <f t="array" ref="Q22">SUBSTITUTE(TRIM(_xlfn.CONCAT(K22:P22 &amp; " "))," ",",")</f>
        <v/>
      </c>
      <c r="R22" t="str">
        <f>IFERROR(VLOOKUP(Modif_Suppr!AM22,LOV!F:G,2,FALSE),"")</f>
        <v/>
      </c>
      <c r="S22" t="str">
        <f>IFERROR(VLOOKUP(Modif_Suppr!AN22,LOV!I:J,2,FALSE),"")</f>
        <v/>
      </c>
      <c r="T22" t="str">
        <f>IFERROR(VLOOKUP(Modif_Suppr!#REF!,LOV!R:S,2,FALSE),"")</f>
        <v/>
      </c>
      <c r="U22" t="str">
        <f>IFERROR(VLOOKUP(Modif_Suppr!AP22,LOV!R:S,2,FALSE),"")</f>
        <v/>
      </c>
      <c r="V22" t="str">
        <f>IF(Modif_Suppr!W22&gt;0,Modif_Suppr!W22,"")</f>
        <v/>
      </c>
      <c r="W22" t="str">
        <f>IF(Modif_Suppr!X22&gt;0,Modif_Suppr!X22,"")</f>
        <v/>
      </c>
    </row>
    <row r="23" spans="1:23">
      <c r="A23">
        <f>Data!B23</f>
        <v>83012</v>
      </c>
      <c r="B23">
        <f>Data!C23</f>
        <v>19</v>
      </c>
      <c r="C23">
        <f>Data!D23</f>
        <v>1</v>
      </c>
      <c r="D23" t="str">
        <f>IFERROR(VLOOKUP(Modif_Suppr!Z23,LOV_SPAR!F:G,2,FALSE),"")</f>
        <v/>
      </c>
      <c r="E23" t="str">
        <f>IFERROR(VLOOKUP(Modif_Suppr!AA23,LOV!L:M,2,FALSE),"")</f>
        <v/>
      </c>
      <c r="F23" t="str">
        <f>IF(Modif_Suppr!AC23&gt;0,Modif_Suppr!AC23,"")</f>
        <v/>
      </c>
      <c r="G23" t="str">
        <f>IF(Modif_Suppr!AD23&gt;0,Modif_Suppr!AD23,"")</f>
        <v/>
      </c>
      <c r="H23" t="str">
        <f>IF(Modif_Suppr!AE23&gt;0,Modif_Suppr!AE23,"")</f>
        <v/>
      </c>
      <c r="I23" t="str">
        <f>IFERROR(VLOOKUP(Modif_Suppr!AB23,LOV!U:V,2,FALSE),"")</f>
        <v/>
      </c>
      <c r="J23" t="str">
        <f>IF(Modif_Suppr!AF23="OUI","H","")</f>
        <v/>
      </c>
      <c r="K23" t="str">
        <f>IF(Modif_Suppr!AG23="OUI","P","")</f>
        <v/>
      </c>
      <c r="L23" t="str">
        <f>IF(Modif_Suppr!AH23="OUI","D","")</f>
        <v/>
      </c>
      <c r="M23" t="str">
        <f>IF(Modif_Suppr!AI23="OUI","C","")</f>
        <v/>
      </c>
      <c r="N23" t="str">
        <f>IF(Modif_Suppr!AJ23="OUI","T","")</f>
        <v/>
      </c>
      <c r="O23" t="str">
        <f>IF(Modif_Suppr!AK23="OUI","F","")</f>
        <v/>
      </c>
      <c r="P23" t="str">
        <f>IF(Modif_Suppr!AL23="OUI","R","")</f>
        <v/>
      </c>
      <c r="Q23" t="str" cm="1">
        <f t="array" ref="Q23">SUBSTITUTE(TRIM(_xlfn.CONCAT(K23:P23 &amp; " "))," ",",")</f>
        <v/>
      </c>
      <c r="R23" t="str">
        <f>IFERROR(VLOOKUP(Modif_Suppr!AM23,LOV!F:G,2,FALSE),"")</f>
        <v/>
      </c>
      <c r="S23" t="str">
        <f>IFERROR(VLOOKUP(Modif_Suppr!AN23,LOV!I:J,2,FALSE),"")</f>
        <v/>
      </c>
      <c r="T23" t="str">
        <f>IFERROR(VLOOKUP(Modif_Suppr!#REF!,LOV!R:S,2,FALSE),"")</f>
        <v/>
      </c>
      <c r="U23" t="str">
        <f>IFERROR(VLOOKUP(Modif_Suppr!AP23,LOV!R:S,2,FALSE),"")</f>
        <v/>
      </c>
      <c r="V23" t="str">
        <f>IF(Modif_Suppr!W23&gt;0,Modif_Suppr!W23,"")</f>
        <v/>
      </c>
      <c r="W23" t="str">
        <f>IF(Modif_Suppr!X23&gt;0,Modif_Suppr!X23,"")</f>
        <v/>
      </c>
    </row>
    <row r="24" spans="1:23">
      <c r="A24">
        <f>Data!B24</f>
        <v>83012</v>
      </c>
      <c r="B24">
        <f>Data!C24</f>
        <v>19</v>
      </c>
      <c r="C24">
        <f>Data!D24</f>
        <v>2</v>
      </c>
      <c r="D24" t="str">
        <f>IFERROR(VLOOKUP(Modif_Suppr!Z24,LOV_SPAR!F:G,2,FALSE),"")</f>
        <v/>
      </c>
      <c r="E24" t="str">
        <f>IFERROR(VLOOKUP(Modif_Suppr!AA24,LOV!L:M,2,FALSE),"")</f>
        <v/>
      </c>
      <c r="F24" t="str">
        <f>IF(Modif_Suppr!AC24&gt;0,Modif_Suppr!AC24,"")</f>
        <v/>
      </c>
      <c r="G24" t="str">
        <f>IF(Modif_Suppr!AD24&gt;0,Modif_Suppr!AD24,"")</f>
        <v/>
      </c>
      <c r="H24" t="str">
        <f>IF(Modif_Suppr!AE24&gt;0,Modif_Suppr!AE24,"")</f>
        <v/>
      </c>
      <c r="I24" t="str">
        <f>IFERROR(VLOOKUP(Modif_Suppr!AB24,LOV!U:V,2,FALSE),"")</f>
        <v/>
      </c>
      <c r="J24" t="str">
        <f>IF(Modif_Suppr!AF24="OUI","H","")</f>
        <v/>
      </c>
      <c r="K24" t="str">
        <f>IF(Modif_Suppr!AG24="OUI","P","")</f>
        <v/>
      </c>
      <c r="L24" t="str">
        <f>IF(Modif_Suppr!AH24="OUI","D","")</f>
        <v/>
      </c>
      <c r="M24" t="str">
        <f>IF(Modif_Suppr!AI24="OUI","C","")</f>
        <v/>
      </c>
      <c r="N24" t="str">
        <f>IF(Modif_Suppr!AJ24="OUI","T","")</f>
        <v/>
      </c>
      <c r="O24" t="str">
        <f>IF(Modif_Suppr!AK24="OUI","F","")</f>
        <v/>
      </c>
      <c r="P24" t="str">
        <f>IF(Modif_Suppr!AL24="OUI","R","")</f>
        <v/>
      </c>
      <c r="Q24" t="str" cm="1">
        <f t="array" ref="Q24">SUBSTITUTE(TRIM(_xlfn.CONCAT(K24:P24 &amp; " "))," ",",")</f>
        <v/>
      </c>
      <c r="R24" t="str">
        <f>IFERROR(VLOOKUP(Modif_Suppr!AM24,LOV!F:G,2,FALSE),"")</f>
        <v/>
      </c>
      <c r="S24" t="str">
        <f>IFERROR(VLOOKUP(Modif_Suppr!AN24,LOV!I:J,2,FALSE),"")</f>
        <v/>
      </c>
      <c r="T24" t="str">
        <f>IFERROR(VLOOKUP(Modif_Suppr!#REF!,LOV!R:S,2,FALSE),"")</f>
        <v/>
      </c>
      <c r="U24" t="str">
        <f>IFERROR(VLOOKUP(Modif_Suppr!AP24,LOV!R:S,2,FALSE),"")</f>
        <v/>
      </c>
      <c r="V24" t="str">
        <f>IF(Modif_Suppr!W24&gt;0,Modif_Suppr!W24,"")</f>
        <v/>
      </c>
      <c r="W24" t="str">
        <f>IF(Modif_Suppr!X24&gt;0,Modif_Suppr!X24,"")</f>
        <v/>
      </c>
    </row>
    <row r="25" spans="1:23">
      <c r="A25">
        <f>Data!B25</f>
        <v>83012</v>
      </c>
      <c r="B25">
        <f>Data!C25</f>
        <v>19</v>
      </c>
      <c r="C25">
        <f>Data!D25</f>
        <v>3</v>
      </c>
      <c r="D25" t="str">
        <f>IFERROR(VLOOKUP(Modif_Suppr!Z25,LOV_SPAR!F:G,2,FALSE),"")</f>
        <v/>
      </c>
      <c r="E25" t="str">
        <f>IFERROR(VLOOKUP(Modif_Suppr!AA25,LOV!L:M,2,FALSE),"")</f>
        <v/>
      </c>
      <c r="F25" t="str">
        <f>IF(Modif_Suppr!AC25&gt;0,Modif_Suppr!AC25,"")</f>
        <v/>
      </c>
      <c r="G25" t="str">
        <f>IF(Modif_Suppr!AD25&gt;0,Modif_Suppr!AD25,"")</f>
        <v/>
      </c>
      <c r="H25" t="str">
        <f>IF(Modif_Suppr!AE25&gt;0,Modif_Suppr!AE25,"")</f>
        <v/>
      </c>
      <c r="I25" t="str">
        <f>IFERROR(VLOOKUP(Modif_Suppr!AB25,LOV!U:V,2,FALSE),"")</f>
        <v/>
      </c>
      <c r="J25" t="str">
        <f>IF(Modif_Suppr!AF25="OUI","H","")</f>
        <v/>
      </c>
      <c r="K25" t="str">
        <f>IF(Modif_Suppr!AG25="OUI","P","")</f>
        <v/>
      </c>
      <c r="L25" t="str">
        <f>IF(Modif_Suppr!AH25="OUI","D","")</f>
        <v/>
      </c>
      <c r="M25" t="str">
        <f>IF(Modif_Suppr!AI25="OUI","C","")</f>
        <v/>
      </c>
      <c r="N25" t="str">
        <f>IF(Modif_Suppr!AJ25="OUI","T","")</f>
        <v/>
      </c>
      <c r="O25" t="str">
        <f>IF(Modif_Suppr!AK25="OUI","F","")</f>
        <v/>
      </c>
      <c r="P25" t="str">
        <f>IF(Modif_Suppr!AL25="OUI","R","")</f>
        <v/>
      </c>
      <c r="Q25" t="str" cm="1">
        <f t="array" ref="Q25">SUBSTITUTE(TRIM(_xlfn.CONCAT(K25:P25 &amp; " "))," ",",")</f>
        <v/>
      </c>
      <c r="R25" t="str">
        <f>IFERROR(VLOOKUP(Modif_Suppr!AM25,LOV!F:G,2,FALSE),"")</f>
        <v/>
      </c>
      <c r="S25" t="str">
        <f>IFERROR(VLOOKUP(Modif_Suppr!AN25,LOV!I:J,2,FALSE),"")</f>
        <v/>
      </c>
      <c r="T25" t="str">
        <f>IFERROR(VLOOKUP(Modif_Suppr!#REF!,LOV!R:S,2,FALSE),"")</f>
        <v/>
      </c>
      <c r="U25" t="str">
        <f>IFERROR(VLOOKUP(Modif_Suppr!AP25,LOV!R:S,2,FALSE),"")</f>
        <v/>
      </c>
      <c r="V25" t="str">
        <f>IF(Modif_Suppr!W25&gt;0,Modif_Suppr!W25,"")</f>
        <v/>
      </c>
      <c r="W25" t="str">
        <f>IF(Modif_Suppr!X25&gt;0,Modif_Suppr!X25,"")</f>
        <v/>
      </c>
    </row>
    <row r="26" spans="1:23">
      <c r="A26">
        <f>Data!B26</f>
        <v>83012</v>
      </c>
      <c r="B26">
        <f>Data!C26</f>
        <v>19</v>
      </c>
      <c r="C26">
        <f>Data!D26</f>
        <v>4</v>
      </c>
      <c r="D26" t="str">
        <f>IFERROR(VLOOKUP(Modif_Suppr!Z26,LOV_SPAR!F:G,2,FALSE),"")</f>
        <v/>
      </c>
      <c r="E26" t="str">
        <f>IFERROR(VLOOKUP(Modif_Suppr!AA26,LOV!L:M,2,FALSE),"")</f>
        <v/>
      </c>
      <c r="F26" t="str">
        <f>IF(Modif_Suppr!AC26&gt;0,Modif_Suppr!AC26,"")</f>
        <v/>
      </c>
      <c r="G26" t="str">
        <f>IF(Modif_Suppr!AD26&gt;0,Modif_Suppr!AD26,"")</f>
        <v/>
      </c>
      <c r="H26" t="str">
        <f>IF(Modif_Suppr!AE26&gt;0,Modif_Suppr!AE26,"")</f>
        <v/>
      </c>
      <c r="I26" t="str">
        <f>IFERROR(VLOOKUP(Modif_Suppr!AB26,LOV!U:V,2,FALSE),"")</f>
        <v/>
      </c>
      <c r="J26" t="str">
        <f>IF(Modif_Suppr!AF26="OUI","H","")</f>
        <v/>
      </c>
      <c r="K26" t="str">
        <f>IF(Modif_Suppr!AG26="OUI","P","")</f>
        <v/>
      </c>
      <c r="L26" t="str">
        <f>IF(Modif_Suppr!AH26="OUI","D","")</f>
        <v/>
      </c>
      <c r="M26" t="str">
        <f>IF(Modif_Suppr!AI26="OUI","C","")</f>
        <v/>
      </c>
      <c r="N26" t="str">
        <f>IF(Modif_Suppr!AJ26="OUI","T","")</f>
        <v/>
      </c>
      <c r="O26" t="str">
        <f>IF(Modif_Suppr!AK26="OUI","F","")</f>
        <v/>
      </c>
      <c r="P26" t="str">
        <f>IF(Modif_Suppr!AL26="OUI","R","")</f>
        <v/>
      </c>
      <c r="Q26" t="str" cm="1">
        <f t="array" ref="Q26">SUBSTITUTE(TRIM(_xlfn.CONCAT(K26:P26 &amp; " "))," ",",")</f>
        <v/>
      </c>
      <c r="R26" t="str">
        <f>IFERROR(VLOOKUP(Modif_Suppr!AM26,LOV!F:G,2,FALSE),"")</f>
        <v/>
      </c>
      <c r="S26" t="str">
        <f>IFERROR(VLOOKUP(Modif_Suppr!AN26,LOV!I:J,2,FALSE),"")</f>
        <v/>
      </c>
      <c r="T26" t="str">
        <f>IFERROR(VLOOKUP(Modif_Suppr!#REF!,LOV!R:S,2,FALSE),"")</f>
        <v/>
      </c>
      <c r="U26" t="str">
        <f>IFERROR(VLOOKUP(Modif_Suppr!AP26,LOV!R:S,2,FALSE),"")</f>
        <v/>
      </c>
      <c r="V26" t="str">
        <f>IF(Modif_Suppr!W26&gt;0,Modif_Suppr!W26,"")</f>
        <v/>
      </c>
      <c r="W26" t="str">
        <f>IF(Modif_Suppr!X26&gt;0,Modif_Suppr!X26,"")</f>
        <v/>
      </c>
    </row>
    <row r="27" spans="1:23">
      <c r="A27">
        <f>Data!B27</f>
        <v>83012</v>
      </c>
      <c r="B27">
        <f>Data!C27</f>
        <v>19</v>
      </c>
      <c r="C27">
        <f>Data!D27</f>
        <v>5</v>
      </c>
      <c r="D27" t="str">
        <f>IFERROR(VLOOKUP(Modif_Suppr!Z27,LOV_SPAR!F:G,2,FALSE),"")</f>
        <v/>
      </c>
      <c r="E27" t="str">
        <f>IFERROR(VLOOKUP(Modif_Suppr!AA27,LOV!L:M,2,FALSE),"")</f>
        <v/>
      </c>
      <c r="F27" t="str">
        <f>IF(Modif_Suppr!AC27&gt;0,Modif_Suppr!AC27,"")</f>
        <v/>
      </c>
      <c r="G27" t="str">
        <f>IF(Modif_Suppr!AD27&gt;0,Modif_Suppr!AD27,"")</f>
        <v/>
      </c>
      <c r="H27" t="str">
        <f>IF(Modif_Suppr!AE27&gt;0,Modif_Suppr!AE27,"")</f>
        <v/>
      </c>
      <c r="I27" t="str">
        <f>IFERROR(VLOOKUP(Modif_Suppr!AB27,LOV!U:V,2,FALSE),"")</f>
        <v/>
      </c>
      <c r="J27" t="str">
        <f>IF(Modif_Suppr!AF27="OUI","H","")</f>
        <v/>
      </c>
      <c r="K27" t="str">
        <f>IF(Modif_Suppr!AG27="OUI","P","")</f>
        <v/>
      </c>
      <c r="L27" t="str">
        <f>IF(Modif_Suppr!AH27="OUI","D","")</f>
        <v/>
      </c>
      <c r="M27" t="str">
        <f>IF(Modif_Suppr!AI27="OUI","C","")</f>
        <v/>
      </c>
      <c r="N27" t="str">
        <f>IF(Modif_Suppr!AJ27="OUI","T","")</f>
        <v/>
      </c>
      <c r="O27" t="str">
        <f>IF(Modif_Suppr!AK27="OUI","F","")</f>
        <v/>
      </c>
      <c r="P27" t="str">
        <f>IF(Modif_Suppr!AL27="OUI","R","")</f>
        <v/>
      </c>
      <c r="Q27" t="str" cm="1">
        <f t="array" ref="Q27">SUBSTITUTE(TRIM(_xlfn.CONCAT(K27:P27 &amp; " "))," ",",")</f>
        <v/>
      </c>
      <c r="R27" t="str">
        <f>IFERROR(VLOOKUP(Modif_Suppr!AM27,LOV!F:G,2,FALSE),"")</f>
        <v/>
      </c>
      <c r="S27" t="str">
        <f>IFERROR(VLOOKUP(Modif_Suppr!AN27,LOV!I:J,2,FALSE),"")</f>
        <v/>
      </c>
      <c r="T27" t="str">
        <f>IFERROR(VLOOKUP(Modif_Suppr!#REF!,LOV!R:S,2,FALSE),"")</f>
        <v/>
      </c>
      <c r="U27" t="str">
        <f>IFERROR(VLOOKUP(Modif_Suppr!AP27,LOV!R:S,2,FALSE),"")</f>
        <v/>
      </c>
      <c r="V27" t="str">
        <f>IF(Modif_Suppr!W27&gt;0,Modif_Suppr!W27,"")</f>
        <v/>
      </c>
      <c r="W27" t="str">
        <f>IF(Modif_Suppr!X27&gt;0,Modif_Suppr!X27,"")</f>
        <v/>
      </c>
    </row>
    <row r="28" spans="1:23">
      <c r="A28">
        <f>Data!B28</f>
        <v>83012</v>
      </c>
      <c r="B28">
        <f>Data!C28</f>
        <v>19</v>
      </c>
      <c r="C28">
        <f>Data!D28</f>
        <v>6</v>
      </c>
      <c r="D28" t="str">
        <f>IFERROR(VLOOKUP(Modif_Suppr!Z28,LOV_SPAR!F:G,2,FALSE),"")</f>
        <v/>
      </c>
      <c r="E28" t="str">
        <f>IFERROR(VLOOKUP(Modif_Suppr!AA28,LOV!L:M,2,FALSE),"")</f>
        <v/>
      </c>
      <c r="F28" t="str">
        <f>IF(Modif_Suppr!AC28&gt;0,Modif_Suppr!AC28,"")</f>
        <v/>
      </c>
      <c r="G28" t="str">
        <f>IF(Modif_Suppr!AD28&gt;0,Modif_Suppr!AD28,"")</f>
        <v/>
      </c>
      <c r="H28" t="str">
        <f>IF(Modif_Suppr!AE28&gt;0,Modif_Suppr!AE28,"")</f>
        <v/>
      </c>
      <c r="I28" t="str">
        <f>IFERROR(VLOOKUP(Modif_Suppr!AB28,LOV!U:V,2,FALSE),"")</f>
        <v/>
      </c>
      <c r="J28" t="str">
        <f>IF(Modif_Suppr!AF28="OUI","H","")</f>
        <v/>
      </c>
      <c r="K28" t="str">
        <f>IF(Modif_Suppr!AG28="OUI","P","")</f>
        <v/>
      </c>
      <c r="L28" t="str">
        <f>IF(Modif_Suppr!AH28="OUI","D","")</f>
        <v/>
      </c>
      <c r="M28" t="str">
        <f>IF(Modif_Suppr!AI28="OUI","C","")</f>
        <v/>
      </c>
      <c r="N28" t="str">
        <f>IF(Modif_Suppr!AJ28="OUI","T","")</f>
        <v/>
      </c>
      <c r="O28" t="str">
        <f>IF(Modif_Suppr!AK28="OUI","F","")</f>
        <v/>
      </c>
      <c r="P28" t="str">
        <f>IF(Modif_Suppr!AL28="OUI","R","")</f>
        <v/>
      </c>
      <c r="Q28" t="str" cm="1">
        <f t="array" ref="Q28">SUBSTITUTE(TRIM(_xlfn.CONCAT(K28:P28 &amp; " "))," ",",")</f>
        <v/>
      </c>
      <c r="R28" t="str">
        <f>IFERROR(VLOOKUP(Modif_Suppr!AM28,LOV!F:G,2,FALSE),"")</f>
        <v/>
      </c>
      <c r="S28" t="str">
        <f>IFERROR(VLOOKUP(Modif_Suppr!AN28,LOV!I:J,2,FALSE),"")</f>
        <v/>
      </c>
      <c r="T28" t="str">
        <f>IFERROR(VLOOKUP(Modif_Suppr!#REF!,LOV!R:S,2,FALSE),"")</f>
        <v/>
      </c>
      <c r="U28" t="str">
        <f>IFERROR(VLOOKUP(Modif_Suppr!AP28,LOV!R:S,2,FALSE),"")</f>
        <v/>
      </c>
      <c r="V28" t="str">
        <f>IF(Modif_Suppr!W28&gt;0,Modif_Suppr!W28,"")</f>
        <v/>
      </c>
      <c r="W28" t="str">
        <f>IF(Modif_Suppr!X28&gt;0,Modif_Suppr!X28,"")</f>
        <v/>
      </c>
    </row>
    <row r="29" spans="1:23">
      <c r="A29">
        <f>Data!B29</f>
        <v>83012</v>
      </c>
      <c r="B29">
        <f>Data!C29</f>
        <v>19</v>
      </c>
      <c r="C29">
        <f>Data!D29</f>
        <v>7</v>
      </c>
      <c r="D29" t="str">
        <f>IFERROR(VLOOKUP(Modif_Suppr!Z29,LOV_SPAR!F:G,2,FALSE),"")</f>
        <v/>
      </c>
      <c r="E29" t="str">
        <f>IFERROR(VLOOKUP(Modif_Suppr!AA29,LOV!L:M,2,FALSE),"")</f>
        <v/>
      </c>
      <c r="F29" t="str">
        <f>IF(Modif_Suppr!AC29&gt;0,Modif_Suppr!AC29,"")</f>
        <v/>
      </c>
      <c r="G29" t="str">
        <f>IF(Modif_Suppr!AD29&gt;0,Modif_Suppr!AD29,"")</f>
        <v/>
      </c>
      <c r="H29" t="str">
        <f>IF(Modif_Suppr!AE29&gt;0,Modif_Suppr!AE29,"")</f>
        <v/>
      </c>
      <c r="I29" t="str">
        <f>IFERROR(VLOOKUP(Modif_Suppr!AB29,LOV!U:V,2,FALSE),"")</f>
        <v/>
      </c>
      <c r="J29" t="str">
        <f>IF(Modif_Suppr!AF29="OUI","H","")</f>
        <v/>
      </c>
      <c r="K29" t="str">
        <f>IF(Modif_Suppr!AG29="OUI","P","")</f>
        <v/>
      </c>
      <c r="L29" t="str">
        <f>IF(Modif_Suppr!AH29="OUI","D","")</f>
        <v/>
      </c>
      <c r="M29" t="str">
        <f>IF(Modif_Suppr!AI29="OUI","C","")</f>
        <v/>
      </c>
      <c r="N29" t="str">
        <f>IF(Modif_Suppr!AJ29="OUI","T","")</f>
        <v/>
      </c>
      <c r="O29" t="str">
        <f>IF(Modif_Suppr!AK29="OUI","F","")</f>
        <v/>
      </c>
      <c r="P29" t="str">
        <f>IF(Modif_Suppr!AL29="OUI","R","")</f>
        <v/>
      </c>
      <c r="Q29" t="str" cm="1">
        <f t="array" ref="Q29">SUBSTITUTE(TRIM(_xlfn.CONCAT(K29:P29 &amp; " "))," ",",")</f>
        <v/>
      </c>
      <c r="R29" t="str">
        <f>IFERROR(VLOOKUP(Modif_Suppr!AM29,LOV!F:G,2,FALSE),"")</f>
        <v/>
      </c>
      <c r="S29" t="str">
        <f>IFERROR(VLOOKUP(Modif_Suppr!AN29,LOV!I:J,2,FALSE),"")</f>
        <v/>
      </c>
      <c r="T29" t="str">
        <f>IFERROR(VLOOKUP(Modif_Suppr!#REF!,LOV!R:S,2,FALSE),"")</f>
        <v/>
      </c>
      <c r="U29" t="str">
        <f>IFERROR(VLOOKUP(Modif_Suppr!AP29,LOV!R:S,2,FALSE),"")</f>
        <v/>
      </c>
      <c r="V29" t="str">
        <f>IF(Modif_Suppr!W29&gt;0,Modif_Suppr!W29,"")</f>
        <v/>
      </c>
      <c r="W29" t="str">
        <f>IF(Modif_Suppr!X29&gt;0,Modif_Suppr!X29,"")</f>
        <v/>
      </c>
    </row>
    <row r="30" spans="1:23">
      <c r="A30">
        <f>Data!B30</f>
        <v>83012</v>
      </c>
      <c r="B30">
        <f>Data!C30</f>
        <v>20</v>
      </c>
      <c r="C30">
        <f>Data!D30</f>
        <v>1</v>
      </c>
      <c r="D30" t="str">
        <f>IFERROR(VLOOKUP(Modif_Suppr!Z30,LOV_SPAR!F:G,2,FALSE),"")</f>
        <v/>
      </c>
      <c r="E30" t="str">
        <f>IFERROR(VLOOKUP(Modif_Suppr!AA30,LOV!L:M,2,FALSE),"")</f>
        <v/>
      </c>
      <c r="F30" t="str">
        <f>IF(Modif_Suppr!AC30&gt;0,Modif_Suppr!AC30,"")</f>
        <v/>
      </c>
      <c r="G30" t="str">
        <f>IF(Modif_Suppr!AD30&gt;0,Modif_Suppr!AD30,"")</f>
        <v/>
      </c>
      <c r="H30" t="str">
        <f>IF(Modif_Suppr!AE30&gt;0,Modif_Suppr!AE30,"")</f>
        <v/>
      </c>
      <c r="I30" t="str">
        <f>IFERROR(VLOOKUP(Modif_Suppr!AB30,LOV!U:V,2,FALSE),"")</f>
        <v/>
      </c>
      <c r="J30" t="str">
        <f>IF(Modif_Suppr!AF30="OUI","H","")</f>
        <v/>
      </c>
      <c r="K30" t="str">
        <f>IF(Modif_Suppr!AG30="OUI","P","")</f>
        <v/>
      </c>
      <c r="L30" t="str">
        <f>IF(Modif_Suppr!AH30="OUI","D","")</f>
        <v/>
      </c>
      <c r="M30" t="str">
        <f>IF(Modif_Suppr!AI30="OUI","C","")</f>
        <v/>
      </c>
      <c r="N30" t="str">
        <f>IF(Modif_Suppr!AJ30="OUI","T","")</f>
        <v/>
      </c>
      <c r="O30" t="str">
        <f>IF(Modif_Suppr!AK30="OUI","F","")</f>
        <v/>
      </c>
      <c r="P30" t="str">
        <f>IF(Modif_Suppr!AL30="OUI","R","")</f>
        <v/>
      </c>
      <c r="Q30" t="str" cm="1">
        <f t="array" ref="Q30">SUBSTITUTE(TRIM(_xlfn.CONCAT(K30:P30 &amp; " "))," ",",")</f>
        <v/>
      </c>
      <c r="R30" t="str">
        <f>IFERROR(VLOOKUP(Modif_Suppr!AM30,LOV!F:G,2,FALSE),"")</f>
        <v/>
      </c>
      <c r="S30" t="str">
        <f>IFERROR(VLOOKUP(Modif_Suppr!AN30,LOV!I:J,2,FALSE),"")</f>
        <v/>
      </c>
      <c r="T30" t="str">
        <f>IFERROR(VLOOKUP(Modif_Suppr!#REF!,LOV!R:S,2,FALSE),"")</f>
        <v/>
      </c>
      <c r="U30" t="str">
        <f>IFERROR(VLOOKUP(Modif_Suppr!AP30,LOV!R:S,2,FALSE),"")</f>
        <v/>
      </c>
      <c r="V30" t="str">
        <f>IF(Modif_Suppr!W30&gt;0,Modif_Suppr!W30,"")</f>
        <v/>
      </c>
      <c r="W30" t="str">
        <f>IF(Modif_Suppr!X30&gt;0,Modif_Suppr!X30,"")</f>
        <v/>
      </c>
    </row>
    <row r="31" spans="1:23">
      <c r="A31">
        <f>Data!B31</f>
        <v>83012</v>
      </c>
      <c r="B31">
        <f>Data!C31</f>
        <v>20</v>
      </c>
      <c r="C31">
        <f>Data!D31</f>
        <v>2</v>
      </c>
      <c r="D31" t="str">
        <f>IFERROR(VLOOKUP(Modif_Suppr!Z31,LOV_SPAR!F:G,2,FALSE),"")</f>
        <v/>
      </c>
      <c r="E31" t="str">
        <f>IFERROR(VLOOKUP(Modif_Suppr!AA31,LOV!L:M,2,FALSE),"")</f>
        <v/>
      </c>
      <c r="F31" t="str">
        <f>IF(Modif_Suppr!AC31&gt;0,Modif_Suppr!AC31,"")</f>
        <v/>
      </c>
      <c r="G31" t="str">
        <f>IF(Modif_Suppr!AD31&gt;0,Modif_Suppr!AD31,"")</f>
        <v/>
      </c>
      <c r="H31" t="str">
        <f>IF(Modif_Suppr!AE31&gt;0,Modif_Suppr!AE31,"")</f>
        <v/>
      </c>
      <c r="I31" t="str">
        <f>IFERROR(VLOOKUP(Modif_Suppr!AB31,LOV!U:V,2,FALSE),"")</f>
        <v/>
      </c>
      <c r="J31" t="str">
        <f>IF(Modif_Suppr!AF31="OUI","H","")</f>
        <v/>
      </c>
      <c r="K31" t="str">
        <f>IF(Modif_Suppr!AG31="OUI","P","")</f>
        <v/>
      </c>
      <c r="L31" t="str">
        <f>IF(Modif_Suppr!AH31="OUI","D","")</f>
        <v/>
      </c>
      <c r="M31" t="str">
        <f>IF(Modif_Suppr!AI31="OUI","C","")</f>
        <v/>
      </c>
      <c r="N31" t="str">
        <f>IF(Modif_Suppr!AJ31="OUI","T","")</f>
        <v/>
      </c>
      <c r="O31" t="str">
        <f>IF(Modif_Suppr!AK31="OUI","F","")</f>
        <v/>
      </c>
      <c r="P31" t="str">
        <f>IF(Modif_Suppr!AL31="OUI","R","")</f>
        <v/>
      </c>
      <c r="Q31" t="str" cm="1">
        <f t="array" ref="Q31">SUBSTITUTE(TRIM(_xlfn.CONCAT(K31:P31 &amp; " "))," ",",")</f>
        <v/>
      </c>
      <c r="R31" t="str">
        <f>IFERROR(VLOOKUP(Modif_Suppr!AM31,LOV!F:G,2,FALSE),"")</f>
        <v/>
      </c>
      <c r="S31" t="str">
        <f>IFERROR(VLOOKUP(Modif_Suppr!AN31,LOV!I:J,2,FALSE),"")</f>
        <v/>
      </c>
      <c r="T31" t="str">
        <f>IFERROR(VLOOKUP(Modif_Suppr!#REF!,LOV!R:S,2,FALSE),"")</f>
        <v/>
      </c>
      <c r="U31" t="str">
        <f>IFERROR(VLOOKUP(Modif_Suppr!AP31,LOV!R:S,2,FALSE),"")</f>
        <v/>
      </c>
      <c r="V31" t="str">
        <f>IF(Modif_Suppr!W31&gt;0,Modif_Suppr!W31,"")</f>
        <v/>
      </c>
      <c r="W31" t="str">
        <f>IF(Modif_Suppr!X31&gt;0,Modif_Suppr!X31,"")</f>
        <v/>
      </c>
    </row>
    <row r="32" spans="1:23">
      <c r="A32">
        <f>Data!B32</f>
        <v>83012</v>
      </c>
      <c r="B32">
        <f>Data!C32</f>
        <v>21</v>
      </c>
      <c r="C32">
        <f>Data!D32</f>
        <v>2</v>
      </c>
      <c r="D32" t="str">
        <f>IFERROR(VLOOKUP(Modif_Suppr!Z32,LOV_SPAR!F:G,2,FALSE),"")</f>
        <v/>
      </c>
      <c r="E32" t="str">
        <f>IFERROR(VLOOKUP(Modif_Suppr!AA32,LOV!L:M,2,FALSE),"")</f>
        <v/>
      </c>
      <c r="F32" t="str">
        <f>IF(Modif_Suppr!AC32&gt;0,Modif_Suppr!AC32,"")</f>
        <v/>
      </c>
      <c r="G32" t="str">
        <f>IF(Modif_Suppr!AD32&gt;0,Modif_Suppr!AD32,"")</f>
        <v/>
      </c>
      <c r="H32" t="str">
        <f>IF(Modif_Suppr!AE32&gt;0,Modif_Suppr!AE32,"")</f>
        <v/>
      </c>
      <c r="I32" t="str">
        <f>IFERROR(VLOOKUP(Modif_Suppr!AB32,LOV!U:V,2,FALSE),"")</f>
        <v/>
      </c>
      <c r="J32" t="str">
        <f>IF(Modif_Suppr!AF32="OUI","H","")</f>
        <v/>
      </c>
      <c r="K32" t="str">
        <f>IF(Modif_Suppr!AG32="OUI","P","")</f>
        <v/>
      </c>
      <c r="L32" t="str">
        <f>IF(Modif_Suppr!AH32="OUI","D","")</f>
        <v/>
      </c>
      <c r="M32" t="str">
        <f>IF(Modif_Suppr!AI32="OUI","C","")</f>
        <v/>
      </c>
      <c r="N32" t="str">
        <f>IF(Modif_Suppr!AJ32="OUI","T","")</f>
        <v/>
      </c>
      <c r="O32" t="str">
        <f>IF(Modif_Suppr!AK32="OUI","F","")</f>
        <v/>
      </c>
      <c r="P32" t="str">
        <f>IF(Modif_Suppr!AL32="OUI","R","")</f>
        <v/>
      </c>
      <c r="Q32" t="str" cm="1">
        <f t="array" ref="Q32">SUBSTITUTE(TRIM(_xlfn.CONCAT(K32:P32 &amp; " "))," ",",")</f>
        <v/>
      </c>
      <c r="R32" t="str">
        <f>IFERROR(VLOOKUP(Modif_Suppr!AM32,LOV!F:G,2,FALSE),"")</f>
        <v/>
      </c>
      <c r="S32" t="str">
        <f>IFERROR(VLOOKUP(Modif_Suppr!AN32,LOV!I:J,2,FALSE),"")</f>
        <v/>
      </c>
      <c r="T32" t="str">
        <f>IFERROR(VLOOKUP(Modif_Suppr!#REF!,LOV!R:S,2,FALSE),"")</f>
        <v/>
      </c>
      <c r="U32" t="str">
        <f>IFERROR(VLOOKUP(Modif_Suppr!AP32,LOV!R:S,2,FALSE),"")</f>
        <v/>
      </c>
      <c r="V32" t="str">
        <f>IF(Modif_Suppr!W32&gt;0,Modif_Suppr!W32,"")</f>
        <v/>
      </c>
      <c r="W32" t="str">
        <f>IF(Modif_Suppr!X32&gt;0,Modif_Suppr!X32,"")</f>
        <v/>
      </c>
    </row>
    <row r="33" spans="1:23">
      <c r="A33">
        <f>Data!B33</f>
        <v>83012</v>
      </c>
      <c r="B33">
        <f>Data!C33</f>
        <v>21</v>
      </c>
      <c r="C33">
        <f>Data!D33</f>
        <v>3</v>
      </c>
      <c r="D33" t="str">
        <f>IFERROR(VLOOKUP(Modif_Suppr!Z33,LOV_SPAR!F:G,2,FALSE),"")</f>
        <v/>
      </c>
      <c r="E33" t="str">
        <f>IFERROR(VLOOKUP(Modif_Suppr!AA33,LOV!L:M,2,FALSE),"")</f>
        <v/>
      </c>
      <c r="F33" t="str">
        <f>IF(Modif_Suppr!AC33&gt;0,Modif_Suppr!AC33,"")</f>
        <v/>
      </c>
      <c r="G33" t="str">
        <f>IF(Modif_Suppr!AD33&gt;0,Modif_Suppr!AD33,"")</f>
        <v/>
      </c>
      <c r="H33" t="str">
        <f>IF(Modif_Suppr!AE33&gt;0,Modif_Suppr!AE33,"")</f>
        <v/>
      </c>
      <c r="I33" t="str">
        <f>IFERROR(VLOOKUP(Modif_Suppr!AB33,LOV!U:V,2,FALSE),"")</f>
        <v/>
      </c>
      <c r="J33" t="str">
        <f>IF(Modif_Suppr!AF33="OUI","H","")</f>
        <v/>
      </c>
      <c r="K33" t="str">
        <f>IF(Modif_Suppr!AG33="OUI","P","")</f>
        <v/>
      </c>
      <c r="L33" t="str">
        <f>IF(Modif_Suppr!AH33="OUI","D","")</f>
        <v/>
      </c>
      <c r="M33" t="str">
        <f>IF(Modif_Suppr!AI33="OUI","C","")</f>
        <v/>
      </c>
      <c r="N33" t="str">
        <f>IF(Modif_Suppr!AJ33="OUI","T","")</f>
        <v/>
      </c>
      <c r="O33" t="str">
        <f>IF(Modif_Suppr!AK33="OUI","F","")</f>
        <v/>
      </c>
      <c r="P33" t="str">
        <f>IF(Modif_Suppr!AL33="OUI","R","")</f>
        <v/>
      </c>
      <c r="Q33" t="str" cm="1">
        <f t="array" ref="Q33">SUBSTITUTE(TRIM(_xlfn.CONCAT(K33:P33 &amp; " "))," ",",")</f>
        <v/>
      </c>
      <c r="R33" t="str">
        <f>IFERROR(VLOOKUP(Modif_Suppr!AM33,LOV!F:G,2,FALSE),"")</f>
        <v/>
      </c>
      <c r="S33" t="str">
        <f>IFERROR(VLOOKUP(Modif_Suppr!AN33,LOV!I:J,2,FALSE),"")</f>
        <v/>
      </c>
      <c r="T33" t="str">
        <f>IFERROR(VLOOKUP(Modif_Suppr!#REF!,LOV!R:S,2,FALSE),"")</f>
        <v/>
      </c>
      <c r="U33" t="str">
        <f>IFERROR(VLOOKUP(Modif_Suppr!AP33,LOV!R:S,2,FALSE),"")</f>
        <v/>
      </c>
      <c r="V33" t="str">
        <f>IF(Modif_Suppr!W33&gt;0,Modif_Suppr!W33,"")</f>
        <v/>
      </c>
      <c r="W33" t="str">
        <f>IF(Modif_Suppr!X33&gt;0,Modif_Suppr!X33,"")</f>
        <v/>
      </c>
    </row>
    <row r="34" spans="1:23">
      <c r="A34">
        <f>Data!B34</f>
        <v>83012</v>
      </c>
      <c r="B34">
        <f>Data!C34</f>
        <v>21</v>
      </c>
      <c r="C34">
        <f>Data!D34</f>
        <v>4</v>
      </c>
      <c r="D34" t="str">
        <f>IFERROR(VLOOKUP(Modif_Suppr!Z34,LOV_SPAR!F:G,2,FALSE),"")</f>
        <v/>
      </c>
      <c r="E34" t="str">
        <f>IFERROR(VLOOKUP(Modif_Suppr!AA34,LOV!L:M,2,FALSE),"")</f>
        <v/>
      </c>
      <c r="F34" t="str">
        <f>IF(Modif_Suppr!AC34&gt;0,Modif_Suppr!AC34,"")</f>
        <v/>
      </c>
      <c r="G34" t="str">
        <f>IF(Modif_Suppr!AD34&gt;0,Modif_Suppr!AD34,"")</f>
        <v/>
      </c>
      <c r="H34" t="str">
        <f>IF(Modif_Suppr!AE34&gt;0,Modif_Suppr!AE34,"")</f>
        <v/>
      </c>
      <c r="I34" t="str">
        <f>IFERROR(VLOOKUP(Modif_Suppr!AB34,LOV!U:V,2,FALSE),"")</f>
        <v/>
      </c>
      <c r="J34" t="str">
        <f>IF(Modif_Suppr!AF34="OUI","H","")</f>
        <v/>
      </c>
      <c r="K34" t="str">
        <f>IF(Modif_Suppr!AG34="OUI","P","")</f>
        <v/>
      </c>
      <c r="L34" t="str">
        <f>IF(Modif_Suppr!AH34="OUI","D","")</f>
        <v/>
      </c>
      <c r="M34" t="str">
        <f>IF(Modif_Suppr!AI34="OUI","C","")</f>
        <v/>
      </c>
      <c r="N34" t="str">
        <f>IF(Modif_Suppr!AJ34="OUI","T","")</f>
        <v/>
      </c>
      <c r="O34" t="str">
        <f>IF(Modif_Suppr!AK34="OUI","F","")</f>
        <v/>
      </c>
      <c r="P34" t="str">
        <f>IF(Modif_Suppr!AL34="OUI","R","")</f>
        <v/>
      </c>
      <c r="Q34" t="str" cm="1">
        <f t="array" ref="Q34">SUBSTITUTE(TRIM(_xlfn.CONCAT(K34:P34 &amp; " "))," ",",")</f>
        <v/>
      </c>
      <c r="R34" t="str">
        <f>IFERROR(VLOOKUP(Modif_Suppr!AM34,LOV!F:G,2,FALSE),"")</f>
        <v/>
      </c>
      <c r="S34" t="str">
        <f>IFERROR(VLOOKUP(Modif_Suppr!AN34,LOV!I:J,2,FALSE),"")</f>
        <v/>
      </c>
      <c r="T34" t="str">
        <f>IFERROR(VLOOKUP(Modif_Suppr!#REF!,LOV!R:S,2,FALSE),"")</f>
        <v/>
      </c>
      <c r="U34" t="str">
        <f>IFERROR(VLOOKUP(Modif_Suppr!AP34,LOV!R:S,2,FALSE),"")</f>
        <v/>
      </c>
      <c r="V34" t="str">
        <f>IF(Modif_Suppr!W34&gt;0,Modif_Suppr!W34,"")</f>
        <v/>
      </c>
      <c r="W34" t="str">
        <f>IF(Modif_Suppr!X34&gt;0,Modif_Suppr!X34,"")</f>
        <v/>
      </c>
    </row>
    <row r="35" spans="1:23">
      <c r="A35">
        <f>Data!B35</f>
        <v>83012</v>
      </c>
      <c r="B35">
        <f>Data!C35</f>
        <v>21</v>
      </c>
      <c r="C35">
        <f>Data!D35</f>
        <v>6</v>
      </c>
      <c r="D35" t="str">
        <f>IFERROR(VLOOKUP(Modif_Suppr!Z35,LOV_SPAR!F:G,2,FALSE),"")</f>
        <v/>
      </c>
      <c r="E35" t="str">
        <f>IFERROR(VLOOKUP(Modif_Suppr!AA35,LOV!L:M,2,FALSE),"")</f>
        <v/>
      </c>
      <c r="F35" t="str">
        <f>IF(Modif_Suppr!AC35&gt;0,Modif_Suppr!AC35,"")</f>
        <v/>
      </c>
      <c r="G35" t="str">
        <f>IF(Modif_Suppr!AD35&gt;0,Modif_Suppr!AD35,"")</f>
        <v/>
      </c>
      <c r="H35" t="str">
        <f>IF(Modif_Suppr!AE35&gt;0,Modif_Suppr!AE35,"")</f>
        <v/>
      </c>
      <c r="I35" t="str">
        <f>IFERROR(VLOOKUP(Modif_Suppr!AB35,LOV!U:V,2,FALSE),"")</f>
        <v/>
      </c>
      <c r="J35" t="str">
        <f>IF(Modif_Suppr!AF35="OUI","H","")</f>
        <v/>
      </c>
      <c r="K35" t="str">
        <f>IF(Modif_Suppr!AG35="OUI","P","")</f>
        <v/>
      </c>
      <c r="L35" t="str">
        <f>IF(Modif_Suppr!AH35="OUI","D","")</f>
        <v/>
      </c>
      <c r="M35" t="str">
        <f>IF(Modif_Suppr!AI35="OUI","C","")</f>
        <v/>
      </c>
      <c r="N35" t="str">
        <f>IF(Modif_Suppr!AJ35="OUI","T","")</f>
        <v/>
      </c>
      <c r="O35" t="str">
        <f>IF(Modif_Suppr!AK35="OUI","F","")</f>
        <v/>
      </c>
      <c r="P35" t="str">
        <f>IF(Modif_Suppr!AL35="OUI","R","")</f>
        <v/>
      </c>
      <c r="Q35" t="str" cm="1">
        <f t="array" ref="Q35">SUBSTITUTE(TRIM(_xlfn.CONCAT(K35:P35 &amp; " "))," ",",")</f>
        <v/>
      </c>
      <c r="R35" t="str">
        <f>IFERROR(VLOOKUP(Modif_Suppr!AM35,LOV!F:G,2,FALSE),"")</f>
        <v/>
      </c>
      <c r="S35" t="str">
        <f>IFERROR(VLOOKUP(Modif_Suppr!AN35,LOV!I:J,2,FALSE),"")</f>
        <v/>
      </c>
      <c r="T35" t="str">
        <f>IFERROR(VLOOKUP(Modif_Suppr!#REF!,LOV!R:S,2,FALSE),"")</f>
        <v/>
      </c>
      <c r="U35" t="str">
        <f>IFERROR(VLOOKUP(Modif_Suppr!AP35,LOV!R:S,2,FALSE),"")</f>
        <v/>
      </c>
      <c r="V35" t="str">
        <f>IF(Modif_Suppr!W35&gt;0,Modif_Suppr!W35,"")</f>
        <v/>
      </c>
      <c r="W35" t="str">
        <f>IF(Modif_Suppr!X35&gt;0,Modif_Suppr!X35,"")</f>
        <v/>
      </c>
    </row>
    <row r="36" spans="1:23">
      <c r="A36">
        <f>Data!B36</f>
        <v>83012</v>
      </c>
      <c r="B36">
        <f>Data!C36</f>
        <v>21</v>
      </c>
      <c r="C36">
        <f>Data!D36</f>
        <v>7</v>
      </c>
      <c r="D36" t="str">
        <f>IFERROR(VLOOKUP(Modif_Suppr!Z36,LOV_SPAR!F:G,2,FALSE),"")</f>
        <v/>
      </c>
      <c r="E36" t="str">
        <f>IFERROR(VLOOKUP(Modif_Suppr!AA36,LOV!L:M,2,FALSE),"")</f>
        <v/>
      </c>
      <c r="F36" t="str">
        <f>IF(Modif_Suppr!AC36&gt;0,Modif_Suppr!AC36,"")</f>
        <v/>
      </c>
      <c r="G36" t="str">
        <f>IF(Modif_Suppr!AD36&gt;0,Modif_Suppr!AD36,"")</f>
        <v/>
      </c>
      <c r="H36" t="str">
        <f>IF(Modif_Suppr!AE36&gt;0,Modif_Suppr!AE36,"")</f>
        <v/>
      </c>
      <c r="I36" t="str">
        <f>IFERROR(VLOOKUP(Modif_Suppr!AB36,LOV!U:V,2,FALSE),"")</f>
        <v/>
      </c>
      <c r="J36" t="str">
        <f>IF(Modif_Suppr!AF36="OUI","H","")</f>
        <v/>
      </c>
      <c r="K36" t="str">
        <f>IF(Modif_Suppr!AG36="OUI","P","")</f>
        <v/>
      </c>
      <c r="L36" t="str">
        <f>IF(Modif_Suppr!AH36="OUI","D","")</f>
        <v/>
      </c>
      <c r="M36" t="str">
        <f>IF(Modif_Suppr!AI36="OUI","C","")</f>
        <v/>
      </c>
      <c r="N36" t="str">
        <f>IF(Modif_Suppr!AJ36="OUI","T","")</f>
        <v/>
      </c>
      <c r="O36" t="str">
        <f>IF(Modif_Suppr!AK36="OUI","F","")</f>
        <v/>
      </c>
      <c r="P36" t="str">
        <f>IF(Modif_Suppr!AL36="OUI","R","")</f>
        <v/>
      </c>
      <c r="Q36" t="str" cm="1">
        <f t="array" ref="Q36">SUBSTITUTE(TRIM(_xlfn.CONCAT(K36:P36 &amp; " "))," ",",")</f>
        <v/>
      </c>
      <c r="R36" t="str">
        <f>IFERROR(VLOOKUP(Modif_Suppr!AM36,LOV!F:G,2,FALSE),"")</f>
        <v/>
      </c>
      <c r="S36" t="str">
        <f>IFERROR(VLOOKUP(Modif_Suppr!AN36,LOV!I:J,2,FALSE),"")</f>
        <v/>
      </c>
      <c r="T36" t="str">
        <f>IFERROR(VLOOKUP(Modif_Suppr!#REF!,LOV!R:S,2,FALSE),"")</f>
        <v/>
      </c>
      <c r="U36" t="str">
        <f>IFERROR(VLOOKUP(Modif_Suppr!AP36,LOV!R:S,2,FALSE),"")</f>
        <v/>
      </c>
      <c r="V36" t="str">
        <f>IF(Modif_Suppr!W36&gt;0,Modif_Suppr!W36,"")</f>
        <v/>
      </c>
      <c r="W36" t="str">
        <f>IF(Modif_Suppr!X36&gt;0,Modif_Suppr!X36,"")</f>
        <v/>
      </c>
    </row>
    <row r="37" spans="1:23">
      <c r="A37">
        <f>Data!B37</f>
        <v>83012</v>
      </c>
      <c r="B37">
        <f>Data!C37</f>
        <v>22</v>
      </c>
      <c r="C37">
        <f>Data!D37</f>
        <v>1</v>
      </c>
      <c r="D37" t="str">
        <f>IFERROR(VLOOKUP(Modif_Suppr!Z37,LOV_SPAR!F:G,2,FALSE),"")</f>
        <v/>
      </c>
      <c r="E37" t="str">
        <f>IFERROR(VLOOKUP(Modif_Suppr!AA37,LOV!L:M,2,FALSE),"")</f>
        <v/>
      </c>
      <c r="F37" t="str">
        <f>IF(Modif_Suppr!AC37&gt;0,Modif_Suppr!AC37,"")</f>
        <v/>
      </c>
      <c r="G37" t="str">
        <f>IF(Modif_Suppr!AD37&gt;0,Modif_Suppr!AD37,"")</f>
        <v/>
      </c>
      <c r="H37" t="str">
        <f>IF(Modif_Suppr!AE37&gt;0,Modif_Suppr!AE37,"")</f>
        <v/>
      </c>
      <c r="I37" t="str">
        <f>IFERROR(VLOOKUP(Modif_Suppr!AB37,LOV!U:V,2,FALSE),"")</f>
        <v/>
      </c>
      <c r="J37" t="str">
        <f>IF(Modif_Suppr!AF37="OUI","H","")</f>
        <v/>
      </c>
      <c r="K37" t="str">
        <f>IF(Modif_Suppr!AG37="OUI","P","")</f>
        <v/>
      </c>
      <c r="L37" t="str">
        <f>IF(Modif_Suppr!AH37="OUI","D","")</f>
        <v/>
      </c>
      <c r="M37" t="str">
        <f>IF(Modif_Suppr!AI37="OUI","C","")</f>
        <v/>
      </c>
      <c r="N37" t="str">
        <f>IF(Modif_Suppr!AJ37="OUI","T","")</f>
        <v/>
      </c>
      <c r="O37" t="str">
        <f>IF(Modif_Suppr!AK37="OUI","F","")</f>
        <v/>
      </c>
      <c r="P37" t="str">
        <f>IF(Modif_Suppr!AL37="OUI","R","")</f>
        <v/>
      </c>
      <c r="Q37" t="str" cm="1">
        <f t="array" ref="Q37">SUBSTITUTE(TRIM(_xlfn.CONCAT(K37:P37 &amp; " "))," ",",")</f>
        <v/>
      </c>
      <c r="R37" t="str">
        <f>IFERROR(VLOOKUP(Modif_Suppr!AM37,LOV!F:G,2,FALSE),"")</f>
        <v/>
      </c>
      <c r="S37" t="str">
        <f>IFERROR(VLOOKUP(Modif_Suppr!AN37,LOV!I:J,2,FALSE),"")</f>
        <v/>
      </c>
      <c r="T37" t="str">
        <f>IFERROR(VLOOKUP(Modif_Suppr!#REF!,LOV!R:S,2,FALSE),"")</f>
        <v/>
      </c>
      <c r="U37" t="str">
        <f>IFERROR(VLOOKUP(Modif_Suppr!AP37,LOV!R:S,2,FALSE),"")</f>
        <v/>
      </c>
      <c r="V37" t="str">
        <f>IF(Modif_Suppr!W37&gt;0,Modif_Suppr!W37,"")</f>
        <v/>
      </c>
      <c r="W37" t="str">
        <f>IF(Modif_Suppr!X37&gt;0,Modif_Suppr!X37,"")</f>
        <v/>
      </c>
    </row>
    <row r="38" spans="1:23">
      <c r="A38">
        <f>Data!B38</f>
        <v>83012</v>
      </c>
      <c r="B38">
        <f>Data!C38</f>
        <v>22</v>
      </c>
      <c r="C38">
        <f>Data!D38</f>
        <v>2</v>
      </c>
      <c r="D38" t="str">
        <f>IFERROR(VLOOKUP(Modif_Suppr!Z38,LOV_SPAR!F:G,2,FALSE),"")</f>
        <v/>
      </c>
      <c r="E38" t="str">
        <f>IFERROR(VLOOKUP(Modif_Suppr!AA38,LOV!L:M,2,FALSE),"")</f>
        <v/>
      </c>
      <c r="F38" t="str">
        <f>IF(Modif_Suppr!AC38&gt;0,Modif_Suppr!AC38,"")</f>
        <v/>
      </c>
      <c r="G38" t="str">
        <f>IF(Modif_Suppr!AD38&gt;0,Modif_Suppr!AD38,"")</f>
        <v/>
      </c>
      <c r="H38" t="str">
        <f>IF(Modif_Suppr!AE38&gt;0,Modif_Suppr!AE38,"")</f>
        <v/>
      </c>
      <c r="I38" t="str">
        <f>IFERROR(VLOOKUP(Modif_Suppr!AB38,LOV!U:V,2,FALSE),"")</f>
        <v/>
      </c>
      <c r="J38" t="str">
        <f>IF(Modif_Suppr!AF38="OUI","H","")</f>
        <v/>
      </c>
      <c r="K38" t="str">
        <f>IF(Modif_Suppr!AG38="OUI","P","")</f>
        <v/>
      </c>
      <c r="L38" t="str">
        <f>IF(Modif_Suppr!AH38="OUI","D","")</f>
        <v/>
      </c>
      <c r="M38" t="str">
        <f>IF(Modif_Suppr!AI38="OUI","C","")</f>
        <v/>
      </c>
      <c r="N38" t="str">
        <f>IF(Modif_Suppr!AJ38="OUI","T","")</f>
        <v/>
      </c>
      <c r="O38" t="str">
        <f>IF(Modif_Suppr!AK38="OUI","F","")</f>
        <v/>
      </c>
      <c r="P38" t="str">
        <f>IF(Modif_Suppr!AL38="OUI","R","")</f>
        <v/>
      </c>
      <c r="Q38" t="str" cm="1">
        <f t="array" ref="Q38">SUBSTITUTE(TRIM(_xlfn.CONCAT(K38:P38 &amp; " "))," ",",")</f>
        <v/>
      </c>
      <c r="R38" t="str">
        <f>IFERROR(VLOOKUP(Modif_Suppr!AM38,LOV!F:G,2,FALSE),"")</f>
        <v/>
      </c>
      <c r="S38" t="str">
        <f>IFERROR(VLOOKUP(Modif_Suppr!AN38,LOV!I:J,2,FALSE),"")</f>
        <v/>
      </c>
      <c r="T38" t="str">
        <f>IFERROR(VLOOKUP(Modif_Suppr!#REF!,LOV!R:S,2,FALSE),"")</f>
        <v/>
      </c>
      <c r="U38" t="str">
        <f>IFERROR(VLOOKUP(Modif_Suppr!AP38,LOV!R:S,2,FALSE),"")</f>
        <v/>
      </c>
      <c r="V38" t="str">
        <f>IF(Modif_Suppr!W38&gt;0,Modif_Suppr!W38,"")</f>
        <v/>
      </c>
      <c r="W38" t="str">
        <f>IF(Modif_Suppr!X38&gt;0,Modif_Suppr!X38,"")</f>
        <v/>
      </c>
    </row>
    <row r="39" spans="1:23">
      <c r="A39">
        <f>Data!B39</f>
        <v>83012</v>
      </c>
      <c r="B39">
        <f>Data!C39</f>
        <v>22</v>
      </c>
      <c r="C39">
        <f>Data!D39</f>
        <v>3</v>
      </c>
      <c r="D39" t="str">
        <f>IFERROR(VLOOKUP(Modif_Suppr!Z39,LOV_SPAR!F:G,2,FALSE),"")</f>
        <v/>
      </c>
      <c r="E39" t="str">
        <f>IFERROR(VLOOKUP(Modif_Suppr!AA39,LOV!L:M,2,FALSE),"")</f>
        <v/>
      </c>
      <c r="F39" t="str">
        <f>IF(Modif_Suppr!AC39&gt;0,Modif_Suppr!AC39,"")</f>
        <v/>
      </c>
      <c r="G39" t="str">
        <f>IF(Modif_Suppr!AD39&gt;0,Modif_Suppr!AD39,"")</f>
        <v/>
      </c>
      <c r="H39" t="str">
        <f>IF(Modif_Suppr!AE39&gt;0,Modif_Suppr!AE39,"")</f>
        <v/>
      </c>
      <c r="I39" t="str">
        <f>IFERROR(VLOOKUP(Modif_Suppr!AB39,LOV!U:V,2,FALSE),"")</f>
        <v/>
      </c>
      <c r="J39" t="str">
        <f>IF(Modif_Suppr!AF39="OUI","H","")</f>
        <v/>
      </c>
      <c r="K39" t="str">
        <f>IF(Modif_Suppr!AG39="OUI","P","")</f>
        <v/>
      </c>
      <c r="L39" t="str">
        <f>IF(Modif_Suppr!AH39="OUI","D","")</f>
        <v/>
      </c>
      <c r="M39" t="str">
        <f>IF(Modif_Suppr!AI39="OUI","C","")</f>
        <v/>
      </c>
      <c r="N39" t="str">
        <f>IF(Modif_Suppr!AJ39="OUI","T","")</f>
        <v/>
      </c>
      <c r="O39" t="str">
        <f>IF(Modif_Suppr!AK39="OUI","F","")</f>
        <v/>
      </c>
      <c r="P39" t="str">
        <f>IF(Modif_Suppr!AL39="OUI","R","")</f>
        <v/>
      </c>
      <c r="Q39" t="str" cm="1">
        <f t="array" ref="Q39">SUBSTITUTE(TRIM(_xlfn.CONCAT(K39:P39 &amp; " "))," ",",")</f>
        <v/>
      </c>
      <c r="R39" t="str">
        <f>IFERROR(VLOOKUP(Modif_Suppr!AM39,LOV!F:G,2,FALSE),"")</f>
        <v/>
      </c>
      <c r="S39" t="str">
        <f>IFERROR(VLOOKUP(Modif_Suppr!AN39,LOV!I:J,2,FALSE),"")</f>
        <v/>
      </c>
      <c r="T39" t="str">
        <f>IFERROR(VLOOKUP(Modif_Suppr!#REF!,LOV!R:S,2,FALSE),"")</f>
        <v/>
      </c>
      <c r="U39" t="str">
        <f>IFERROR(VLOOKUP(Modif_Suppr!AP39,LOV!R:S,2,FALSE),"")</f>
        <v/>
      </c>
      <c r="V39" t="str">
        <f>IF(Modif_Suppr!W39&gt;0,Modif_Suppr!W39,"")</f>
        <v/>
      </c>
      <c r="W39" t="str">
        <f>IF(Modif_Suppr!X39&gt;0,Modif_Suppr!X39,"")</f>
        <v/>
      </c>
    </row>
    <row r="40" spans="1:23">
      <c r="A40">
        <f>Data!B40</f>
        <v>83012</v>
      </c>
      <c r="B40">
        <f>Data!C40</f>
        <v>22</v>
      </c>
      <c r="C40">
        <f>Data!D40</f>
        <v>4</v>
      </c>
      <c r="D40" t="str">
        <f>IFERROR(VLOOKUP(Modif_Suppr!Z40,LOV_SPAR!F:G,2,FALSE),"")</f>
        <v/>
      </c>
      <c r="E40" t="str">
        <f>IFERROR(VLOOKUP(Modif_Suppr!AA40,LOV!L:M,2,FALSE),"")</f>
        <v/>
      </c>
      <c r="F40" t="str">
        <f>IF(Modif_Suppr!AC40&gt;0,Modif_Suppr!AC40,"")</f>
        <v/>
      </c>
      <c r="G40" t="str">
        <f>IF(Modif_Suppr!AD40&gt;0,Modif_Suppr!AD40,"")</f>
        <v/>
      </c>
      <c r="H40" t="str">
        <f>IF(Modif_Suppr!AE40&gt;0,Modif_Suppr!AE40,"")</f>
        <v/>
      </c>
      <c r="I40" t="str">
        <f>IFERROR(VLOOKUP(Modif_Suppr!AB40,LOV!U:V,2,FALSE),"")</f>
        <v/>
      </c>
      <c r="J40" t="str">
        <f>IF(Modif_Suppr!AF40="OUI","H","")</f>
        <v/>
      </c>
      <c r="K40" t="str">
        <f>IF(Modif_Suppr!AG40="OUI","P","")</f>
        <v/>
      </c>
      <c r="L40" t="str">
        <f>IF(Modif_Suppr!AH40="OUI","D","")</f>
        <v/>
      </c>
      <c r="M40" t="str">
        <f>IF(Modif_Suppr!AI40="OUI","C","")</f>
        <v/>
      </c>
      <c r="N40" t="str">
        <f>IF(Modif_Suppr!AJ40="OUI","T","")</f>
        <v/>
      </c>
      <c r="O40" t="str">
        <f>IF(Modif_Suppr!AK40="OUI","F","")</f>
        <v/>
      </c>
      <c r="P40" t="str">
        <f>IF(Modif_Suppr!AL40="OUI","R","")</f>
        <v/>
      </c>
      <c r="Q40" t="str" cm="1">
        <f t="array" ref="Q40">SUBSTITUTE(TRIM(_xlfn.CONCAT(K40:P40 &amp; " "))," ",",")</f>
        <v/>
      </c>
      <c r="R40" t="str">
        <f>IFERROR(VLOOKUP(Modif_Suppr!AM40,LOV!F:G,2,FALSE),"")</f>
        <v/>
      </c>
      <c r="S40" t="str">
        <f>IFERROR(VLOOKUP(Modif_Suppr!AN40,LOV!I:J,2,FALSE),"")</f>
        <v/>
      </c>
      <c r="T40" t="str">
        <f>IFERROR(VLOOKUP(Modif_Suppr!#REF!,LOV!R:S,2,FALSE),"")</f>
        <v/>
      </c>
      <c r="U40" t="str">
        <f>IFERROR(VLOOKUP(Modif_Suppr!AP40,LOV!R:S,2,FALSE),"")</f>
        <v/>
      </c>
      <c r="V40" t="str">
        <f>IF(Modif_Suppr!W40&gt;0,Modif_Suppr!W40,"")</f>
        <v/>
      </c>
      <c r="W40" t="str">
        <f>IF(Modif_Suppr!X40&gt;0,Modif_Suppr!X40,"")</f>
        <v/>
      </c>
    </row>
    <row r="41" spans="1:23">
      <c r="A41">
        <f>Data!B41</f>
        <v>83012</v>
      </c>
      <c r="B41">
        <f>Data!C41</f>
        <v>22</v>
      </c>
      <c r="C41">
        <f>Data!D41</f>
        <v>5</v>
      </c>
      <c r="D41" t="str">
        <f>IFERROR(VLOOKUP(Modif_Suppr!Z41,LOV_SPAR!F:G,2,FALSE),"")</f>
        <v/>
      </c>
      <c r="E41" t="str">
        <f>IFERROR(VLOOKUP(Modif_Suppr!AA41,LOV!L:M,2,FALSE),"")</f>
        <v/>
      </c>
      <c r="F41" t="str">
        <f>IF(Modif_Suppr!AC41&gt;0,Modif_Suppr!AC41,"")</f>
        <v/>
      </c>
      <c r="G41" t="str">
        <f>IF(Modif_Suppr!AD41&gt;0,Modif_Suppr!AD41,"")</f>
        <v/>
      </c>
      <c r="H41" t="str">
        <f>IF(Modif_Suppr!AE41&gt;0,Modif_Suppr!AE41,"")</f>
        <v/>
      </c>
      <c r="I41" t="str">
        <f>IFERROR(VLOOKUP(Modif_Suppr!AB41,LOV!U:V,2,FALSE),"")</f>
        <v/>
      </c>
      <c r="J41" t="str">
        <f>IF(Modif_Suppr!AF41="OUI","H","")</f>
        <v/>
      </c>
      <c r="K41" t="str">
        <f>IF(Modif_Suppr!AG41="OUI","P","")</f>
        <v/>
      </c>
      <c r="L41" t="str">
        <f>IF(Modif_Suppr!AH41="OUI","D","")</f>
        <v/>
      </c>
      <c r="M41" t="str">
        <f>IF(Modif_Suppr!AI41="OUI","C","")</f>
        <v/>
      </c>
      <c r="N41" t="str">
        <f>IF(Modif_Suppr!AJ41="OUI","T","")</f>
        <v/>
      </c>
      <c r="O41" t="str">
        <f>IF(Modif_Suppr!AK41="OUI","F","")</f>
        <v/>
      </c>
      <c r="P41" t="str">
        <f>IF(Modif_Suppr!AL41="OUI","R","")</f>
        <v/>
      </c>
      <c r="Q41" t="str" cm="1">
        <f t="array" ref="Q41">SUBSTITUTE(TRIM(_xlfn.CONCAT(K41:P41 &amp; " "))," ",",")</f>
        <v/>
      </c>
      <c r="R41" t="str">
        <f>IFERROR(VLOOKUP(Modif_Suppr!AM41,LOV!F:G,2,FALSE),"")</f>
        <v/>
      </c>
      <c r="S41" t="str">
        <f>IFERROR(VLOOKUP(Modif_Suppr!AN41,LOV!I:J,2,FALSE),"")</f>
        <v/>
      </c>
      <c r="T41" t="str">
        <f>IFERROR(VLOOKUP(Modif_Suppr!#REF!,LOV!R:S,2,FALSE),"")</f>
        <v/>
      </c>
      <c r="U41" t="str">
        <f>IFERROR(VLOOKUP(Modif_Suppr!AP41,LOV!R:S,2,FALSE),"")</f>
        <v/>
      </c>
      <c r="V41" t="str">
        <f>IF(Modif_Suppr!W41&gt;0,Modif_Suppr!W41,"")</f>
        <v/>
      </c>
      <c r="W41" t="str">
        <f>IF(Modif_Suppr!X41&gt;0,Modif_Suppr!X41,"")</f>
        <v/>
      </c>
    </row>
    <row r="42" spans="1:23">
      <c r="A42">
        <f>Data!B42</f>
        <v>83012</v>
      </c>
      <c r="B42">
        <f>Data!C42</f>
        <v>22</v>
      </c>
      <c r="C42">
        <f>Data!D42</f>
        <v>7</v>
      </c>
      <c r="D42" t="str">
        <f>IFERROR(VLOOKUP(Modif_Suppr!Z42,LOV_SPAR!F:G,2,FALSE),"")</f>
        <v/>
      </c>
      <c r="E42" t="str">
        <f>IFERROR(VLOOKUP(Modif_Suppr!AA42,LOV!L:M,2,FALSE),"")</f>
        <v/>
      </c>
      <c r="F42" t="str">
        <f>IF(Modif_Suppr!AC42&gt;0,Modif_Suppr!AC42,"")</f>
        <v/>
      </c>
      <c r="G42" t="str">
        <f>IF(Modif_Suppr!AD42&gt;0,Modif_Suppr!AD42,"")</f>
        <v/>
      </c>
      <c r="H42" t="str">
        <f>IF(Modif_Suppr!AE42&gt;0,Modif_Suppr!AE42,"")</f>
        <v/>
      </c>
      <c r="I42" t="str">
        <f>IFERROR(VLOOKUP(Modif_Suppr!AB42,LOV!U:V,2,FALSE),"")</f>
        <v/>
      </c>
      <c r="J42" t="str">
        <f>IF(Modif_Suppr!AF42="OUI","H","")</f>
        <v/>
      </c>
      <c r="K42" t="str">
        <f>IF(Modif_Suppr!AG42="OUI","P","")</f>
        <v/>
      </c>
      <c r="L42" t="str">
        <f>IF(Modif_Suppr!AH42="OUI","D","")</f>
        <v/>
      </c>
      <c r="M42" t="str">
        <f>IF(Modif_Suppr!AI42="OUI","C","")</f>
        <v/>
      </c>
      <c r="N42" t="str">
        <f>IF(Modif_Suppr!AJ42="OUI","T","")</f>
        <v/>
      </c>
      <c r="O42" t="str">
        <f>IF(Modif_Suppr!AK42="OUI","F","")</f>
        <v/>
      </c>
      <c r="P42" t="str">
        <f>IF(Modif_Suppr!AL42="OUI","R","")</f>
        <v/>
      </c>
      <c r="Q42" t="str" cm="1">
        <f t="array" ref="Q42">SUBSTITUTE(TRIM(_xlfn.CONCAT(K42:P42 &amp; " "))," ",",")</f>
        <v/>
      </c>
      <c r="R42" t="str">
        <f>IFERROR(VLOOKUP(Modif_Suppr!AM42,LOV!F:G,2,FALSE),"")</f>
        <v/>
      </c>
      <c r="S42" t="str">
        <f>IFERROR(VLOOKUP(Modif_Suppr!AN42,LOV!I:J,2,FALSE),"")</f>
        <v/>
      </c>
      <c r="T42" t="str">
        <f>IFERROR(VLOOKUP(Modif_Suppr!#REF!,LOV!R:S,2,FALSE),"")</f>
        <v/>
      </c>
      <c r="U42" t="str">
        <f>IFERROR(VLOOKUP(Modif_Suppr!AP42,LOV!R:S,2,FALSE),"")</f>
        <v/>
      </c>
      <c r="V42" t="str">
        <f>IF(Modif_Suppr!W42&gt;0,Modif_Suppr!W42,"")</f>
        <v/>
      </c>
      <c r="W42" t="str">
        <f>IF(Modif_Suppr!X42&gt;0,Modif_Suppr!X42,"")</f>
        <v/>
      </c>
    </row>
    <row r="43" spans="1:23">
      <c r="A43">
        <f>Data!B43</f>
        <v>83012</v>
      </c>
      <c r="B43">
        <f>Data!C43</f>
        <v>22</v>
      </c>
      <c r="C43">
        <f>Data!D43</f>
        <v>8</v>
      </c>
      <c r="D43" t="str">
        <f>IFERROR(VLOOKUP(Modif_Suppr!Z43,LOV_SPAR!F:G,2,FALSE),"")</f>
        <v/>
      </c>
      <c r="E43" t="str">
        <f>IFERROR(VLOOKUP(Modif_Suppr!AA43,LOV!L:M,2,FALSE),"")</f>
        <v/>
      </c>
      <c r="F43" t="str">
        <f>IF(Modif_Suppr!AC43&gt;0,Modif_Suppr!AC43,"")</f>
        <v/>
      </c>
      <c r="G43" t="str">
        <f>IF(Modif_Suppr!AD43&gt;0,Modif_Suppr!AD43,"")</f>
        <v/>
      </c>
      <c r="H43" t="str">
        <f>IF(Modif_Suppr!AE43&gt;0,Modif_Suppr!AE43,"")</f>
        <v/>
      </c>
      <c r="I43" t="str">
        <f>IFERROR(VLOOKUP(Modif_Suppr!AB43,LOV!U:V,2,FALSE),"")</f>
        <v/>
      </c>
      <c r="J43" t="str">
        <f>IF(Modif_Suppr!AF43="OUI","H","")</f>
        <v/>
      </c>
      <c r="K43" t="str">
        <f>IF(Modif_Suppr!AG43="OUI","P","")</f>
        <v/>
      </c>
      <c r="L43" t="str">
        <f>IF(Modif_Suppr!AH43="OUI","D","")</f>
        <v/>
      </c>
      <c r="M43" t="str">
        <f>IF(Modif_Suppr!AI43="OUI","C","")</f>
        <v/>
      </c>
      <c r="N43" t="str">
        <f>IF(Modif_Suppr!AJ43="OUI","T","")</f>
        <v/>
      </c>
      <c r="O43" t="str">
        <f>IF(Modif_Suppr!AK43="OUI","F","")</f>
        <v/>
      </c>
      <c r="P43" t="str">
        <f>IF(Modif_Suppr!AL43="OUI","R","")</f>
        <v/>
      </c>
      <c r="Q43" t="str" cm="1">
        <f t="array" ref="Q43">SUBSTITUTE(TRIM(_xlfn.CONCAT(K43:P43 &amp; " "))," ",",")</f>
        <v/>
      </c>
      <c r="R43" t="str">
        <f>IFERROR(VLOOKUP(Modif_Suppr!AM43,LOV!F:G,2,FALSE),"")</f>
        <v/>
      </c>
      <c r="S43" t="str">
        <f>IFERROR(VLOOKUP(Modif_Suppr!AN43,LOV!I:J,2,FALSE),"")</f>
        <v/>
      </c>
      <c r="T43" t="str">
        <f>IFERROR(VLOOKUP(Modif_Suppr!#REF!,LOV!R:S,2,FALSE),"")</f>
        <v/>
      </c>
      <c r="U43" t="str">
        <f>IFERROR(VLOOKUP(Modif_Suppr!AP43,LOV!R:S,2,FALSE),"")</f>
        <v/>
      </c>
      <c r="V43" t="str">
        <f>IF(Modif_Suppr!W43&gt;0,Modif_Suppr!W43,"")</f>
        <v/>
      </c>
      <c r="W43" t="str">
        <f>IF(Modif_Suppr!X43&gt;0,Modif_Suppr!X43,"")</f>
        <v/>
      </c>
    </row>
    <row r="44" spans="1:23">
      <c r="A44">
        <f>Data!B44</f>
        <v>83012</v>
      </c>
      <c r="B44">
        <f>Data!C44</f>
        <v>22</v>
      </c>
      <c r="C44">
        <f>Data!D44</f>
        <v>9</v>
      </c>
      <c r="D44" t="str">
        <f>IFERROR(VLOOKUP(Modif_Suppr!Z44,LOV_SPAR!F:G,2,FALSE),"")</f>
        <v/>
      </c>
      <c r="E44" t="str">
        <f>IFERROR(VLOOKUP(Modif_Suppr!AA44,LOV!L:M,2,FALSE),"")</f>
        <v/>
      </c>
      <c r="F44" t="str">
        <f>IF(Modif_Suppr!AC44&gt;0,Modif_Suppr!AC44,"")</f>
        <v/>
      </c>
      <c r="G44" t="str">
        <f>IF(Modif_Suppr!AD44&gt;0,Modif_Suppr!AD44,"")</f>
        <v/>
      </c>
      <c r="H44" t="str">
        <f>IF(Modif_Suppr!AE44&gt;0,Modif_Suppr!AE44,"")</f>
        <v/>
      </c>
      <c r="I44" t="str">
        <f>IFERROR(VLOOKUP(Modif_Suppr!AB44,LOV!U:V,2,FALSE),"")</f>
        <v/>
      </c>
      <c r="J44" t="str">
        <f>IF(Modif_Suppr!AF44="OUI","H","")</f>
        <v/>
      </c>
      <c r="K44" t="str">
        <f>IF(Modif_Suppr!AG44="OUI","P","")</f>
        <v/>
      </c>
      <c r="L44" t="str">
        <f>IF(Modif_Suppr!AH44="OUI","D","")</f>
        <v/>
      </c>
      <c r="M44" t="str">
        <f>IF(Modif_Suppr!AI44="OUI","C","")</f>
        <v/>
      </c>
      <c r="N44" t="str">
        <f>IF(Modif_Suppr!AJ44="OUI","T","")</f>
        <v/>
      </c>
      <c r="O44" t="str">
        <f>IF(Modif_Suppr!AK44="OUI","F","")</f>
        <v/>
      </c>
      <c r="P44" t="str">
        <f>IF(Modif_Suppr!AL44="OUI","R","")</f>
        <v/>
      </c>
      <c r="Q44" t="str" cm="1">
        <f t="array" ref="Q44">SUBSTITUTE(TRIM(_xlfn.CONCAT(K44:P44 &amp; " "))," ",",")</f>
        <v/>
      </c>
      <c r="R44" t="str">
        <f>IFERROR(VLOOKUP(Modif_Suppr!AM44,LOV!F:G,2,FALSE),"")</f>
        <v/>
      </c>
      <c r="S44" t="str">
        <f>IFERROR(VLOOKUP(Modif_Suppr!AN44,LOV!I:J,2,FALSE),"")</f>
        <v/>
      </c>
      <c r="T44" t="str">
        <f>IFERROR(VLOOKUP(Modif_Suppr!#REF!,LOV!R:S,2,FALSE),"")</f>
        <v/>
      </c>
      <c r="U44" t="str">
        <f>IFERROR(VLOOKUP(Modif_Suppr!AP44,LOV!R:S,2,FALSE),"")</f>
        <v/>
      </c>
      <c r="V44" t="str">
        <f>IF(Modif_Suppr!W44&gt;0,Modif_Suppr!W44,"")</f>
        <v/>
      </c>
      <c r="W44" t="str">
        <f>IF(Modif_Suppr!X44&gt;0,Modif_Suppr!X44,"")</f>
        <v/>
      </c>
    </row>
    <row r="45" spans="1:23">
      <c r="A45">
        <f>Data!B45</f>
        <v>83012</v>
      </c>
      <c r="B45">
        <f>Data!C45</f>
        <v>22</v>
      </c>
      <c r="C45">
        <f>Data!D45</f>
        <v>10</v>
      </c>
      <c r="D45" t="str">
        <f>IFERROR(VLOOKUP(Modif_Suppr!Z45,LOV_SPAR!F:G,2,FALSE),"")</f>
        <v/>
      </c>
      <c r="E45" t="str">
        <f>IFERROR(VLOOKUP(Modif_Suppr!AA45,LOV!L:M,2,FALSE),"")</f>
        <v/>
      </c>
      <c r="F45" t="str">
        <f>IF(Modif_Suppr!AC45&gt;0,Modif_Suppr!AC45,"")</f>
        <v/>
      </c>
      <c r="G45" t="str">
        <f>IF(Modif_Suppr!AD45&gt;0,Modif_Suppr!AD45,"")</f>
        <v/>
      </c>
      <c r="H45" t="str">
        <f>IF(Modif_Suppr!AE45&gt;0,Modif_Suppr!AE45,"")</f>
        <v/>
      </c>
      <c r="I45" t="str">
        <f>IFERROR(VLOOKUP(Modif_Suppr!AB45,LOV!U:V,2,FALSE),"")</f>
        <v/>
      </c>
      <c r="J45" t="str">
        <f>IF(Modif_Suppr!AF45="OUI","H","")</f>
        <v/>
      </c>
      <c r="K45" t="str">
        <f>IF(Modif_Suppr!AG45="OUI","P","")</f>
        <v/>
      </c>
      <c r="L45" t="str">
        <f>IF(Modif_Suppr!AH45="OUI","D","")</f>
        <v/>
      </c>
      <c r="M45" t="str">
        <f>IF(Modif_Suppr!AI45="OUI","C","")</f>
        <v/>
      </c>
      <c r="N45" t="str">
        <f>IF(Modif_Suppr!AJ45="OUI","T","")</f>
        <v/>
      </c>
      <c r="O45" t="str">
        <f>IF(Modif_Suppr!AK45="OUI","F","")</f>
        <v/>
      </c>
      <c r="P45" t="str">
        <f>IF(Modif_Suppr!AL45="OUI","R","")</f>
        <v/>
      </c>
      <c r="Q45" t="str" cm="1">
        <f t="array" ref="Q45">SUBSTITUTE(TRIM(_xlfn.CONCAT(K45:P45 &amp; " "))," ",",")</f>
        <v/>
      </c>
      <c r="R45" t="str">
        <f>IFERROR(VLOOKUP(Modif_Suppr!AM45,LOV!F:G,2,FALSE),"")</f>
        <v/>
      </c>
      <c r="S45" t="str">
        <f>IFERROR(VLOOKUP(Modif_Suppr!AN45,LOV!I:J,2,FALSE),"")</f>
        <v/>
      </c>
      <c r="T45" t="str">
        <f>IFERROR(VLOOKUP(Modif_Suppr!#REF!,LOV!R:S,2,FALSE),"")</f>
        <v/>
      </c>
      <c r="U45" t="str">
        <f>IFERROR(VLOOKUP(Modif_Suppr!AP45,LOV!R:S,2,FALSE),"")</f>
        <v/>
      </c>
      <c r="V45" t="str">
        <f>IF(Modif_Suppr!W45&gt;0,Modif_Suppr!W45,"")</f>
        <v/>
      </c>
      <c r="W45" t="str">
        <f>IF(Modif_Suppr!X45&gt;0,Modif_Suppr!X45,"")</f>
        <v/>
      </c>
    </row>
    <row r="46" spans="1:23">
      <c r="A46">
        <f>Data!B46</f>
        <v>83012</v>
      </c>
      <c r="B46">
        <f>Data!C46</f>
        <v>22</v>
      </c>
      <c r="C46">
        <f>Data!D46</f>
        <v>11</v>
      </c>
      <c r="D46" t="str">
        <f>IFERROR(VLOOKUP(Modif_Suppr!Z46,LOV_SPAR!F:G,2,FALSE),"")</f>
        <v/>
      </c>
      <c r="E46" t="str">
        <f>IFERROR(VLOOKUP(Modif_Suppr!AA46,LOV!L:M,2,FALSE),"")</f>
        <v/>
      </c>
      <c r="F46" t="str">
        <f>IF(Modif_Suppr!AC46&gt;0,Modif_Suppr!AC46,"")</f>
        <v/>
      </c>
      <c r="G46" t="str">
        <f>IF(Modif_Suppr!AD46&gt;0,Modif_Suppr!AD46,"")</f>
        <v/>
      </c>
      <c r="H46" t="str">
        <f>IF(Modif_Suppr!AE46&gt;0,Modif_Suppr!AE46,"")</f>
        <v/>
      </c>
      <c r="I46" t="str">
        <f>IFERROR(VLOOKUP(Modif_Suppr!AB46,LOV!U:V,2,FALSE),"")</f>
        <v/>
      </c>
      <c r="J46" t="str">
        <f>IF(Modif_Suppr!AF46="OUI","H","")</f>
        <v/>
      </c>
      <c r="K46" t="str">
        <f>IF(Modif_Suppr!AG46="OUI","P","")</f>
        <v/>
      </c>
      <c r="L46" t="str">
        <f>IF(Modif_Suppr!AH46="OUI","D","")</f>
        <v/>
      </c>
      <c r="M46" t="str">
        <f>IF(Modif_Suppr!AI46="OUI","C","")</f>
        <v/>
      </c>
      <c r="N46" t="str">
        <f>IF(Modif_Suppr!AJ46="OUI","T","")</f>
        <v/>
      </c>
      <c r="O46" t="str">
        <f>IF(Modif_Suppr!AK46="OUI","F","")</f>
        <v/>
      </c>
      <c r="P46" t="str">
        <f>IF(Modif_Suppr!AL46="OUI","R","")</f>
        <v/>
      </c>
      <c r="Q46" t="str" cm="1">
        <f t="array" ref="Q46">SUBSTITUTE(TRIM(_xlfn.CONCAT(K46:P46 &amp; " "))," ",",")</f>
        <v/>
      </c>
      <c r="R46" t="str">
        <f>IFERROR(VLOOKUP(Modif_Suppr!AM46,LOV!F:G,2,FALSE),"")</f>
        <v/>
      </c>
      <c r="S46" t="str">
        <f>IFERROR(VLOOKUP(Modif_Suppr!AN46,LOV!I:J,2,FALSE),"")</f>
        <v/>
      </c>
      <c r="T46" t="str">
        <f>IFERROR(VLOOKUP(Modif_Suppr!#REF!,LOV!R:S,2,FALSE),"")</f>
        <v/>
      </c>
      <c r="U46" t="str">
        <f>IFERROR(VLOOKUP(Modif_Suppr!AP46,LOV!R:S,2,FALSE),"")</f>
        <v/>
      </c>
      <c r="V46" t="str">
        <f>IF(Modif_Suppr!W46&gt;0,Modif_Suppr!W46,"")</f>
        <v/>
      </c>
      <c r="W46" t="str">
        <f>IF(Modif_Suppr!X46&gt;0,Modif_Suppr!X46,"")</f>
        <v/>
      </c>
    </row>
    <row r="47" spans="1:23">
      <c r="A47">
        <f>Data!B47</f>
        <v>83012</v>
      </c>
      <c r="B47">
        <f>Data!C47</f>
        <v>22</v>
      </c>
      <c r="C47">
        <f>Data!D47</f>
        <v>12</v>
      </c>
      <c r="D47" t="str">
        <f>IFERROR(VLOOKUP(Modif_Suppr!Z47,LOV_SPAR!F:G,2,FALSE),"")</f>
        <v/>
      </c>
      <c r="E47" t="str">
        <f>IFERROR(VLOOKUP(Modif_Suppr!AA47,LOV!L:M,2,FALSE),"")</f>
        <v/>
      </c>
      <c r="F47" t="str">
        <f>IF(Modif_Suppr!AC47&gt;0,Modif_Suppr!AC47,"")</f>
        <v/>
      </c>
      <c r="G47" t="str">
        <f>IF(Modif_Suppr!AD47&gt;0,Modif_Suppr!AD47,"")</f>
        <v/>
      </c>
      <c r="H47" t="str">
        <f>IF(Modif_Suppr!AE47&gt;0,Modif_Suppr!AE47,"")</f>
        <v/>
      </c>
      <c r="I47" t="str">
        <f>IFERROR(VLOOKUP(Modif_Suppr!AB47,LOV!U:V,2,FALSE),"")</f>
        <v/>
      </c>
      <c r="J47" t="str">
        <f>IF(Modif_Suppr!AF47="OUI","H","")</f>
        <v/>
      </c>
      <c r="K47" t="str">
        <f>IF(Modif_Suppr!AG47="OUI","P","")</f>
        <v/>
      </c>
      <c r="L47" t="str">
        <f>IF(Modif_Suppr!AH47="OUI","D","")</f>
        <v/>
      </c>
      <c r="M47" t="str">
        <f>IF(Modif_Suppr!AI47="OUI","C","")</f>
        <v/>
      </c>
      <c r="N47" t="str">
        <f>IF(Modif_Suppr!AJ47="OUI","T","")</f>
        <v/>
      </c>
      <c r="O47" t="str">
        <f>IF(Modif_Suppr!AK47="OUI","F","")</f>
        <v/>
      </c>
      <c r="P47" t="str">
        <f>IF(Modif_Suppr!AL47="OUI","R","")</f>
        <v/>
      </c>
      <c r="Q47" t="str" cm="1">
        <f t="array" ref="Q47">SUBSTITUTE(TRIM(_xlfn.CONCAT(K47:P47 &amp; " "))," ",",")</f>
        <v/>
      </c>
      <c r="R47" t="str">
        <f>IFERROR(VLOOKUP(Modif_Suppr!AM47,LOV!F:G,2,FALSE),"")</f>
        <v/>
      </c>
      <c r="S47" t="str">
        <f>IFERROR(VLOOKUP(Modif_Suppr!AN47,LOV!I:J,2,FALSE),"")</f>
        <v/>
      </c>
      <c r="T47" t="str">
        <f>IFERROR(VLOOKUP(Modif_Suppr!#REF!,LOV!R:S,2,FALSE),"")</f>
        <v/>
      </c>
      <c r="U47" t="str">
        <f>IFERROR(VLOOKUP(Modif_Suppr!AP47,LOV!R:S,2,FALSE),"")</f>
        <v/>
      </c>
      <c r="V47" t="str">
        <f>IF(Modif_Suppr!W47&gt;0,Modif_Suppr!W47,"")</f>
        <v/>
      </c>
      <c r="W47" t="str">
        <f>IF(Modif_Suppr!X47&gt;0,Modif_Suppr!X47,"")</f>
        <v/>
      </c>
    </row>
    <row r="48" spans="1:23">
      <c r="A48">
        <f>Data!B48</f>
        <v>83012</v>
      </c>
      <c r="B48">
        <f>Data!C48</f>
        <v>22</v>
      </c>
      <c r="C48">
        <f>Data!D48</f>
        <v>14</v>
      </c>
      <c r="D48" t="str">
        <f>IFERROR(VLOOKUP(Modif_Suppr!Z48,LOV_SPAR!F:G,2,FALSE),"")</f>
        <v/>
      </c>
      <c r="E48" t="str">
        <f>IFERROR(VLOOKUP(Modif_Suppr!AA48,LOV!L:M,2,FALSE),"")</f>
        <v/>
      </c>
      <c r="F48" t="str">
        <f>IF(Modif_Suppr!AC48&gt;0,Modif_Suppr!AC48,"")</f>
        <v/>
      </c>
      <c r="G48" t="str">
        <f>IF(Modif_Suppr!AD48&gt;0,Modif_Suppr!AD48,"")</f>
        <v/>
      </c>
      <c r="H48" t="str">
        <f>IF(Modif_Suppr!AE48&gt;0,Modif_Suppr!AE48,"")</f>
        <v/>
      </c>
      <c r="I48" t="str">
        <f>IFERROR(VLOOKUP(Modif_Suppr!AB48,LOV!U:V,2,FALSE),"")</f>
        <v/>
      </c>
      <c r="J48" t="str">
        <f>IF(Modif_Suppr!AF48="OUI","H","")</f>
        <v/>
      </c>
      <c r="K48" t="str">
        <f>IF(Modif_Suppr!AG48="OUI","P","")</f>
        <v/>
      </c>
      <c r="L48" t="str">
        <f>IF(Modif_Suppr!AH48="OUI","D","")</f>
        <v/>
      </c>
      <c r="M48" t="str">
        <f>IF(Modif_Suppr!AI48="OUI","C","")</f>
        <v/>
      </c>
      <c r="N48" t="str">
        <f>IF(Modif_Suppr!AJ48="OUI","T","")</f>
        <v/>
      </c>
      <c r="O48" t="str">
        <f>IF(Modif_Suppr!AK48="OUI","F","")</f>
        <v/>
      </c>
      <c r="P48" t="str">
        <f>IF(Modif_Suppr!AL48="OUI","R","")</f>
        <v/>
      </c>
      <c r="Q48" t="str" cm="1">
        <f t="array" ref="Q48">SUBSTITUTE(TRIM(_xlfn.CONCAT(K48:P48 &amp; " "))," ",",")</f>
        <v/>
      </c>
      <c r="R48" t="str">
        <f>IFERROR(VLOOKUP(Modif_Suppr!AM48,LOV!F:G,2,FALSE),"")</f>
        <v/>
      </c>
      <c r="S48" t="str">
        <f>IFERROR(VLOOKUP(Modif_Suppr!AN48,LOV!I:J,2,FALSE),"")</f>
        <v/>
      </c>
      <c r="T48" t="str">
        <f>IFERROR(VLOOKUP(Modif_Suppr!#REF!,LOV!R:S,2,FALSE),"")</f>
        <v/>
      </c>
      <c r="U48" t="str">
        <f>IFERROR(VLOOKUP(Modif_Suppr!AP48,LOV!R:S,2,FALSE),"")</f>
        <v/>
      </c>
      <c r="V48" t="str">
        <f>IF(Modif_Suppr!W48&gt;0,Modif_Suppr!W48,"")</f>
        <v/>
      </c>
      <c r="W48" t="str">
        <f>IF(Modif_Suppr!X48&gt;0,Modif_Suppr!X48,"")</f>
        <v/>
      </c>
    </row>
    <row r="49" spans="1:23">
      <c r="A49">
        <f>Data!B49</f>
        <v>83012</v>
      </c>
      <c r="B49">
        <f>Data!C49</f>
        <v>23</v>
      </c>
      <c r="C49">
        <f>Data!D49</f>
        <v>1</v>
      </c>
      <c r="D49" t="str">
        <f>IFERROR(VLOOKUP(Modif_Suppr!Z49,LOV_SPAR!F:G,2,FALSE),"")</f>
        <v/>
      </c>
      <c r="E49" t="str">
        <f>IFERROR(VLOOKUP(Modif_Suppr!AA49,LOV!L:M,2,FALSE),"")</f>
        <v/>
      </c>
      <c r="F49" t="str">
        <f>IF(Modif_Suppr!AC49&gt;0,Modif_Suppr!AC49,"")</f>
        <v/>
      </c>
      <c r="G49" t="str">
        <f>IF(Modif_Suppr!AD49&gt;0,Modif_Suppr!AD49,"")</f>
        <v/>
      </c>
      <c r="H49" t="str">
        <f>IF(Modif_Suppr!AE49&gt;0,Modif_Suppr!AE49,"")</f>
        <v/>
      </c>
      <c r="I49" t="str">
        <f>IFERROR(VLOOKUP(Modif_Suppr!AB49,LOV!U:V,2,FALSE),"")</f>
        <v/>
      </c>
      <c r="J49" t="str">
        <f>IF(Modif_Suppr!AF49="OUI","H","")</f>
        <v/>
      </c>
      <c r="K49" t="str">
        <f>IF(Modif_Suppr!AG49="OUI","P","")</f>
        <v/>
      </c>
      <c r="L49" t="str">
        <f>IF(Modif_Suppr!AH49="OUI","D","")</f>
        <v/>
      </c>
      <c r="M49" t="str">
        <f>IF(Modif_Suppr!AI49="OUI","C","")</f>
        <v/>
      </c>
      <c r="N49" t="str">
        <f>IF(Modif_Suppr!AJ49="OUI","T","")</f>
        <v/>
      </c>
      <c r="O49" t="str">
        <f>IF(Modif_Suppr!AK49="OUI","F","")</f>
        <v/>
      </c>
      <c r="P49" t="str">
        <f>IF(Modif_Suppr!AL49="OUI","R","")</f>
        <v/>
      </c>
      <c r="Q49" t="str" cm="1">
        <f t="array" ref="Q49">SUBSTITUTE(TRIM(_xlfn.CONCAT(K49:P49 &amp; " "))," ",",")</f>
        <v/>
      </c>
      <c r="R49" t="str">
        <f>IFERROR(VLOOKUP(Modif_Suppr!AM49,LOV!F:G,2,FALSE),"")</f>
        <v/>
      </c>
      <c r="S49" t="str">
        <f>IFERROR(VLOOKUP(Modif_Suppr!AN49,LOV!I:J,2,FALSE),"")</f>
        <v/>
      </c>
      <c r="T49" t="str">
        <f>IFERROR(VLOOKUP(Modif_Suppr!#REF!,LOV!R:S,2,FALSE),"")</f>
        <v/>
      </c>
      <c r="U49" t="str">
        <f>IFERROR(VLOOKUP(Modif_Suppr!AP49,LOV!R:S,2,FALSE),"")</f>
        <v/>
      </c>
      <c r="V49" t="str">
        <f>IF(Modif_Suppr!W49&gt;0,Modif_Suppr!W49,"")</f>
        <v/>
      </c>
      <c r="W49" t="str">
        <f>IF(Modif_Suppr!X49&gt;0,Modif_Suppr!X49,"")</f>
        <v/>
      </c>
    </row>
    <row r="50" spans="1:23">
      <c r="A50">
        <f>Data!B50</f>
        <v>83012</v>
      </c>
      <c r="B50">
        <f>Data!C50</f>
        <v>23</v>
      </c>
      <c r="C50">
        <f>Data!D50</f>
        <v>2</v>
      </c>
      <c r="D50" t="str">
        <f>IFERROR(VLOOKUP(Modif_Suppr!Z50,LOV_SPAR!F:G,2,FALSE),"")</f>
        <v/>
      </c>
      <c r="E50" t="str">
        <f>IFERROR(VLOOKUP(Modif_Suppr!AA50,LOV!L:M,2,FALSE),"")</f>
        <v/>
      </c>
      <c r="F50" t="str">
        <f>IF(Modif_Suppr!AC50&gt;0,Modif_Suppr!AC50,"")</f>
        <v/>
      </c>
      <c r="G50" t="str">
        <f>IF(Modif_Suppr!AD50&gt;0,Modif_Suppr!AD50,"")</f>
        <v/>
      </c>
      <c r="H50" t="str">
        <f>IF(Modif_Suppr!AE50&gt;0,Modif_Suppr!AE50,"")</f>
        <v/>
      </c>
      <c r="I50" t="str">
        <f>IFERROR(VLOOKUP(Modif_Suppr!AB50,LOV!U:V,2,FALSE),"")</f>
        <v/>
      </c>
      <c r="J50" t="str">
        <f>IF(Modif_Suppr!AF50="OUI","H","")</f>
        <v/>
      </c>
      <c r="K50" t="str">
        <f>IF(Modif_Suppr!AG50="OUI","P","")</f>
        <v/>
      </c>
      <c r="L50" t="str">
        <f>IF(Modif_Suppr!AH50="OUI","D","")</f>
        <v/>
      </c>
      <c r="M50" t="str">
        <f>IF(Modif_Suppr!AI50="OUI","C","")</f>
        <v/>
      </c>
      <c r="N50" t="str">
        <f>IF(Modif_Suppr!AJ50="OUI","T","")</f>
        <v/>
      </c>
      <c r="O50" t="str">
        <f>IF(Modif_Suppr!AK50="OUI","F","")</f>
        <v/>
      </c>
      <c r="P50" t="str">
        <f>IF(Modif_Suppr!AL50="OUI","R","")</f>
        <v/>
      </c>
      <c r="Q50" t="str" cm="1">
        <f t="array" ref="Q50">SUBSTITUTE(TRIM(_xlfn.CONCAT(K50:P50 &amp; " "))," ",",")</f>
        <v/>
      </c>
      <c r="R50" t="str">
        <f>IFERROR(VLOOKUP(Modif_Suppr!AM50,LOV!F:G,2,FALSE),"")</f>
        <v/>
      </c>
      <c r="S50" t="str">
        <f>IFERROR(VLOOKUP(Modif_Suppr!AN50,LOV!I:J,2,FALSE),"")</f>
        <v/>
      </c>
      <c r="T50" t="str">
        <f>IFERROR(VLOOKUP(Modif_Suppr!#REF!,LOV!R:S,2,FALSE),"")</f>
        <v/>
      </c>
      <c r="U50" t="str">
        <f>IFERROR(VLOOKUP(Modif_Suppr!AP50,LOV!R:S,2,FALSE),"")</f>
        <v/>
      </c>
      <c r="V50" t="str">
        <f>IF(Modif_Suppr!W50&gt;0,Modif_Suppr!W50,"")</f>
        <v/>
      </c>
      <c r="W50" t="str">
        <f>IF(Modif_Suppr!X50&gt;0,Modif_Suppr!X50,"")</f>
        <v/>
      </c>
    </row>
    <row r="51" spans="1:23">
      <c r="A51">
        <f>Data!B51</f>
        <v>83012</v>
      </c>
      <c r="B51">
        <f>Data!C51</f>
        <v>23</v>
      </c>
      <c r="C51">
        <f>Data!D51</f>
        <v>3</v>
      </c>
      <c r="D51" t="str">
        <f>IFERROR(VLOOKUP(Modif_Suppr!Z51,LOV_SPAR!F:G,2,FALSE),"")</f>
        <v/>
      </c>
      <c r="E51" t="str">
        <f>IFERROR(VLOOKUP(Modif_Suppr!AA51,LOV!L:M,2,FALSE),"")</f>
        <v/>
      </c>
      <c r="F51" t="str">
        <f>IF(Modif_Suppr!AC51&gt;0,Modif_Suppr!AC51,"")</f>
        <v/>
      </c>
      <c r="G51" t="str">
        <f>IF(Modif_Suppr!AD51&gt;0,Modif_Suppr!AD51,"")</f>
        <v/>
      </c>
      <c r="H51" t="str">
        <f>IF(Modif_Suppr!AE51&gt;0,Modif_Suppr!AE51,"")</f>
        <v/>
      </c>
      <c r="I51" t="str">
        <f>IFERROR(VLOOKUP(Modif_Suppr!AB51,LOV!U:V,2,FALSE),"")</f>
        <v/>
      </c>
      <c r="J51" t="str">
        <f>IF(Modif_Suppr!AF51="OUI","H","")</f>
        <v/>
      </c>
      <c r="K51" t="str">
        <f>IF(Modif_Suppr!AG51="OUI","P","")</f>
        <v/>
      </c>
      <c r="L51" t="str">
        <f>IF(Modif_Suppr!AH51="OUI","D","")</f>
        <v/>
      </c>
      <c r="M51" t="str">
        <f>IF(Modif_Suppr!AI51="OUI","C","")</f>
        <v/>
      </c>
      <c r="N51" t="str">
        <f>IF(Modif_Suppr!AJ51="OUI","T","")</f>
        <v/>
      </c>
      <c r="O51" t="str">
        <f>IF(Modif_Suppr!AK51="OUI","F","")</f>
        <v/>
      </c>
      <c r="P51" t="str">
        <f>IF(Modif_Suppr!AL51="OUI","R","")</f>
        <v/>
      </c>
      <c r="Q51" t="str" cm="1">
        <f t="array" ref="Q51">SUBSTITUTE(TRIM(_xlfn.CONCAT(K51:P51 &amp; " "))," ",",")</f>
        <v/>
      </c>
      <c r="R51" t="str">
        <f>IFERROR(VLOOKUP(Modif_Suppr!AM51,LOV!F:G,2,FALSE),"")</f>
        <v/>
      </c>
      <c r="S51" t="str">
        <f>IFERROR(VLOOKUP(Modif_Suppr!AN51,LOV!I:J,2,FALSE),"")</f>
        <v/>
      </c>
      <c r="T51" t="str">
        <f>IFERROR(VLOOKUP(Modif_Suppr!#REF!,LOV!R:S,2,FALSE),"")</f>
        <v/>
      </c>
      <c r="U51" t="str">
        <f>IFERROR(VLOOKUP(Modif_Suppr!AP51,LOV!R:S,2,FALSE),"")</f>
        <v/>
      </c>
      <c r="V51" t="str">
        <f>IF(Modif_Suppr!W51&gt;0,Modif_Suppr!W51,"")</f>
        <v/>
      </c>
      <c r="W51" t="str">
        <f>IF(Modif_Suppr!X51&gt;0,Modif_Suppr!X51,"")</f>
        <v/>
      </c>
    </row>
    <row r="52" spans="1:23">
      <c r="A52">
        <f>Data!B52</f>
        <v>83012</v>
      </c>
      <c r="B52">
        <f>Data!C52</f>
        <v>23</v>
      </c>
      <c r="C52">
        <f>Data!D52</f>
        <v>4</v>
      </c>
      <c r="D52" t="str">
        <f>IFERROR(VLOOKUP(Modif_Suppr!Z52,LOV_SPAR!F:G,2,FALSE),"")</f>
        <v/>
      </c>
      <c r="E52" t="str">
        <f>IFERROR(VLOOKUP(Modif_Suppr!AA52,LOV!L:M,2,FALSE),"")</f>
        <v/>
      </c>
      <c r="F52" t="str">
        <f>IF(Modif_Suppr!AC52&gt;0,Modif_Suppr!AC52,"")</f>
        <v/>
      </c>
      <c r="G52" t="str">
        <f>IF(Modif_Suppr!AD52&gt;0,Modif_Suppr!AD52,"")</f>
        <v/>
      </c>
      <c r="H52" t="str">
        <f>IF(Modif_Suppr!AE52&gt;0,Modif_Suppr!AE52,"")</f>
        <v/>
      </c>
      <c r="I52" t="str">
        <f>IFERROR(VLOOKUP(Modif_Suppr!AB52,LOV!U:V,2,FALSE),"")</f>
        <v/>
      </c>
      <c r="J52" t="str">
        <f>IF(Modif_Suppr!AF52="OUI","H","")</f>
        <v/>
      </c>
      <c r="K52" t="str">
        <f>IF(Modif_Suppr!AG52="OUI","P","")</f>
        <v/>
      </c>
      <c r="L52" t="str">
        <f>IF(Modif_Suppr!AH52="OUI","D","")</f>
        <v/>
      </c>
      <c r="M52" t="str">
        <f>IF(Modif_Suppr!AI52="OUI","C","")</f>
        <v/>
      </c>
      <c r="N52" t="str">
        <f>IF(Modif_Suppr!AJ52="OUI","T","")</f>
        <v/>
      </c>
      <c r="O52" t="str">
        <f>IF(Modif_Suppr!AK52="OUI","F","")</f>
        <v/>
      </c>
      <c r="P52" t="str">
        <f>IF(Modif_Suppr!AL52="OUI","R","")</f>
        <v/>
      </c>
      <c r="Q52" t="str" cm="1">
        <f t="array" ref="Q52">SUBSTITUTE(TRIM(_xlfn.CONCAT(K52:P52 &amp; " "))," ",",")</f>
        <v/>
      </c>
      <c r="R52" t="str">
        <f>IFERROR(VLOOKUP(Modif_Suppr!AM52,LOV!F:G,2,FALSE),"")</f>
        <v/>
      </c>
      <c r="S52" t="str">
        <f>IFERROR(VLOOKUP(Modif_Suppr!AN52,LOV!I:J,2,FALSE),"")</f>
        <v/>
      </c>
      <c r="T52" t="str">
        <f>IFERROR(VLOOKUP(Modif_Suppr!#REF!,LOV!R:S,2,FALSE),"")</f>
        <v/>
      </c>
      <c r="U52" t="str">
        <f>IFERROR(VLOOKUP(Modif_Suppr!AP52,LOV!R:S,2,FALSE),"")</f>
        <v/>
      </c>
      <c r="V52" t="str">
        <f>IF(Modif_Suppr!W52&gt;0,Modif_Suppr!W52,"")</f>
        <v/>
      </c>
      <c r="W52" t="str">
        <f>IF(Modif_Suppr!X52&gt;0,Modif_Suppr!X52,"")</f>
        <v/>
      </c>
    </row>
    <row r="53" spans="1:23">
      <c r="A53">
        <f>Data!B53</f>
        <v>83012</v>
      </c>
      <c r="B53">
        <f>Data!C53</f>
        <v>23</v>
      </c>
      <c r="C53">
        <f>Data!D53</f>
        <v>5</v>
      </c>
      <c r="D53" t="str">
        <f>IFERROR(VLOOKUP(Modif_Suppr!Z53,LOV_SPAR!F:G,2,FALSE),"")</f>
        <v/>
      </c>
      <c r="E53" t="str">
        <f>IFERROR(VLOOKUP(Modif_Suppr!AA53,LOV!L:M,2,FALSE),"")</f>
        <v/>
      </c>
      <c r="F53" t="str">
        <f>IF(Modif_Suppr!AC53&gt;0,Modif_Suppr!AC53,"")</f>
        <v/>
      </c>
      <c r="G53" t="str">
        <f>IF(Modif_Suppr!AD53&gt;0,Modif_Suppr!AD53,"")</f>
        <v/>
      </c>
      <c r="H53" t="str">
        <f>IF(Modif_Suppr!AE53&gt;0,Modif_Suppr!AE53,"")</f>
        <v/>
      </c>
      <c r="I53" t="str">
        <f>IFERROR(VLOOKUP(Modif_Suppr!AB53,LOV!U:V,2,FALSE),"")</f>
        <v/>
      </c>
      <c r="J53" t="str">
        <f>IF(Modif_Suppr!AF53="OUI","H","")</f>
        <v/>
      </c>
      <c r="K53" t="str">
        <f>IF(Modif_Suppr!AG53="OUI","P","")</f>
        <v/>
      </c>
      <c r="L53" t="str">
        <f>IF(Modif_Suppr!AH53="OUI","D","")</f>
        <v/>
      </c>
      <c r="M53" t="str">
        <f>IF(Modif_Suppr!AI53="OUI","C","")</f>
        <v/>
      </c>
      <c r="N53" t="str">
        <f>IF(Modif_Suppr!AJ53="OUI","T","")</f>
        <v/>
      </c>
      <c r="O53" t="str">
        <f>IF(Modif_Suppr!AK53="OUI","F","")</f>
        <v/>
      </c>
      <c r="P53" t="str">
        <f>IF(Modif_Suppr!AL53="OUI","R","")</f>
        <v/>
      </c>
      <c r="Q53" t="str" cm="1">
        <f t="array" ref="Q53">SUBSTITUTE(TRIM(_xlfn.CONCAT(K53:P53 &amp; " "))," ",",")</f>
        <v/>
      </c>
      <c r="R53" t="str">
        <f>IFERROR(VLOOKUP(Modif_Suppr!AM53,LOV!F:G,2,FALSE),"")</f>
        <v/>
      </c>
      <c r="S53" t="str">
        <f>IFERROR(VLOOKUP(Modif_Suppr!AN53,LOV!I:J,2,FALSE),"")</f>
        <v/>
      </c>
      <c r="T53" t="str">
        <f>IFERROR(VLOOKUP(Modif_Suppr!#REF!,LOV!R:S,2,FALSE),"")</f>
        <v/>
      </c>
      <c r="U53" t="str">
        <f>IFERROR(VLOOKUP(Modif_Suppr!AP53,LOV!R:S,2,FALSE),"")</f>
        <v/>
      </c>
      <c r="V53" t="str">
        <f>IF(Modif_Suppr!W53&gt;0,Modif_Suppr!W53,"")</f>
        <v/>
      </c>
      <c r="W53" t="str">
        <f>IF(Modif_Suppr!X53&gt;0,Modif_Suppr!X53,"")</f>
        <v/>
      </c>
    </row>
    <row r="54" spans="1:23">
      <c r="A54">
        <f>Data!B54</f>
        <v>83012</v>
      </c>
      <c r="B54">
        <f>Data!C54</f>
        <v>23</v>
      </c>
      <c r="C54">
        <f>Data!D54</f>
        <v>6</v>
      </c>
      <c r="D54" t="str">
        <f>IFERROR(VLOOKUP(Modif_Suppr!Z54,LOV_SPAR!F:G,2,FALSE),"")</f>
        <v/>
      </c>
      <c r="E54" t="str">
        <f>IFERROR(VLOOKUP(Modif_Suppr!AA54,LOV!L:M,2,FALSE),"")</f>
        <v/>
      </c>
      <c r="F54" t="str">
        <f>IF(Modif_Suppr!AC54&gt;0,Modif_Suppr!AC54,"")</f>
        <v/>
      </c>
      <c r="G54" t="str">
        <f>IF(Modif_Suppr!AD54&gt;0,Modif_Suppr!AD54,"")</f>
        <v/>
      </c>
      <c r="H54" t="str">
        <f>IF(Modif_Suppr!AE54&gt;0,Modif_Suppr!AE54,"")</f>
        <v/>
      </c>
      <c r="I54" t="str">
        <f>IFERROR(VLOOKUP(Modif_Suppr!AB54,LOV!U:V,2,FALSE),"")</f>
        <v/>
      </c>
      <c r="J54" t="str">
        <f>IF(Modif_Suppr!AF54="OUI","H","")</f>
        <v/>
      </c>
      <c r="K54" t="str">
        <f>IF(Modif_Suppr!AG54="OUI","P","")</f>
        <v/>
      </c>
      <c r="L54" t="str">
        <f>IF(Modif_Suppr!AH54="OUI","D","")</f>
        <v/>
      </c>
      <c r="M54" t="str">
        <f>IF(Modif_Suppr!AI54="OUI","C","")</f>
        <v/>
      </c>
      <c r="N54" t="str">
        <f>IF(Modif_Suppr!AJ54="OUI","T","")</f>
        <v/>
      </c>
      <c r="O54" t="str">
        <f>IF(Modif_Suppr!AK54="OUI","F","")</f>
        <v/>
      </c>
      <c r="P54" t="str">
        <f>IF(Modif_Suppr!AL54="OUI","R","")</f>
        <v/>
      </c>
      <c r="Q54" t="str" cm="1">
        <f t="array" ref="Q54">SUBSTITUTE(TRIM(_xlfn.CONCAT(K54:P54 &amp; " "))," ",",")</f>
        <v/>
      </c>
      <c r="R54" t="str">
        <f>IFERROR(VLOOKUP(Modif_Suppr!AM54,LOV!F:G,2,FALSE),"")</f>
        <v/>
      </c>
      <c r="S54" t="str">
        <f>IFERROR(VLOOKUP(Modif_Suppr!AN54,LOV!I:J,2,FALSE),"")</f>
        <v/>
      </c>
      <c r="T54" t="str">
        <f>IFERROR(VLOOKUP(Modif_Suppr!#REF!,LOV!R:S,2,FALSE),"")</f>
        <v/>
      </c>
      <c r="U54" t="str">
        <f>IFERROR(VLOOKUP(Modif_Suppr!AP54,LOV!R:S,2,FALSE),"")</f>
        <v/>
      </c>
      <c r="V54" t="str">
        <f>IF(Modif_Suppr!W54&gt;0,Modif_Suppr!W54,"")</f>
        <v/>
      </c>
      <c r="W54" t="str">
        <f>IF(Modif_Suppr!X54&gt;0,Modif_Suppr!X54,"")</f>
        <v/>
      </c>
    </row>
    <row r="55" spans="1:23">
      <c r="A55">
        <f>Data!B55</f>
        <v>83012</v>
      </c>
      <c r="B55">
        <f>Data!C55</f>
        <v>23</v>
      </c>
      <c r="C55">
        <f>Data!D55</f>
        <v>7</v>
      </c>
      <c r="D55" t="str">
        <f>IFERROR(VLOOKUP(Modif_Suppr!Z55,LOV_SPAR!F:G,2,FALSE),"")</f>
        <v/>
      </c>
      <c r="E55" t="str">
        <f>IFERROR(VLOOKUP(Modif_Suppr!AA55,LOV!L:M,2,FALSE),"")</f>
        <v/>
      </c>
      <c r="F55" t="str">
        <f>IF(Modif_Suppr!AC55&gt;0,Modif_Suppr!AC55,"")</f>
        <v/>
      </c>
      <c r="G55" t="str">
        <f>IF(Modif_Suppr!AD55&gt;0,Modif_Suppr!AD55,"")</f>
        <v/>
      </c>
      <c r="H55" t="str">
        <f>IF(Modif_Suppr!AE55&gt;0,Modif_Suppr!AE55,"")</f>
        <v/>
      </c>
      <c r="I55" t="str">
        <f>IFERROR(VLOOKUP(Modif_Suppr!AB55,LOV!U:V,2,FALSE),"")</f>
        <v/>
      </c>
      <c r="J55" t="str">
        <f>IF(Modif_Suppr!AF55="OUI","H","")</f>
        <v/>
      </c>
      <c r="K55" t="str">
        <f>IF(Modif_Suppr!AG55="OUI","P","")</f>
        <v/>
      </c>
      <c r="L55" t="str">
        <f>IF(Modif_Suppr!AH55="OUI","D","")</f>
        <v/>
      </c>
      <c r="M55" t="str">
        <f>IF(Modif_Suppr!AI55="OUI","C","")</f>
        <v/>
      </c>
      <c r="N55" t="str">
        <f>IF(Modif_Suppr!AJ55="OUI","T","")</f>
        <v/>
      </c>
      <c r="O55" t="str">
        <f>IF(Modif_Suppr!AK55="OUI","F","")</f>
        <v/>
      </c>
      <c r="P55" t="str">
        <f>IF(Modif_Suppr!AL55="OUI","R","")</f>
        <v/>
      </c>
      <c r="Q55" t="str" cm="1">
        <f t="array" ref="Q55">SUBSTITUTE(TRIM(_xlfn.CONCAT(K55:P55 &amp; " "))," ",",")</f>
        <v/>
      </c>
      <c r="R55" t="str">
        <f>IFERROR(VLOOKUP(Modif_Suppr!AM55,LOV!F:G,2,FALSE),"")</f>
        <v/>
      </c>
      <c r="S55" t="str">
        <f>IFERROR(VLOOKUP(Modif_Suppr!AN55,LOV!I:J,2,FALSE),"")</f>
        <v/>
      </c>
      <c r="T55" t="str">
        <f>IFERROR(VLOOKUP(Modif_Suppr!#REF!,LOV!R:S,2,FALSE),"")</f>
        <v/>
      </c>
      <c r="U55" t="str">
        <f>IFERROR(VLOOKUP(Modif_Suppr!AP55,LOV!R:S,2,FALSE),"")</f>
        <v/>
      </c>
      <c r="V55" t="str">
        <f>IF(Modif_Suppr!W55&gt;0,Modif_Suppr!W55,"")</f>
        <v/>
      </c>
      <c r="W55" t="str">
        <f>IF(Modif_Suppr!X55&gt;0,Modif_Suppr!X55,"")</f>
        <v/>
      </c>
    </row>
    <row r="56" spans="1:23">
      <c r="A56">
        <f>Data!B56</f>
        <v>83012</v>
      </c>
      <c r="B56">
        <f>Data!C56</f>
        <v>23</v>
      </c>
      <c r="C56">
        <f>Data!D56</f>
        <v>8</v>
      </c>
      <c r="D56" t="str">
        <f>IFERROR(VLOOKUP(Modif_Suppr!Z56,LOV_SPAR!F:G,2,FALSE),"")</f>
        <v/>
      </c>
      <c r="E56" t="str">
        <f>IFERROR(VLOOKUP(Modif_Suppr!AA56,LOV!L:M,2,FALSE),"")</f>
        <v/>
      </c>
      <c r="F56" t="str">
        <f>IF(Modif_Suppr!AC56&gt;0,Modif_Suppr!AC56,"")</f>
        <v/>
      </c>
      <c r="G56" t="str">
        <f>IF(Modif_Suppr!AD56&gt;0,Modif_Suppr!AD56,"")</f>
        <v/>
      </c>
      <c r="H56" t="str">
        <f>IF(Modif_Suppr!AE56&gt;0,Modif_Suppr!AE56,"")</f>
        <v/>
      </c>
      <c r="I56" t="str">
        <f>IFERROR(VLOOKUP(Modif_Suppr!AB56,LOV!U:V,2,FALSE),"")</f>
        <v/>
      </c>
      <c r="J56" t="str">
        <f>IF(Modif_Suppr!AF56="OUI","H","")</f>
        <v/>
      </c>
      <c r="K56" t="str">
        <f>IF(Modif_Suppr!AG56="OUI","P","")</f>
        <v/>
      </c>
      <c r="L56" t="str">
        <f>IF(Modif_Suppr!AH56="OUI","D","")</f>
        <v/>
      </c>
      <c r="M56" t="str">
        <f>IF(Modif_Suppr!AI56="OUI","C","")</f>
        <v/>
      </c>
      <c r="N56" t="str">
        <f>IF(Modif_Suppr!AJ56="OUI","T","")</f>
        <v/>
      </c>
      <c r="O56" t="str">
        <f>IF(Modif_Suppr!AK56="OUI","F","")</f>
        <v/>
      </c>
      <c r="P56" t="str">
        <f>IF(Modif_Suppr!AL56="OUI","R","")</f>
        <v/>
      </c>
      <c r="Q56" t="str" cm="1">
        <f t="array" ref="Q56">SUBSTITUTE(TRIM(_xlfn.CONCAT(K56:P56 &amp; " "))," ",",")</f>
        <v/>
      </c>
      <c r="R56" t="str">
        <f>IFERROR(VLOOKUP(Modif_Suppr!AM56,LOV!F:G,2,FALSE),"")</f>
        <v/>
      </c>
      <c r="S56" t="str">
        <f>IFERROR(VLOOKUP(Modif_Suppr!AN56,LOV!I:J,2,FALSE),"")</f>
        <v/>
      </c>
      <c r="T56" t="str">
        <f>IFERROR(VLOOKUP(Modif_Suppr!#REF!,LOV!R:S,2,FALSE),"")</f>
        <v/>
      </c>
      <c r="U56" t="str">
        <f>IFERROR(VLOOKUP(Modif_Suppr!AP56,LOV!R:S,2,FALSE),"")</f>
        <v/>
      </c>
      <c r="V56" t="str">
        <f>IF(Modif_Suppr!W56&gt;0,Modif_Suppr!W56,"")</f>
        <v/>
      </c>
      <c r="W56" t="str">
        <f>IF(Modif_Suppr!X56&gt;0,Modif_Suppr!X56,"")</f>
        <v/>
      </c>
    </row>
    <row r="57" spans="1:23">
      <c r="A57">
        <f>Data!B57</f>
        <v>83012</v>
      </c>
      <c r="B57">
        <f>Data!C57</f>
        <v>23</v>
      </c>
      <c r="C57">
        <f>Data!D57</f>
        <v>9</v>
      </c>
      <c r="D57" t="str">
        <f>IFERROR(VLOOKUP(Modif_Suppr!Z57,LOV_SPAR!F:G,2,FALSE),"")</f>
        <v/>
      </c>
      <c r="E57" t="str">
        <f>IFERROR(VLOOKUP(Modif_Suppr!AA57,LOV!L:M,2,FALSE),"")</f>
        <v/>
      </c>
      <c r="F57" t="str">
        <f>IF(Modif_Suppr!AC57&gt;0,Modif_Suppr!AC57,"")</f>
        <v/>
      </c>
      <c r="G57" t="str">
        <f>IF(Modif_Suppr!AD57&gt;0,Modif_Suppr!AD57,"")</f>
        <v/>
      </c>
      <c r="H57" t="str">
        <f>IF(Modif_Suppr!AE57&gt;0,Modif_Suppr!AE57,"")</f>
        <v/>
      </c>
      <c r="I57" t="str">
        <f>IFERROR(VLOOKUP(Modif_Suppr!AB57,LOV!U:V,2,FALSE),"")</f>
        <v/>
      </c>
      <c r="J57" t="str">
        <f>IF(Modif_Suppr!AF57="OUI","H","")</f>
        <v/>
      </c>
      <c r="K57" t="str">
        <f>IF(Modif_Suppr!AG57="OUI","P","")</f>
        <v/>
      </c>
      <c r="L57" t="str">
        <f>IF(Modif_Suppr!AH57="OUI","D","")</f>
        <v/>
      </c>
      <c r="M57" t="str">
        <f>IF(Modif_Suppr!AI57="OUI","C","")</f>
        <v/>
      </c>
      <c r="N57" t="str">
        <f>IF(Modif_Suppr!AJ57="OUI","T","")</f>
        <v/>
      </c>
      <c r="O57" t="str">
        <f>IF(Modif_Suppr!AK57="OUI","F","")</f>
        <v/>
      </c>
      <c r="P57" t="str">
        <f>IF(Modif_Suppr!AL57="OUI","R","")</f>
        <v/>
      </c>
      <c r="Q57" t="str" cm="1">
        <f t="array" ref="Q57">SUBSTITUTE(TRIM(_xlfn.CONCAT(K57:P57 &amp; " "))," ",",")</f>
        <v/>
      </c>
      <c r="R57" t="str">
        <f>IFERROR(VLOOKUP(Modif_Suppr!AM57,LOV!F:G,2,FALSE),"")</f>
        <v/>
      </c>
      <c r="S57" t="str">
        <f>IFERROR(VLOOKUP(Modif_Suppr!AN57,LOV!I:J,2,FALSE),"")</f>
        <v/>
      </c>
      <c r="T57" t="str">
        <f>IFERROR(VLOOKUP(Modif_Suppr!#REF!,LOV!R:S,2,FALSE),"")</f>
        <v/>
      </c>
      <c r="U57" t="str">
        <f>IFERROR(VLOOKUP(Modif_Suppr!AP57,LOV!R:S,2,FALSE),"")</f>
        <v/>
      </c>
      <c r="V57" t="str">
        <f>IF(Modif_Suppr!W57&gt;0,Modif_Suppr!W57,"")</f>
        <v/>
      </c>
      <c r="W57" t="str">
        <f>IF(Modif_Suppr!X57&gt;0,Modif_Suppr!X57,"")</f>
        <v/>
      </c>
    </row>
    <row r="58" spans="1:23">
      <c r="A58">
        <f>Data!B58</f>
        <v>83012</v>
      </c>
      <c r="B58">
        <f>Data!C58</f>
        <v>23</v>
      </c>
      <c r="C58">
        <f>Data!D58</f>
        <v>10</v>
      </c>
      <c r="D58" t="str">
        <f>IFERROR(VLOOKUP(Modif_Suppr!Z58,LOV_SPAR!F:G,2,FALSE),"")</f>
        <v/>
      </c>
      <c r="E58" t="str">
        <f>IFERROR(VLOOKUP(Modif_Suppr!AA58,LOV!L:M,2,FALSE),"")</f>
        <v/>
      </c>
      <c r="F58" t="str">
        <f>IF(Modif_Suppr!AC58&gt;0,Modif_Suppr!AC58,"")</f>
        <v/>
      </c>
      <c r="G58" t="str">
        <f>IF(Modif_Suppr!AD58&gt;0,Modif_Suppr!AD58,"")</f>
        <v/>
      </c>
      <c r="H58" t="str">
        <f>IF(Modif_Suppr!AE58&gt;0,Modif_Suppr!AE58,"")</f>
        <v/>
      </c>
      <c r="I58" t="str">
        <f>IFERROR(VLOOKUP(Modif_Suppr!AB58,LOV!U:V,2,FALSE),"")</f>
        <v/>
      </c>
      <c r="J58" t="str">
        <f>IF(Modif_Suppr!AF58="OUI","H","")</f>
        <v/>
      </c>
      <c r="K58" t="str">
        <f>IF(Modif_Suppr!AG58="OUI","P","")</f>
        <v/>
      </c>
      <c r="L58" t="str">
        <f>IF(Modif_Suppr!AH58="OUI","D","")</f>
        <v/>
      </c>
      <c r="M58" t="str">
        <f>IF(Modif_Suppr!AI58="OUI","C","")</f>
        <v/>
      </c>
      <c r="N58" t="str">
        <f>IF(Modif_Suppr!AJ58="OUI","T","")</f>
        <v/>
      </c>
      <c r="O58" t="str">
        <f>IF(Modif_Suppr!AK58="OUI","F","")</f>
        <v/>
      </c>
      <c r="P58" t="str">
        <f>IF(Modif_Suppr!AL58="OUI","R","")</f>
        <v/>
      </c>
      <c r="Q58" t="str" cm="1">
        <f t="array" ref="Q58">SUBSTITUTE(TRIM(_xlfn.CONCAT(K58:P58 &amp; " "))," ",",")</f>
        <v/>
      </c>
      <c r="R58" t="str">
        <f>IFERROR(VLOOKUP(Modif_Suppr!AM58,LOV!F:G,2,FALSE),"")</f>
        <v/>
      </c>
      <c r="S58" t="str">
        <f>IFERROR(VLOOKUP(Modif_Suppr!AN58,LOV!I:J,2,FALSE),"")</f>
        <v/>
      </c>
      <c r="T58" t="str">
        <f>IFERROR(VLOOKUP(Modif_Suppr!#REF!,LOV!R:S,2,FALSE),"")</f>
        <v/>
      </c>
      <c r="U58" t="str">
        <f>IFERROR(VLOOKUP(Modif_Suppr!AP58,LOV!R:S,2,FALSE),"")</f>
        <v/>
      </c>
      <c r="V58" t="str">
        <f>IF(Modif_Suppr!W58&gt;0,Modif_Suppr!W58,"")</f>
        <v/>
      </c>
      <c r="W58" t="str">
        <f>IF(Modif_Suppr!X58&gt;0,Modif_Suppr!X58,"")</f>
        <v/>
      </c>
    </row>
    <row r="59" spans="1:23">
      <c r="A59">
        <f>Data!B59</f>
        <v>83012</v>
      </c>
      <c r="B59">
        <f>Data!C59</f>
        <v>23</v>
      </c>
      <c r="C59">
        <f>Data!D59</f>
        <v>11</v>
      </c>
      <c r="D59" t="str">
        <f>IFERROR(VLOOKUP(Modif_Suppr!Z59,LOV_SPAR!F:G,2,FALSE),"")</f>
        <v/>
      </c>
      <c r="E59" t="str">
        <f>IFERROR(VLOOKUP(Modif_Suppr!AA59,LOV!L:M,2,FALSE),"")</f>
        <v/>
      </c>
      <c r="F59" t="str">
        <f>IF(Modif_Suppr!AC59&gt;0,Modif_Suppr!AC59,"")</f>
        <v/>
      </c>
      <c r="G59" t="str">
        <f>IF(Modif_Suppr!AD59&gt;0,Modif_Suppr!AD59,"")</f>
        <v/>
      </c>
      <c r="H59" t="str">
        <f>IF(Modif_Suppr!AE59&gt;0,Modif_Suppr!AE59,"")</f>
        <v/>
      </c>
      <c r="I59" t="str">
        <f>IFERROR(VLOOKUP(Modif_Suppr!AB59,LOV!U:V,2,FALSE),"")</f>
        <v/>
      </c>
      <c r="J59" t="str">
        <f>IF(Modif_Suppr!AF59="OUI","H","")</f>
        <v/>
      </c>
      <c r="K59" t="str">
        <f>IF(Modif_Suppr!AG59="OUI","P","")</f>
        <v/>
      </c>
      <c r="L59" t="str">
        <f>IF(Modif_Suppr!AH59="OUI","D","")</f>
        <v/>
      </c>
      <c r="M59" t="str">
        <f>IF(Modif_Suppr!AI59="OUI","C","")</f>
        <v/>
      </c>
      <c r="N59" t="str">
        <f>IF(Modif_Suppr!AJ59="OUI","T","")</f>
        <v/>
      </c>
      <c r="O59" t="str">
        <f>IF(Modif_Suppr!AK59="OUI","F","")</f>
        <v/>
      </c>
      <c r="P59" t="str">
        <f>IF(Modif_Suppr!AL59="OUI","R","")</f>
        <v/>
      </c>
      <c r="Q59" t="str" cm="1">
        <f t="array" ref="Q59">SUBSTITUTE(TRIM(_xlfn.CONCAT(K59:P59 &amp; " "))," ",",")</f>
        <v/>
      </c>
      <c r="R59" t="str">
        <f>IFERROR(VLOOKUP(Modif_Suppr!AM59,LOV!F:G,2,FALSE),"")</f>
        <v/>
      </c>
      <c r="S59" t="str">
        <f>IFERROR(VLOOKUP(Modif_Suppr!AN59,LOV!I:J,2,FALSE),"")</f>
        <v/>
      </c>
      <c r="T59" t="str">
        <f>IFERROR(VLOOKUP(Modif_Suppr!#REF!,LOV!R:S,2,FALSE),"")</f>
        <v/>
      </c>
      <c r="U59" t="str">
        <f>IFERROR(VLOOKUP(Modif_Suppr!AP59,LOV!R:S,2,FALSE),"")</f>
        <v/>
      </c>
      <c r="V59" t="str">
        <f>IF(Modif_Suppr!W59&gt;0,Modif_Suppr!W59,"")</f>
        <v/>
      </c>
      <c r="W59" t="str">
        <f>IF(Modif_Suppr!X59&gt;0,Modif_Suppr!X59,"")</f>
        <v/>
      </c>
    </row>
    <row r="60" spans="1:23">
      <c r="A60">
        <f>Data!B60</f>
        <v>83012</v>
      </c>
      <c r="B60">
        <f>Data!C60</f>
        <v>24</v>
      </c>
      <c r="C60">
        <f>Data!D60</f>
        <v>1</v>
      </c>
      <c r="D60" t="str">
        <f>IFERROR(VLOOKUP(Modif_Suppr!Z60,LOV_SPAR!F:G,2,FALSE),"")</f>
        <v/>
      </c>
      <c r="E60" t="str">
        <f>IFERROR(VLOOKUP(Modif_Suppr!AA60,LOV!L:M,2,FALSE),"")</f>
        <v/>
      </c>
      <c r="F60" t="str">
        <f>IF(Modif_Suppr!AC60&gt;0,Modif_Suppr!AC60,"")</f>
        <v/>
      </c>
      <c r="G60" t="str">
        <f>IF(Modif_Suppr!AD60&gt;0,Modif_Suppr!AD60,"")</f>
        <v/>
      </c>
      <c r="H60" t="str">
        <f>IF(Modif_Suppr!AE60&gt;0,Modif_Suppr!AE60,"")</f>
        <v/>
      </c>
      <c r="I60" t="str">
        <f>IFERROR(VLOOKUP(Modif_Suppr!AB60,LOV!U:V,2,FALSE),"")</f>
        <v/>
      </c>
      <c r="J60" t="str">
        <f>IF(Modif_Suppr!AF60="OUI","H","")</f>
        <v/>
      </c>
      <c r="K60" t="str">
        <f>IF(Modif_Suppr!AG60="OUI","P","")</f>
        <v/>
      </c>
      <c r="L60" t="str">
        <f>IF(Modif_Suppr!AH60="OUI","D","")</f>
        <v/>
      </c>
      <c r="M60" t="str">
        <f>IF(Modif_Suppr!AI60="OUI","C","")</f>
        <v/>
      </c>
      <c r="N60" t="str">
        <f>IF(Modif_Suppr!AJ60="OUI","T","")</f>
        <v/>
      </c>
      <c r="O60" t="str">
        <f>IF(Modif_Suppr!AK60="OUI","F","")</f>
        <v/>
      </c>
      <c r="P60" t="str">
        <f>IF(Modif_Suppr!AL60="OUI","R","")</f>
        <v/>
      </c>
      <c r="Q60" t="str" cm="1">
        <f t="array" ref="Q60">SUBSTITUTE(TRIM(_xlfn.CONCAT(K60:P60 &amp; " "))," ",",")</f>
        <v/>
      </c>
      <c r="R60" t="str">
        <f>IFERROR(VLOOKUP(Modif_Suppr!AM60,LOV!F:G,2,FALSE),"")</f>
        <v/>
      </c>
      <c r="S60" t="str">
        <f>IFERROR(VLOOKUP(Modif_Suppr!AN60,LOV!I:J,2,FALSE),"")</f>
        <v/>
      </c>
      <c r="T60" t="str">
        <f>IFERROR(VLOOKUP(Modif_Suppr!#REF!,LOV!R:S,2,FALSE),"")</f>
        <v/>
      </c>
      <c r="U60" t="str">
        <f>IFERROR(VLOOKUP(Modif_Suppr!AP60,LOV!R:S,2,FALSE),"")</f>
        <v/>
      </c>
      <c r="V60" t="str">
        <f>IF(Modif_Suppr!W60&gt;0,Modif_Suppr!W60,"")</f>
        <v/>
      </c>
      <c r="W60" t="str">
        <f>IF(Modif_Suppr!X60&gt;0,Modif_Suppr!X60,"")</f>
        <v/>
      </c>
    </row>
    <row r="61" spans="1:23">
      <c r="A61">
        <f>Data!B61</f>
        <v>83012</v>
      </c>
      <c r="B61">
        <f>Data!C61</f>
        <v>25</v>
      </c>
      <c r="C61">
        <f>Data!D61</f>
        <v>1</v>
      </c>
      <c r="D61" t="str">
        <f>IFERROR(VLOOKUP(Modif_Suppr!Z61,LOV_SPAR!F:G,2,FALSE),"")</f>
        <v/>
      </c>
      <c r="E61" t="str">
        <f>IFERROR(VLOOKUP(Modif_Suppr!AA61,LOV!L:M,2,FALSE),"")</f>
        <v/>
      </c>
      <c r="F61" t="str">
        <f>IF(Modif_Suppr!AC61&gt;0,Modif_Suppr!AC61,"")</f>
        <v/>
      </c>
      <c r="G61" t="str">
        <f>IF(Modif_Suppr!AD61&gt;0,Modif_Suppr!AD61,"")</f>
        <v/>
      </c>
      <c r="H61" t="str">
        <f>IF(Modif_Suppr!AE61&gt;0,Modif_Suppr!AE61,"")</f>
        <v/>
      </c>
      <c r="I61" t="str">
        <f>IFERROR(VLOOKUP(Modif_Suppr!AB61,LOV!U:V,2,FALSE),"")</f>
        <v/>
      </c>
      <c r="J61" t="str">
        <f>IF(Modif_Suppr!AF61="OUI","H","")</f>
        <v/>
      </c>
      <c r="K61" t="str">
        <f>IF(Modif_Suppr!AG61="OUI","P","")</f>
        <v/>
      </c>
      <c r="L61" t="str">
        <f>IF(Modif_Suppr!AH61="OUI","D","")</f>
        <v/>
      </c>
      <c r="M61" t="str">
        <f>IF(Modif_Suppr!AI61="OUI","C","")</f>
        <v/>
      </c>
      <c r="N61" t="str">
        <f>IF(Modif_Suppr!AJ61="OUI","T","")</f>
        <v/>
      </c>
      <c r="O61" t="str">
        <f>IF(Modif_Suppr!AK61="OUI","F","")</f>
        <v/>
      </c>
      <c r="P61" t="str">
        <f>IF(Modif_Suppr!AL61="OUI","R","")</f>
        <v/>
      </c>
      <c r="Q61" t="str" cm="1">
        <f t="array" ref="Q61">SUBSTITUTE(TRIM(_xlfn.CONCAT(K61:P61 &amp; " "))," ",",")</f>
        <v/>
      </c>
      <c r="R61" t="str">
        <f>IFERROR(VLOOKUP(Modif_Suppr!AM61,LOV!F:G,2,FALSE),"")</f>
        <v/>
      </c>
      <c r="S61" t="str">
        <f>IFERROR(VLOOKUP(Modif_Suppr!AN61,LOV!I:J,2,FALSE),"")</f>
        <v/>
      </c>
      <c r="T61" t="str">
        <f>IFERROR(VLOOKUP(Modif_Suppr!#REF!,LOV!R:S,2,FALSE),"")</f>
        <v/>
      </c>
      <c r="U61" t="str">
        <f>IFERROR(VLOOKUP(Modif_Suppr!AP61,LOV!R:S,2,FALSE),"")</f>
        <v/>
      </c>
      <c r="V61" t="str">
        <f>IF(Modif_Suppr!W61&gt;0,Modif_Suppr!W61,"")</f>
        <v/>
      </c>
      <c r="W61" t="str">
        <f>IF(Modif_Suppr!X61&gt;0,Modif_Suppr!X61,"")</f>
        <v/>
      </c>
    </row>
    <row r="62" spans="1:23">
      <c r="A62">
        <f>Data!B62</f>
        <v>83012</v>
      </c>
      <c r="B62">
        <f>Data!C62</f>
        <v>26</v>
      </c>
      <c r="C62">
        <f>Data!D62</f>
        <v>1</v>
      </c>
      <c r="D62" t="str">
        <f>IFERROR(VLOOKUP(Modif_Suppr!Z62,LOV_SPAR!F:G,2,FALSE),"")</f>
        <v/>
      </c>
      <c r="E62" t="str">
        <f>IFERROR(VLOOKUP(Modif_Suppr!AA62,LOV!L:M,2,FALSE),"")</f>
        <v/>
      </c>
      <c r="F62" t="str">
        <f>IF(Modif_Suppr!AC62&gt;0,Modif_Suppr!AC62,"")</f>
        <v/>
      </c>
      <c r="G62" t="str">
        <f>IF(Modif_Suppr!AD62&gt;0,Modif_Suppr!AD62,"")</f>
        <v/>
      </c>
      <c r="H62" t="str">
        <f>IF(Modif_Suppr!AE62&gt;0,Modif_Suppr!AE62,"")</f>
        <v/>
      </c>
      <c r="I62" t="str">
        <f>IFERROR(VLOOKUP(Modif_Suppr!AB62,LOV!U:V,2,FALSE),"")</f>
        <v/>
      </c>
      <c r="J62" t="str">
        <f>IF(Modif_Suppr!AF62="OUI","H","")</f>
        <v/>
      </c>
      <c r="K62" t="str">
        <f>IF(Modif_Suppr!AG62="OUI","P","")</f>
        <v/>
      </c>
      <c r="L62" t="str">
        <f>IF(Modif_Suppr!AH62="OUI","D","")</f>
        <v/>
      </c>
      <c r="M62" t="str">
        <f>IF(Modif_Suppr!AI62="OUI","C","")</f>
        <v/>
      </c>
      <c r="N62" t="str">
        <f>IF(Modif_Suppr!AJ62="OUI","T","")</f>
        <v/>
      </c>
      <c r="O62" t="str">
        <f>IF(Modif_Suppr!AK62="OUI","F","")</f>
        <v/>
      </c>
      <c r="P62" t="str">
        <f>IF(Modif_Suppr!AL62="OUI","R","")</f>
        <v/>
      </c>
      <c r="Q62" t="str" cm="1">
        <f t="array" ref="Q62">SUBSTITUTE(TRIM(_xlfn.CONCAT(K62:P62 &amp; " "))," ",",")</f>
        <v/>
      </c>
      <c r="R62" t="str">
        <f>IFERROR(VLOOKUP(Modif_Suppr!AM62,LOV!F:G,2,FALSE),"")</f>
        <v/>
      </c>
      <c r="S62" t="str">
        <f>IFERROR(VLOOKUP(Modif_Suppr!AN62,LOV!I:J,2,FALSE),"")</f>
        <v/>
      </c>
      <c r="T62" t="str">
        <f>IFERROR(VLOOKUP(Modif_Suppr!#REF!,LOV!R:S,2,FALSE),"")</f>
        <v/>
      </c>
      <c r="U62" t="str">
        <f>IFERROR(VLOOKUP(Modif_Suppr!AP62,LOV!R:S,2,FALSE),"")</f>
        <v/>
      </c>
      <c r="V62" t="str">
        <f>IF(Modif_Suppr!W62&gt;0,Modif_Suppr!W62,"")</f>
        <v/>
      </c>
      <c r="W62" t="str">
        <f>IF(Modif_Suppr!X62&gt;0,Modif_Suppr!X62,"")</f>
        <v/>
      </c>
    </row>
    <row r="63" spans="1:23">
      <c r="A63">
        <f>Data!B63</f>
        <v>83012</v>
      </c>
      <c r="B63">
        <f>Data!C63</f>
        <v>26</v>
      </c>
      <c r="C63">
        <f>Data!D63</f>
        <v>2</v>
      </c>
      <c r="D63" t="str">
        <f>IFERROR(VLOOKUP(Modif_Suppr!Z63,LOV_SPAR!F:G,2,FALSE),"")</f>
        <v/>
      </c>
      <c r="E63" t="str">
        <f>IFERROR(VLOOKUP(Modif_Suppr!AA63,LOV!L:M,2,FALSE),"")</f>
        <v/>
      </c>
      <c r="F63" t="str">
        <f>IF(Modif_Suppr!AC63&gt;0,Modif_Suppr!AC63,"")</f>
        <v/>
      </c>
      <c r="G63" t="str">
        <f>IF(Modif_Suppr!AD63&gt;0,Modif_Suppr!AD63,"")</f>
        <v/>
      </c>
      <c r="H63" t="str">
        <f>IF(Modif_Suppr!AE63&gt;0,Modif_Suppr!AE63,"")</f>
        <v/>
      </c>
      <c r="I63" t="str">
        <f>IFERROR(VLOOKUP(Modif_Suppr!AB63,LOV!U:V,2,FALSE),"")</f>
        <v/>
      </c>
      <c r="J63" t="str">
        <f>IF(Modif_Suppr!AF63="OUI","H","")</f>
        <v/>
      </c>
      <c r="K63" t="str">
        <f>IF(Modif_Suppr!AG63="OUI","P","")</f>
        <v/>
      </c>
      <c r="L63" t="str">
        <f>IF(Modif_Suppr!AH63="OUI","D","")</f>
        <v/>
      </c>
      <c r="M63" t="str">
        <f>IF(Modif_Suppr!AI63="OUI","C","")</f>
        <v/>
      </c>
      <c r="N63" t="str">
        <f>IF(Modif_Suppr!AJ63="OUI","T","")</f>
        <v/>
      </c>
      <c r="O63" t="str">
        <f>IF(Modif_Suppr!AK63="OUI","F","")</f>
        <v/>
      </c>
      <c r="P63" t="str">
        <f>IF(Modif_Suppr!AL63="OUI","R","")</f>
        <v/>
      </c>
      <c r="Q63" t="str" cm="1">
        <f t="array" ref="Q63">SUBSTITUTE(TRIM(_xlfn.CONCAT(K63:P63 &amp; " "))," ",",")</f>
        <v/>
      </c>
      <c r="R63" t="str">
        <f>IFERROR(VLOOKUP(Modif_Suppr!AM63,LOV!F:G,2,FALSE),"")</f>
        <v/>
      </c>
      <c r="S63" t="str">
        <f>IFERROR(VLOOKUP(Modif_Suppr!AN63,LOV!I:J,2,FALSE),"")</f>
        <v/>
      </c>
      <c r="T63" t="str">
        <f>IFERROR(VLOOKUP(Modif_Suppr!#REF!,LOV!R:S,2,FALSE),"")</f>
        <v/>
      </c>
      <c r="U63" t="str">
        <f>IFERROR(VLOOKUP(Modif_Suppr!AP63,LOV!R:S,2,FALSE),"")</f>
        <v/>
      </c>
      <c r="V63" t="str">
        <f>IF(Modif_Suppr!W63&gt;0,Modif_Suppr!W63,"")</f>
        <v/>
      </c>
      <c r="W63" t="str">
        <f>IF(Modif_Suppr!X63&gt;0,Modif_Suppr!X63,"")</f>
        <v/>
      </c>
    </row>
    <row r="64" spans="1:23">
      <c r="A64">
        <f>Data!B64</f>
        <v>83012</v>
      </c>
      <c r="B64">
        <f>Data!C64</f>
        <v>27</v>
      </c>
      <c r="C64">
        <f>Data!D64</f>
        <v>1</v>
      </c>
      <c r="D64" t="str">
        <f>IFERROR(VLOOKUP(Modif_Suppr!Z64,LOV_SPAR!F:G,2,FALSE),"")</f>
        <v/>
      </c>
      <c r="E64" t="str">
        <f>IFERROR(VLOOKUP(Modif_Suppr!AA64,LOV!L:M,2,FALSE),"")</f>
        <v/>
      </c>
      <c r="F64" t="str">
        <f>IF(Modif_Suppr!AC64&gt;0,Modif_Suppr!AC64,"")</f>
        <v/>
      </c>
      <c r="G64" t="str">
        <f>IF(Modif_Suppr!AD64&gt;0,Modif_Suppr!AD64,"")</f>
        <v/>
      </c>
      <c r="H64" t="str">
        <f>IF(Modif_Suppr!AE64&gt;0,Modif_Suppr!AE64,"")</f>
        <v/>
      </c>
      <c r="I64" t="str">
        <f>IFERROR(VLOOKUP(Modif_Suppr!AB64,LOV!U:V,2,FALSE),"")</f>
        <v/>
      </c>
      <c r="J64" t="str">
        <f>IF(Modif_Suppr!AF64="OUI","H","")</f>
        <v/>
      </c>
      <c r="K64" t="str">
        <f>IF(Modif_Suppr!AG64="OUI","P","")</f>
        <v/>
      </c>
      <c r="L64" t="str">
        <f>IF(Modif_Suppr!AH64="OUI","D","")</f>
        <v/>
      </c>
      <c r="M64" t="str">
        <f>IF(Modif_Suppr!AI64="OUI","C","")</f>
        <v/>
      </c>
      <c r="N64" t="str">
        <f>IF(Modif_Suppr!AJ64="OUI","T","")</f>
        <v/>
      </c>
      <c r="O64" t="str">
        <f>IF(Modif_Suppr!AK64="OUI","F","")</f>
        <v/>
      </c>
      <c r="P64" t="str">
        <f>IF(Modif_Suppr!AL64="OUI","R","")</f>
        <v/>
      </c>
      <c r="Q64" t="str" cm="1">
        <f t="array" ref="Q64">SUBSTITUTE(TRIM(_xlfn.CONCAT(K64:P64 &amp; " "))," ",",")</f>
        <v/>
      </c>
      <c r="R64" t="str">
        <f>IFERROR(VLOOKUP(Modif_Suppr!AM64,LOV!F:G,2,FALSE),"")</f>
        <v/>
      </c>
      <c r="S64" t="str">
        <f>IFERROR(VLOOKUP(Modif_Suppr!AN64,LOV!I:J,2,FALSE),"")</f>
        <v/>
      </c>
      <c r="T64" t="str">
        <f>IFERROR(VLOOKUP(Modif_Suppr!#REF!,LOV!R:S,2,FALSE),"")</f>
        <v/>
      </c>
      <c r="U64" t="str">
        <f>IFERROR(VLOOKUP(Modif_Suppr!AP64,LOV!R:S,2,FALSE),"")</f>
        <v/>
      </c>
      <c r="V64" t="str">
        <f>IF(Modif_Suppr!W64&gt;0,Modif_Suppr!W64,"")</f>
        <v/>
      </c>
      <c r="W64" t="str">
        <f>IF(Modif_Suppr!X64&gt;0,Modif_Suppr!X64,"")</f>
        <v/>
      </c>
    </row>
    <row r="65" spans="1:23">
      <c r="A65">
        <f>Data!B65</f>
        <v>83012</v>
      </c>
      <c r="B65">
        <f>Data!C65</f>
        <v>28</v>
      </c>
      <c r="C65">
        <f>Data!D65</f>
        <v>1</v>
      </c>
      <c r="D65" t="str">
        <f>IFERROR(VLOOKUP(Modif_Suppr!Z65,LOV_SPAR!F:G,2,FALSE),"")</f>
        <v/>
      </c>
      <c r="E65" t="str">
        <f>IFERROR(VLOOKUP(Modif_Suppr!AA65,LOV!L:M,2,FALSE),"")</f>
        <v/>
      </c>
      <c r="F65" t="str">
        <f>IF(Modif_Suppr!AC65&gt;0,Modif_Suppr!AC65,"")</f>
        <v/>
      </c>
      <c r="G65" t="str">
        <f>IF(Modif_Suppr!AD65&gt;0,Modif_Suppr!AD65,"")</f>
        <v/>
      </c>
      <c r="H65" t="str">
        <f>IF(Modif_Suppr!AE65&gt;0,Modif_Suppr!AE65,"")</f>
        <v/>
      </c>
      <c r="I65" t="str">
        <f>IFERROR(VLOOKUP(Modif_Suppr!AB65,LOV!U:V,2,FALSE),"")</f>
        <v/>
      </c>
      <c r="J65" t="str">
        <f>IF(Modif_Suppr!AF65="OUI","H","")</f>
        <v/>
      </c>
      <c r="K65" t="str">
        <f>IF(Modif_Suppr!AG65="OUI","P","")</f>
        <v/>
      </c>
      <c r="L65" t="str">
        <f>IF(Modif_Suppr!AH65="OUI","D","")</f>
        <v/>
      </c>
      <c r="M65" t="str">
        <f>IF(Modif_Suppr!AI65="OUI","C","")</f>
        <v/>
      </c>
      <c r="N65" t="str">
        <f>IF(Modif_Suppr!AJ65="OUI","T","")</f>
        <v/>
      </c>
      <c r="O65" t="str">
        <f>IF(Modif_Suppr!AK65="OUI","F","")</f>
        <v/>
      </c>
      <c r="P65" t="str">
        <f>IF(Modif_Suppr!AL65="OUI","R","")</f>
        <v/>
      </c>
      <c r="Q65" t="str" cm="1">
        <f t="array" ref="Q65">SUBSTITUTE(TRIM(_xlfn.CONCAT(K65:P65 &amp; " "))," ",",")</f>
        <v/>
      </c>
      <c r="R65" t="str">
        <f>IFERROR(VLOOKUP(Modif_Suppr!AM65,LOV!F:G,2,FALSE),"")</f>
        <v/>
      </c>
      <c r="S65" t="str">
        <f>IFERROR(VLOOKUP(Modif_Suppr!AN65,LOV!I:J,2,FALSE),"")</f>
        <v/>
      </c>
      <c r="T65" t="str">
        <f>IFERROR(VLOOKUP(Modif_Suppr!#REF!,LOV!R:S,2,FALSE),"")</f>
        <v/>
      </c>
      <c r="U65" t="str">
        <f>IFERROR(VLOOKUP(Modif_Suppr!AP65,LOV!R:S,2,FALSE),"")</f>
        <v/>
      </c>
      <c r="V65" t="str">
        <f>IF(Modif_Suppr!W65&gt;0,Modif_Suppr!W65,"")</f>
        <v/>
      </c>
      <c r="W65" t="str">
        <f>IF(Modif_Suppr!X65&gt;0,Modif_Suppr!X65,"")</f>
        <v/>
      </c>
    </row>
    <row r="66" spans="1:23">
      <c r="A66">
        <f>Data!B66</f>
        <v>83012</v>
      </c>
      <c r="B66">
        <f>Data!C66</f>
        <v>28</v>
      </c>
      <c r="C66">
        <f>Data!D66</f>
        <v>2</v>
      </c>
      <c r="D66" t="str">
        <f>IFERROR(VLOOKUP(Modif_Suppr!Z66,LOV_SPAR!F:G,2,FALSE),"")</f>
        <v/>
      </c>
      <c r="E66" t="str">
        <f>IFERROR(VLOOKUP(Modif_Suppr!AA66,LOV!L:M,2,FALSE),"")</f>
        <v/>
      </c>
      <c r="F66" t="str">
        <f>IF(Modif_Suppr!AC66&gt;0,Modif_Suppr!AC66,"")</f>
        <v/>
      </c>
      <c r="G66" t="str">
        <f>IF(Modif_Suppr!AD66&gt;0,Modif_Suppr!AD66,"")</f>
        <v/>
      </c>
      <c r="H66" t="str">
        <f>IF(Modif_Suppr!AE66&gt;0,Modif_Suppr!AE66,"")</f>
        <v/>
      </c>
      <c r="I66" t="str">
        <f>IFERROR(VLOOKUP(Modif_Suppr!AB66,LOV!U:V,2,FALSE),"")</f>
        <v/>
      </c>
      <c r="J66" t="str">
        <f>IF(Modif_Suppr!AF66="OUI","H","")</f>
        <v/>
      </c>
      <c r="K66" t="str">
        <f>IF(Modif_Suppr!AG66="OUI","P","")</f>
        <v/>
      </c>
      <c r="L66" t="str">
        <f>IF(Modif_Suppr!AH66="OUI","D","")</f>
        <v/>
      </c>
      <c r="M66" t="str">
        <f>IF(Modif_Suppr!AI66="OUI","C","")</f>
        <v/>
      </c>
      <c r="N66" t="str">
        <f>IF(Modif_Suppr!AJ66="OUI","T","")</f>
        <v/>
      </c>
      <c r="O66" t="str">
        <f>IF(Modif_Suppr!AK66="OUI","F","")</f>
        <v/>
      </c>
      <c r="P66" t="str">
        <f>IF(Modif_Suppr!AL66="OUI","R","")</f>
        <v/>
      </c>
      <c r="Q66" t="str" cm="1">
        <f t="array" ref="Q66">SUBSTITUTE(TRIM(_xlfn.CONCAT(K66:P66 &amp; " "))," ",",")</f>
        <v/>
      </c>
      <c r="R66" t="str">
        <f>IFERROR(VLOOKUP(Modif_Suppr!AM66,LOV!F:G,2,FALSE),"")</f>
        <v/>
      </c>
      <c r="S66" t="str">
        <f>IFERROR(VLOOKUP(Modif_Suppr!AN66,LOV!I:J,2,FALSE),"")</f>
        <v/>
      </c>
      <c r="T66" t="str">
        <f>IFERROR(VLOOKUP(Modif_Suppr!#REF!,LOV!R:S,2,FALSE),"")</f>
        <v/>
      </c>
      <c r="U66" t="str">
        <f>IFERROR(VLOOKUP(Modif_Suppr!AP66,LOV!R:S,2,FALSE),"")</f>
        <v/>
      </c>
      <c r="V66" t="str">
        <f>IF(Modif_Suppr!W66&gt;0,Modif_Suppr!W66,"")</f>
        <v/>
      </c>
      <c r="W66" t="str">
        <f>IF(Modif_Suppr!X66&gt;0,Modif_Suppr!X66,"")</f>
        <v/>
      </c>
    </row>
    <row r="67" spans="1:23">
      <c r="A67">
        <f>Data!B67</f>
        <v>83012</v>
      </c>
      <c r="B67">
        <f>Data!C67</f>
        <v>28</v>
      </c>
      <c r="C67">
        <f>Data!D67</f>
        <v>3</v>
      </c>
      <c r="D67" t="str">
        <f>IFERROR(VLOOKUP(Modif_Suppr!Z67,LOV_SPAR!F:G,2,FALSE),"")</f>
        <v/>
      </c>
      <c r="E67" t="str">
        <f>IFERROR(VLOOKUP(Modif_Suppr!AA67,LOV!L:M,2,FALSE),"")</f>
        <v/>
      </c>
      <c r="F67" t="str">
        <f>IF(Modif_Suppr!AC67&gt;0,Modif_Suppr!AC67,"")</f>
        <v/>
      </c>
      <c r="G67" t="str">
        <f>IF(Modif_Suppr!AD67&gt;0,Modif_Suppr!AD67,"")</f>
        <v/>
      </c>
      <c r="H67" t="str">
        <f>IF(Modif_Suppr!AE67&gt;0,Modif_Suppr!AE67,"")</f>
        <v/>
      </c>
      <c r="I67" t="str">
        <f>IFERROR(VLOOKUP(Modif_Suppr!AB67,LOV!U:V,2,FALSE),"")</f>
        <v/>
      </c>
      <c r="J67" t="str">
        <f>IF(Modif_Suppr!AF67="OUI","H","")</f>
        <v/>
      </c>
      <c r="K67" t="str">
        <f>IF(Modif_Suppr!AG67="OUI","P","")</f>
        <v/>
      </c>
      <c r="L67" t="str">
        <f>IF(Modif_Suppr!AH67="OUI","D","")</f>
        <v/>
      </c>
      <c r="M67" t="str">
        <f>IF(Modif_Suppr!AI67="OUI","C","")</f>
        <v/>
      </c>
      <c r="N67" t="str">
        <f>IF(Modif_Suppr!AJ67="OUI","T","")</f>
        <v/>
      </c>
      <c r="O67" t="str">
        <f>IF(Modif_Suppr!AK67="OUI","F","")</f>
        <v/>
      </c>
      <c r="P67" t="str">
        <f>IF(Modif_Suppr!AL67="OUI","R","")</f>
        <v/>
      </c>
      <c r="Q67" t="str" cm="1">
        <f t="array" ref="Q67">SUBSTITUTE(TRIM(_xlfn.CONCAT(K67:P67 &amp; " "))," ",",")</f>
        <v/>
      </c>
      <c r="R67" t="str">
        <f>IFERROR(VLOOKUP(Modif_Suppr!AM67,LOV!F:G,2,FALSE),"")</f>
        <v/>
      </c>
      <c r="S67" t="str">
        <f>IFERROR(VLOOKUP(Modif_Suppr!AN67,LOV!I:J,2,FALSE),"")</f>
        <v/>
      </c>
      <c r="T67" t="str">
        <f>IFERROR(VLOOKUP(Modif_Suppr!#REF!,LOV!R:S,2,FALSE),"")</f>
        <v/>
      </c>
      <c r="U67" t="str">
        <f>IFERROR(VLOOKUP(Modif_Suppr!AP67,LOV!R:S,2,FALSE),"")</f>
        <v/>
      </c>
      <c r="V67" t="str">
        <f>IF(Modif_Suppr!W67&gt;0,Modif_Suppr!W67,"")</f>
        <v/>
      </c>
      <c r="W67" t="str">
        <f>IF(Modif_Suppr!X67&gt;0,Modif_Suppr!X67,"")</f>
        <v/>
      </c>
    </row>
    <row r="68" spans="1:23">
      <c r="A68">
        <f>Data!B68</f>
        <v>83012</v>
      </c>
      <c r="B68">
        <f>Data!C68</f>
        <v>1</v>
      </c>
      <c r="C68">
        <f>Data!D68</f>
        <v>1</v>
      </c>
      <c r="D68" t="str">
        <f>IFERROR(VLOOKUP(Modif_Suppr!Z68,LOV_SPAR!F:G,2,FALSE),"")</f>
        <v/>
      </c>
      <c r="E68" t="str">
        <f>IFERROR(VLOOKUP(Modif_Suppr!AA68,LOV!L:M,2,FALSE),"")</f>
        <v/>
      </c>
      <c r="F68" t="str">
        <f>IF(Modif_Suppr!AC68&gt;0,Modif_Suppr!AC68,"")</f>
        <v/>
      </c>
      <c r="G68" t="str">
        <f>IF(Modif_Suppr!AD68&gt;0,Modif_Suppr!AD68,"")</f>
        <v/>
      </c>
      <c r="H68" t="str">
        <f>IF(Modif_Suppr!AE68&gt;0,Modif_Suppr!AE68,"")</f>
        <v/>
      </c>
      <c r="I68" t="str">
        <f>IFERROR(VLOOKUP(Modif_Suppr!AB68,LOV!U:V,2,FALSE),"")</f>
        <v/>
      </c>
      <c r="J68" t="str">
        <f>IF(Modif_Suppr!AF68="OUI","H","")</f>
        <v/>
      </c>
      <c r="K68" t="str">
        <f>IF(Modif_Suppr!AG68="OUI","P","")</f>
        <v/>
      </c>
      <c r="L68" t="str">
        <f>IF(Modif_Suppr!AH68="OUI","D","")</f>
        <v/>
      </c>
      <c r="M68" t="str">
        <f>IF(Modif_Suppr!AI68="OUI","C","")</f>
        <v/>
      </c>
      <c r="N68" t="str">
        <f>IF(Modif_Suppr!AJ68="OUI","T","")</f>
        <v/>
      </c>
      <c r="O68" t="str">
        <f>IF(Modif_Suppr!AK68="OUI","F","")</f>
        <v/>
      </c>
      <c r="P68" t="str">
        <f>IF(Modif_Suppr!AL68="OUI","R","")</f>
        <v/>
      </c>
      <c r="Q68" t="str" cm="1">
        <f t="array" ref="Q68">SUBSTITUTE(TRIM(_xlfn.CONCAT(K68:P68 &amp; " "))," ",",")</f>
        <v/>
      </c>
      <c r="R68" t="str">
        <f>IFERROR(VLOOKUP(Modif_Suppr!AM68,LOV!F:G,2,FALSE),"")</f>
        <v/>
      </c>
      <c r="S68" t="str">
        <f>IFERROR(VLOOKUP(Modif_Suppr!AN68,LOV!I:J,2,FALSE),"")</f>
        <v/>
      </c>
      <c r="T68" t="str">
        <f>IFERROR(VLOOKUP(Modif_Suppr!#REF!,LOV!R:S,2,FALSE),"")</f>
        <v/>
      </c>
      <c r="U68" t="str">
        <f>IFERROR(VLOOKUP(Modif_Suppr!AP68,LOV!R:S,2,FALSE),"")</f>
        <v/>
      </c>
      <c r="V68" t="str">
        <f>IF(Modif_Suppr!W68&gt;0,Modif_Suppr!W68,"")</f>
        <v/>
      </c>
      <c r="W68" t="str">
        <f>IF(Modif_Suppr!X68&gt;0,Modif_Suppr!X68,"")</f>
        <v/>
      </c>
    </row>
    <row r="69" spans="1:23">
      <c r="A69">
        <f>Data!B69</f>
        <v>83012</v>
      </c>
      <c r="B69">
        <f>Data!C69</f>
        <v>28</v>
      </c>
      <c r="C69">
        <f>Data!D69</f>
        <v>5</v>
      </c>
      <c r="D69" t="str">
        <f>IFERROR(VLOOKUP(Modif_Suppr!Z69,LOV_SPAR!F:G,2,FALSE),"")</f>
        <v/>
      </c>
      <c r="E69" t="str">
        <f>IFERROR(VLOOKUP(Modif_Suppr!AA69,LOV!L:M,2,FALSE),"")</f>
        <v/>
      </c>
      <c r="F69" t="str">
        <f>IF(Modif_Suppr!AC69&gt;0,Modif_Suppr!AC69,"")</f>
        <v/>
      </c>
      <c r="G69" t="str">
        <f>IF(Modif_Suppr!AD69&gt;0,Modif_Suppr!AD69,"")</f>
        <v/>
      </c>
      <c r="H69" t="str">
        <f>IF(Modif_Suppr!AE69&gt;0,Modif_Suppr!AE69,"")</f>
        <v/>
      </c>
      <c r="I69" t="str">
        <f>IFERROR(VLOOKUP(Modif_Suppr!AB69,LOV!U:V,2,FALSE),"")</f>
        <v/>
      </c>
      <c r="J69" t="str">
        <f>IF(Modif_Suppr!AF69="OUI","H","")</f>
        <v/>
      </c>
      <c r="K69" t="str">
        <f>IF(Modif_Suppr!AG69="OUI","P","")</f>
        <v/>
      </c>
      <c r="L69" t="str">
        <f>IF(Modif_Suppr!AH69="OUI","D","")</f>
        <v/>
      </c>
      <c r="M69" t="str">
        <f>IF(Modif_Suppr!AI69="OUI","C","")</f>
        <v/>
      </c>
      <c r="N69" t="str">
        <f>IF(Modif_Suppr!AJ69="OUI","T","")</f>
        <v/>
      </c>
      <c r="O69" t="str">
        <f>IF(Modif_Suppr!AK69="OUI","F","")</f>
        <v/>
      </c>
      <c r="P69" t="str">
        <f>IF(Modif_Suppr!AL69="OUI","R","")</f>
        <v/>
      </c>
      <c r="Q69" t="str" cm="1">
        <f t="array" ref="Q69">SUBSTITUTE(TRIM(_xlfn.CONCAT(K69:P69 &amp; " "))," ",",")</f>
        <v/>
      </c>
      <c r="R69" t="str">
        <f>IFERROR(VLOOKUP(Modif_Suppr!AM69,LOV!F:G,2,FALSE),"")</f>
        <v/>
      </c>
      <c r="S69" t="str">
        <f>IFERROR(VLOOKUP(Modif_Suppr!AN69,LOV!I:J,2,FALSE),"")</f>
        <v/>
      </c>
      <c r="T69" t="str">
        <f>IFERROR(VLOOKUP(Modif_Suppr!#REF!,LOV!R:S,2,FALSE),"")</f>
        <v/>
      </c>
      <c r="U69" t="str">
        <f>IFERROR(VLOOKUP(Modif_Suppr!AP69,LOV!R:S,2,FALSE),"")</f>
        <v/>
      </c>
      <c r="V69" t="str">
        <f>IF(Modif_Suppr!W69&gt;0,Modif_Suppr!W69,"")</f>
        <v/>
      </c>
      <c r="W69" t="str">
        <f>IF(Modif_Suppr!X69&gt;0,Modif_Suppr!X69,"")</f>
        <v/>
      </c>
    </row>
    <row r="70" spans="1:23">
      <c r="A70">
        <f>Data!B70</f>
        <v>83012</v>
      </c>
      <c r="B70">
        <f>Data!C70</f>
        <v>28</v>
      </c>
      <c r="C70">
        <f>Data!D70</f>
        <v>6</v>
      </c>
      <c r="D70" t="str">
        <f>IFERROR(VLOOKUP(Modif_Suppr!Z70,LOV_SPAR!F:G,2,FALSE),"")</f>
        <v/>
      </c>
      <c r="E70" t="str">
        <f>IFERROR(VLOOKUP(Modif_Suppr!AA70,LOV!L:M,2,FALSE),"")</f>
        <v/>
      </c>
      <c r="F70" t="str">
        <f>IF(Modif_Suppr!AC70&gt;0,Modif_Suppr!AC70,"")</f>
        <v/>
      </c>
      <c r="G70" t="str">
        <f>IF(Modif_Suppr!AD70&gt;0,Modif_Suppr!AD70,"")</f>
        <v/>
      </c>
      <c r="H70" t="str">
        <f>IF(Modif_Suppr!AE70&gt;0,Modif_Suppr!AE70,"")</f>
        <v/>
      </c>
      <c r="I70" t="str">
        <f>IFERROR(VLOOKUP(Modif_Suppr!AB70,LOV!U:V,2,FALSE),"")</f>
        <v/>
      </c>
      <c r="J70" t="str">
        <f>IF(Modif_Suppr!AF70="OUI","H","")</f>
        <v/>
      </c>
      <c r="K70" t="str">
        <f>IF(Modif_Suppr!AG70="OUI","P","")</f>
        <v/>
      </c>
      <c r="L70" t="str">
        <f>IF(Modif_Suppr!AH70="OUI","D","")</f>
        <v/>
      </c>
      <c r="M70" t="str">
        <f>IF(Modif_Suppr!AI70="OUI","C","")</f>
        <v/>
      </c>
      <c r="N70" t="str">
        <f>IF(Modif_Suppr!AJ70="OUI","T","")</f>
        <v/>
      </c>
      <c r="O70" t="str">
        <f>IF(Modif_Suppr!AK70="OUI","F","")</f>
        <v/>
      </c>
      <c r="P70" t="str">
        <f>IF(Modif_Suppr!AL70="OUI","R","")</f>
        <v/>
      </c>
      <c r="Q70" t="str" cm="1">
        <f t="array" ref="Q70">SUBSTITUTE(TRIM(_xlfn.CONCAT(K70:P70 &amp; " "))," ",",")</f>
        <v/>
      </c>
      <c r="R70" t="str">
        <f>IFERROR(VLOOKUP(Modif_Suppr!AM70,LOV!F:G,2,FALSE),"")</f>
        <v/>
      </c>
      <c r="S70" t="str">
        <f>IFERROR(VLOOKUP(Modif_Suppr!AN70,LOV!I:J,2,FALSE),"")</f>
        <v/>
      </c>
      <c r="T70" t="str">
        <f>IFERROR(VLOOKUP(Modif_Suppr!#REF!,LOV!R:S,2,FALSE),"")</f>
        <v/>
      </c>
      <c r="U70" t="str">
        <f>IFERROR(VLOOKUP(Modif_Suppr!AP70,LOV!R:S,2,FALSE),"")</f>
        <v/>
      </c>
      <c r="V70" t="str">
        <f>IF(Modif_Suppr!W70&gt;0,Modif_Suppr!W70,"")</f>
        <v/>
      </c>
      <c r="W70" t="str">
        <f>IF(Modif_Suppr!X70&gt;0,Modif_Suppr!X70,"")</f>
        <v/>
      </c>
    </row>
    <row r="71" spans="1:23">
      <c r="A71">
        <f>Data!B71</f>
        <v>83012</v>
      </c>
      <c r="B71">
        <f>Data!C71</f>
        <v>28</v>
      </c>
      <c r="C71">
        <f>Data!D71</f>
        <v>7</v>
      </c>
      <c r="D71" t="str">
        <f>IFERROR(VLOOKUP(Modif_Suppr!Z71,LOV_SPAR!F:G,2,FALSE),"")</f>
        <v/>
      </c>
      <c r="E71" t="str">
        <f>IFERROR(VLOOKUP(Modif_Suppr!AA71,LOV!L:M,2,FALSE),"")</f>
        <v/>
      </c>
      <c r="F71" t="str">
        <f>IF(Modif_Suppr!AC71&gt;0,Modif_Suppr!AC71,"")</f>
        <v/>
      </c>
      <c r="G71" t="str">
        <f>IF(Modif_Suppr!AD71&gt;0,Modif_Suppr!AD71,"")</f>
        <v/>
      </c>
      <c r="H71" t="str">
        <f>IF(Modif_Suppr!AE71&gt;0,Modif_Suppr!AE71,"")</f>
        <v/>
      </c>
      <c r="I71" t="str">
        <f>IFERROR(VLOOKUP(Modif_Suppr!AB71,LOV!U:V,2,FALSE),"")</f>
        <v/>
      </c>
      <c r="J71" t="str">
        <f>IF(Modif_Suppr!AF71="OUI","H","")</f>
        <v/>
      </c>
      <c r="K71" t="str">
        <f>IF(Modif_Suppr!AG71="OUI","P","")</f>
        <v/>
      </c>
      <c r="L71" t="str">
        <f>IF(Modif_Suppr!AH71="OUI","D","")</f>
        <v/>
      </c>
      <c r="M71" t="str">
        <f>IF(Modif_Suppr!AI71="OUI","C","")</f>
        <v/>
      </c>
      <c r="N71" t="str">
        <f>IF(Modif_Suppr!AJ71="OUI","T","")</f>
        <v/>
      </c>
      <c r="O71" t="str">
        <f>IF(Modif_Suppr!AK71="OUI","F","")</f>
        <v/>
      </c>
      <c r="P71" t="str">
        <f>IF(Modif_Suppr!AL71="OUI","R","")</f>
        <v/>
      </c>
      <c r="Q71" t="str" cm="1">
        <f t="array" ref="Q71">SUBSTITUTE(TRIM(_xlfn.CONCAT(K71:P71 &amp; " "))," ",",")</f>
        <v/>
      </c>
      <c r="R71" t="str">
        <f>IFERROR(VLOOKUP(Modif_Suppr!AM71,LOV!F:G,2,FALSE),"")</f>
        <v/>
      </c>
      <c r="S71" t="str">
        <f>IFERROR(VLOOKUP(Modif_Suppr!AN71,LOV!I:J,2,FALSE),"")</f>
        <v/>
      </c>
      <c r="T71" t="str">
        <f>IFERROR(VLOOKUP(Modif_Suppr!#REF!,LOV!R:S,2,FALSE),"")</f>
        <v/>
      </c>
      <c r="U71" t="str">
        <f>IFERROR(VLOOKUP(Modif_Suppr!AP71,LOV!R:S,2,FALSE),"")</f>
        <v/>
      </c>
      <c r="V71" t="str">
        <f>IF(Modif_Suppr!W71&gt;0,Modif_Suppr!W71,"")</f>
        <v/>
      </c>
      <c r="W71" t="str">
        <f>IF(Modif_Suppr!X71&gt;0,Modif_Suppr!X71,"")</f>
        <v/>
      </c>
    </row>
    <row r="72" spans="1:23">
      <c r="A72">
        <f>Data!B72</f>
        <v>83012</v>
      </c>
      <c r="B72">
        <f>Data!C72</f>
        <v>28</v>
      </c>
      <c r="C72">
        <f>Data!D72</f>
        <v>8</v>
      </c>
      <c r="D72" t="str">
        <f>IFERROR(VLOOKUP(Modif_Suppr!Z72,LOV_SPAR!F:G,2,FALSE),"")</f>
        <v/>
      </c>
      <c r="E72" t="str">
        <f>IFERROR(VLOOKUP(Modif_Suppr!AA72,LOV!L:M,2,FALSE),"")</f>
        <v/>
      </c>
      <c r="F72" t="str">
        <f>IF(Modif_Suppr!AC72&gt;0,Modif_Suppr!AC72,"")</f>
        <v/>
      </c>
      <c r="G72" t="str">
        <f>IF(Modif_Suppr!AD72&gt;0,Modif_Suppr!AD72,"")</f>
        <v/>
      </c>
      <c r="H72" t="str">
        <f>IF(Modif_Suppr!AE72&gt;0,Modif_Suppr!AE72,"")</f>
        <v/>
      </c>
      <c r="I72" t="str">
        <f>IFERROR(VLOOKUP(Modif_Suppr!AB72,LOV!U:V,2,FALSE),"")</f>
        <v/>
      </c>
      <c r="J72" t="str">
        <f>IF(Modif_Suppr!AF72="OUI","H","")</f>
        <v/>
      </c>
      <c r="K72" t="str">
        <f>IF(Modif_Suppr!AG72="OUI","P","")</f>
        <v/>
      </c>
      <c r="L72" t="str">
        <f>IF(Modif_Suppr!AH72="OUI","D","")</f>
        <v/>
      </c>
      <c r="M72" t="str">
        <f>IF(Modif_Suppr!AI72="OUI","C","")</f>
        <v/>
      </c>
      <c r="N72" t="str">
        <f>IF(Modif_Suppr!AJ72="OUI","T","")</f>
        <v/>
      </c>
      <c r="O72" t="str">
        <f>IF(Modif_Suppr!AK72="OUI","F","")</f>
        <v/>
      </c>
      <c r="P72" t="str">
        <f>IF(Modif_Suppr!AL72="OUI","R","")</f>
        <v/>
      </c>
      <c r="Q72" t="str" cm="1">
        <f t="array" ref="Q72">SUBSTITUTE(TRIM(_xlfn.CONCAT(K72:P72 &amp; " "))," ",",")</f>
        <v/>
      </c>
      <c r="R72" t="str">
        <f>IFERROR(VLOOKUP(Modif_Suppr!AM72,LOV!F:G,2,FALSE),"")</f>
        <v/>
      </c>
      <c r="S72" t="str">
        <f>IFERROR(VLOOKUP(Modif_Suppr!AN72,LOV!I:J,2,FALSE),"")</f>
        <v/>
      </c>
      <c r="T72" t="str">
        <f>IFERROR(VLOOKUP(Modif_Suppr!#REF!,LOV!R:S,2,FALSE),"")</f>
        <v/>
      </c>
      <c r="U72" t="str">
        <f>IFERROR(VLOOKUP(Modif_Suppr!AP72,LOV!R:S,2,FALSE),"")</f>
        <v/>
      </c>
      <c r="V72" t="str">
        <f>IF(Modif_Suppr!W72&gt;0,Modif_Suppr!W72,"")</f>
        <v/>
      </c>
      <c r="W72" t="str">
        <f>IF(Modif_Suppr!X72&gt;0,Modif_Suppr!X72,"")</f>
        <v/>
      </c>
    </row>
    <row r="73" spans="1:23">
      <c r="A73">
        <f>Data!B73</f>
        <v>83012</v>
      </c>
      <c r="B73">
        <f>Data!C73</f>
        <v>28</v>
      </c>
      <c r="C73">
        <f>Data!D73</f>
        <v>9</v>
      </c>
      <c r="D73" t="str">
        <f>IFERROR(VLOOKUP(Modif_Suppr!Z73,LOV_SPAR!F:G,2,FALSE),"")</f>
        <v/>
      </c>
      <c r="E73" t="str">
        <f>IFERROR(VLOOKUP(Modif_Suppr!AA73,LOV!L:M,2,FALSE),"")</f>
        <v/>
      </c>
      <c r="F73" t="str">
        <f>IF(Modif_Suppr!AC73&gt;0,Modif_Suppr!AC73,"")</f>
        <v/>
      </c>
      <c r="G73" t="str">
        <f>IF(Modif_Suppr!AD73&gt;0,Modif_Suppr!AD73,"")</f>
        <v/>
      </c>
      <c r="H73" t="str">
        <f>IF(Modif_Suppr!AE73&gt;0,Modif_Suppr!AE73,"")</f>
        <v/>
      </c>
      <c r="I73" t="str">
        <f>IFERROR(VLOOKUP(Modif_Suppr!AB73,LOV!U:V,2,FALSE),"")</f>
        <v/>
      </c>
      <c r="J73" t="str">
        <f>IF(Modif_Suppr!AF73="OUI","H","")</f>
        <v/>
      </c>
      <c r="K73" t="str">
        <f>IF(Modif_Suppr!AG73="OUI","P","")</f>
        <v/>
      </c>
      <c r="L73" t="str">
        <f>IF(Modif_Suppr!AH73="OUI","D","")</f>
        <v/>
      </c>
      <c r="M73" t="str">
        <f>IF(Modif_Suppr!AI73="OUI","C","")</f>
        <v/>
      </c>
      <c r="N73" t="str">
        <f>IF(Modif_Suppr!AJ73="OUI","T","")</f>
        <v/>
      </c>
      <c r="O73" t="str">
        <f>IF(Modif_Suppr!AK73="OUI","F","")</f>
        <v/>
      </c>
      <c r="P73" t="str">
        <f>IF(Modif_Suppr!AL73="OUI","R","")</f>
        <v/>
      </c>
      <c r="Q73" t="str" cm="1">
        <f t="array" ref="Q73">SUBSTITUTE(TRIM(_xlfn.CONCAT(K73:P73 &amp; " "))," ",",")</f>
        <v/>
      </c>
      <c r="R73" t="str">
        <f>IFERROR(VLOOKUP(Modif_Suppr!AM73,LOV!F:G,2,FALSE),"")</f>
        <v/>
      </c>
      <c r="S73" t="str">
        <f>IFERROR(VLOOKUP(Modif_Suppr!AN73,LOV!I:J,2,FALSE),"")</f>
        <v/>
      </c>
      <c r="T73" t="str">
        <f>IFERROR(VLOOKUP(Modif_Suppr!#REF!,LOV!R:S,2,FALSE),"")</f>
        <v/>
      </c>
      <c r="U73" t="str">
        <f>IFERROR(VLOOKUP(Modif_Suppr!AP73,LOV!R:S,2,FALSE),"")</f>
        <v/>
      </c>
      <c r="V73" t="str">
        <f>IF(Modif_Suppr!W73&gt;0,Modif_Suppr!W73,"")</f>
        <v/>
      </c>
      <c r="W73" t="str">
        <f>IF(Modif_Suppr!X73&gt;0,Modif_Suppr!X73,"")</f>
        <v/>
      </c>
    </row>
    <row r="74" spans="1:23">
      <c r="A74">
        <f>Data!B74</f>
        <v>83012</v>
      </c>
      <c r="B74">
        <f>Data!C74</f>
        <v>28</v>
      </c>
      <c r="C74">
        <f>Data!D74</f>
        <v>10</v>
      </c>
      <c r="D74" t="str">
        <f>IFERROR(VLOOKUP(Modif_Suppr!Z74,LOV_SPAR!F:G,2,FALSE),"")</f>
        <v/>
      </c>
      <c r="E74" t="str">
        <f>IFERROR(VLOOKUP(Modif_Suppr!AA74,LOV!L:M,2,FALSE),"")</f>
        <v/>
      </c>
      <c r="F74" t="str">
        <f>IF(Modif_Suppr!AC74&gt;0,Modif_Suppr!AC74,"")</f>
        <v/>
      </c>
      <c r="G74" t="str">
        <f>IF(Modif_Suppr!AD74&gt;0,Modif_Suppr!AD74,"")</f>
        <v/>
      </c>
      <c r="H74" t="str">
        <f>IF(Modif_Suppr!AE74&gt;0,Modif_Suppr!AE74,"")</f>
        <v/>
      </c>
      <c r="I74" t="str">
        <f>IFERROR(VLOOKUP(Modif_Suppr!AB74,LOV!U:V,2,FALSE),"")</f>
        <v/>
      </c>
      <c r="J74" t="str">
        <f>IF(Modif_Suppr!AF74="OUI","H","")</f>
        <v/>
      </c>
      <c r="K74" t="str">
        <f>IF(Modif_Suppr!AG74="OUI","P","")</f>
        <v/>
      </c>
      <c r="L74" t="str">
        <f>IF(Modif_Suppr!AH74="OUI","D","")</f>
        <v/>
      </c>
      <c r="M74" t="str">
        <f>IF(Modif_Suppr!AI74="OUI","C","")</f>
        <v/>
      </c>
      <c r="N74" t="str">
        <f>IF(Modif_Suppr!AJ74="OUI","T","")</f>
        <v/>
      </c>
      <c r="O74" t="str">
        <f>IF(Modif_Suppr!AK74="OUI","F","")</f>
        <v/>
      </c>
      <c r="P74" t="str">
        <f>IF(Modif_Suppr!AL74="OUI","R","")</f>
        <v/>
      </c>
      <c r="Q74" t="str" cm="1">
        <f t="array" ref="Q74">SUBSTITUTE(TRIM(_xlfn.CONCAT(K74:P74 &amp; " "))," ",",")</f>
        <v/>
      </c>
      <c r="R74" t="str">
        <f>IFERROR(VLOOKUP(Modif_Suppr!AM74,LOV!F:G,2,FALSE),"")</f>
        <v/>
      </c>
      <c r="S74" t="str">
        <f>IFERROR(VLOOKUP(Modif_Suppr!AN74,LOV!I:J,2,FALSE),"")</f>
        <v/>
      </c>
      <c r="T74" t="str">
        <f>IFERROR(VLOOKUP(Modif_Suppr!#REF!,LOV!R:S,2,FALSE),"")</f>
        <v/>
      </c>
      <c r="U74" t="str">
        <f>IFERROR(VLOOKUP(Modif_Suppr!AP74,LOV!R:S,2,FALSE),"")</f>
        <v/>
      </c>
      <c r="V74" t="str">
        <f>IF(Modif_Suppr!W74&gt;0,Modif_Suppr!W74,"")</f>
        <v/>
      </c>
      <c r="W74" t="str">
        <f>IF(Modif_Suppr!X74&gt;0,Modif_Suppr!X74,"")</f>
        <v/>
      </c>
    </row>
    <row r="75" spans="1:23">
      <c r="A75">
        <f>Data!B75</f>
        <v>83012</v>
      </c>
      <c r="B75">
        <f>Data!C75</f>
        <v>30</v>
      </c>
      <c r="C75">
        <f>Data!D75</f>
        <v>1</v>
      </c>
      <c r="D75" t="str">
        <f>IFERROR(VLOOKUP(Modif_Suppr!Z75,LOV_SPAR!F:G,2,FALSE),"")</f>
        <v/>
      </c>
      <c r="E75" t="str">
        <f>IFERROR(VLOOKUP(Modif_Suppr!AA75,LOV!L:M,2,FALSE),"")</f>
        <v/>
      </c>
      <c r="F75" t="str">
        <f>IF(Modif_Suppr!AC75&gt;0,Modif_Suppr!AC75,"")</f>
        <v/>
      </c>
      <c r="G75" t="str">
        <f>IF(Modif_Suppr!AD75&gt;0,Modif_Suppr!AD75,"")</f>
        <v/>
      </c>
      <c r="H75" t="str">
        <f>IF(Modif_Suppr!AE75&gt;0,Modif_Suppr!AE75,"")</f>
        <v/>
      </c>
      <c r="I75" t="str">
        <f>IFERROR(VLOOKUP(Modif_Suppr!AB75,LOV!U:V,2,FALSE),"")</f>
        <v/>
      </c>
      <c r="J75" t="str">
        <f>IF(Modif_Suppr!AF75="OUI","H","")</f>
        <v/>
      </c>
      <c r="K75" t="str">
        <f>IF(Modif_Suppr!AG75="OUI","P","")</f>
        <v/>
      </c>
      <c r="L75" t="str">
        <f>IF(Modif_Suppr!AH75="OUI","D","")</f>
        <v/>
      </c>
      <c r="M75" t="str">
        <f>IF(Modif_Suppr!AI75="OUI","C","")</f>
        <v/>
      </c>
      <c r="N75" t="str">
        <f>IF(Modif_Suppr!AJ75="OUI","T","")</f>
        <v/>
      </c>
      <c r="O75" t="str">
        <f>IF(Modif_Suppr!AK75="OUI","F","")</f>
        <v/>
      </c>
      <c r="P75" t="str">
        <f>IF(Modif_Suppr!AL75="OUI","R","")</f>
        <v/>
      </c>
      <c r="Q75" t="str" cm="1">
        <f t="array" ref="Q75">SUBSTITUTE(TRIM(_xlfn.CONCAT(K75:P75 &amp; " "))," ",",")</f>
        <v/>
      </c>
      <c r="R75" t="str">
        <f>IFERROR(VLOOKUP(Modif_Suppr!AM75,LOV!F:G,2,FALSE),"")</f>
        <v/>
      </c>
      <c r="S75" t="str">
        <f>IFERROR(VLOOKUP(Modif_Suppr!AN75,LOV!I:J,2,FALSE),"")</f>
        <v/>
      </c>
      <c r="T75" t="str">
        <f>IFERROR(VLOOKUP(Modif_Suppr!#REF!,LOV!R:S,2,FALSE),"")</f>
        <v/>
      </c>
      <c r="U75" t="str">
        <f>IFERROR(VLOOKUP(Modif_Suppr!AP75,LOV!R:S,2,FALSE),"")</f>
        <v/>
      </c>
      <c r="V75" t="str">
        <f>IF(Modif_Suppr!W75&gt;0,Modif_Suppr!W75,"")</f>
        <v/>
      </c>
      <c r="W75" t="str">
        <f>IF(Modif_Suppr!X75&gt;0,Modif_Suppr!X75,"")</f>
        <v/>
      </c>
    </row>
    <row r="76" spans="1:23">
      <c r="A76">
        <f>Data!B76</f>
        <v>83012</v>
      </c>
      <c r="B76">
        <f>Data!C76</f>
        <v>31</v>
      </c>
      <c r="C76">
        <f>Data!D76</f>
        <v>1</v>
      </c>
      <c r="D76" t="str">
        <f>IFERROR(VLOOKUP(Modif_Suppr!Z76,LOV_SPAR!F:G,2,FALSE),"")</f>
        <v/>
      </c>
      <c r="E76" t="str">
        <f>IFERROR(VLOOKUP(Modif_Suppr!AA76,LOV!L:M,2,FALSE),"")</f>
        <v/>
      </c>
      <c r="F76" t="str">
        <f>IF(Modif_Suppr!AC76&gt;0,Modif_Suppr!AC76,"")</f>
        <v/>
      </c>
      <c r="G76" t="str">
        <f>IF(Modif_Suppr!AD76&gt;0,Modif_Suppr!AD76,"")</f>
        <v/>
      </c>
      <c r="H76" t="str">
        <f>IF(Modif_Suppr!AE76&gt;0,Modif_Suppr!AE76,"")</f>
        <v/>
      </c>
      <c r="I76" t="str">
        <f>IFERROR(VLOOKUP(Modif_Suppr!AB76,LOV!U:V,2,FALSE),"")</f>
        <v/>
      </c>
      <c r="J76" t="str">
        <f>IF(Modif_Suppr!AF76="OUI","H","")</f>
        <v/>
      </c>
      <c r="K76" t="str">
        <f>IF(Modif_Suppr!AG76="OUI","P","")</f>
        <v/>
      </c>
      <c r="L76" t="str">
        <f>IF(Modif_Suppr!AH76="OUI","D","")</f>
        <v/>
      </c>
      <c r="M76" t="str">
        <f>IF(Modif_Suppr!AI76="OUI","C","")</f>
        <v/>
      </c>
      <c r="N76" t="str">
        <f>IF(Modif_Suppr!AJ76="OUI","T","")</f>
        <v/>
      </c>
      <c r="O76" t="str">
        <f>IF(Modif_Suppr!AK76="OUI","F","")</f>
        <v/>
      </c>
      <c r="P76" t="str">
        <f>IF(Modif_Suppr!AL76="OUI","R","")</f>
        <v/>
      </c>
      <c r="Q76" t="str" cm="1">
        <f t="array" ref="Q76">SUBSTITUTE(TRIM(_xlfn.CONCAT(K76:P76 &amp; " "))," ",",")</f>
        <v/>
      </c>
      <c r="R76" t="str">
        <f>IFERROR(VLOOKUP(Modif_Suppr!AM76,LOV!F:G,2,FALSE),"")</f>
        <v/>
      </c>
      <c r="S76" t="str">
        <f>IFERROR(VLOOKUP(Modif_Suppr!AN76,LOV!I:J,2,FALSE),"")</f>
        <v/>
      </c>
      <c r="T76" t="str">
        <f>IFERROR(VLOOKUP(Modif_Suppr!#REF!,LOV!R:S,2,FALSE),"")</f>
        <v/>
      </c>
      <c r="U76" t="str">
        <f>IFERROR(VLOOKUP(Modif_Suppr!AP76,LOV!R:S,2,FALSE),"")</f>
        <v/>
      </c>
      <c r="V76" t="str">
        <f>IF(Modif_Suppr!W76&gt;0,Modif_Suppr!W76,"")</f>
        <v/>
      </c>
      <c r="W76" t="str">
        <f>IF(Modif_Suppr!X76&gt;0,Modif_Suppr!X76,"")</f>
        <v/>
      </c>
    </row>
    <row r="77" spans="1:23">
      <c r="A77">
        <f>Data!B77</f>
        <v>83012</v>
      </c>
      <c r="B77">
        <f>Data!C77</f>
        <v>32</v>
      </c>
      <c r="C77">
        <f>Data!D77</f>
        <v>1</v>
      </c>
      <c r="D77" t="str">
        <f>IFERROR(VLOOKUP(Modif_Suppr!Z77,LOV_SPAR!F:G,2,FALSE),"")</f>
        <v/>
      </c>
      <c r="E77" t="str">
        <f>IFERROR(VLOOKUP(Modif_Suppr!AA77,LOV!L:M,2,FALSE),"")</f>
        <v/>
      </c>
      <c r="F77" t="str">
        <f>IF(Modif_Suppr!AC77&gt;0,Modif_Suppr!AC77,"")</f>
        <v/>
      </c>
      <c r="G77" t="str">
        <f>IF(Modif_Suppr!AD77&gt;0,Modif_Suppr!AD77,"")</f>
        <v/>
      </c>
      <c r="H77" t="str">
        <f>IF(Modif_Suppr!AE77&gt;0,Modif_Suppr!AE77,"")</f>
        <v/>
      </c>
      <c r="I77" t="str">
        <f>IFERROR(VLOOKUP(Modif_Suppr!AB77,LOV!U:V,2,FALSE),"")</f>
        <v/>
      </c>
      <c r="J77" t="str">
        <f>IF(Modif_Suppr!AF77="OUI","H","")</f>
        <v/>
      </c>
      <c r="K77" t="str">
        <f>IF(Modif_Suppr!AG77="OUI","P","")</f>
        <v/>
      </c>
      <c r="L77" t="str">
        <f>IF(Modif_Suppr!AH77="OUI","D","")</f>
        <v/>
      </c>
      <c r="M77" t="str">
        <f>IF(Modif_Suppr!AI77="OUI","C","")</f>
        <v/>
      </c>
      <c r="N77" t="str">
        <f>IF(Modif_Suppr!AJ77="OUI","T","")</f>
        <v/>
      </c>
      <c r="O77" t="str">
        <f>IF(Modif_Suppr!AK77="OUI","F","")</f>
        <v/>
      </c>
      <c r="P77" t="str">
        <f>IF(Modif_Suppr!AL77="OUI","R","")</f>
        <v/>
      </c>
      <c r="Q77" t="str" cm="1">
        <f t="array" ref="Q77">SUBSTITUTE(TRIM(_xlfn.CONCAT(K77:P77 &amp; " "))," ",",")</f>
        <v/>
      </c>
      <c r="R77" t="str">
        <f>IFERROR(VLOOKUP(Modif_Suppr!AM77,LOV!F:G,2,FALSE),"")</f>
        <v/>
      </c>
      <c r="S77" t="str">
        <f>IFERROR(VLOOKUP(Modif_Suppr!AN77,LOV!I:J,2,FALSE),"")</f>
        <v/>
      </c>
      <c r="T77" t="str">
        <f>IFERROR(VLOOKUP(Modif_Suppr!#REF!,LOV!R:S,2,FALSE),"")</f>
        <v/>
      </c>
      <c r="U77" t="str">
        <f>IFERROR(VLOOKUP(Modif_Suppr!AP77,LOV!R:S,2,FALSE),"")</f>
        <v/>
      </c>
      <c r="V77" t="str">
        <f>IF(Modif_Suppr!W77&gt;0,Modif_Suppr!W77,"")</f>
        <v/>
      </c>
      <c r="W77" t="str">
        <f>IF(Modif_Suppr!X77&gt;0,Modif_Suppr!X77,"")</f>
        <v/>
      </c>
    </row>
    <row r="78" spans="1:23">
      <c r="A78">
        <f>Data!B78</f>
        <v>83012</v>
      </c>
      <c r="B78">
        <f>Data!C78</f>
        <v>33</v>
      </c>
      <c r="C78">
        <f>Data!D78</f>
        <v>1</v>
      </c>
      <c r="D78" t="str">
        <f>IFERROR(VLOOKUP(Modif_Suppr!Z78,LOV_SPAR!F:G,2,FALSE),"")</f>
        <v/>
      </c>
      <c r="E78" t="str">
        <f>IFERROR(VLOOKUP(Modif_Suppr!AA78,LOV!L:M,2,FALSE),"")</f>
        <v/>
      </c>
      <c r="F78" t="str">
        <f>IF(Modif_Suppr!AC78&gt;0,Modif_Suppr!AC78,"")</f>
        <v/>
      </c>
      <c r="G78" t="str">
        <f>IF(Modif_Suppr!AD78&gt;0,Modif_Suppr!AD78,"")</f>
        <v/>
      </c>
      <c r="H78" t="str">
        <f>IF(Modif_Suppr!AE78&gt;0,Modif_Suppr!AE78,"")</f>
        <v/>
      </c>
      <c r="I78" t="str">
        <f>IFERROR(VLOOKUP(Modif_Suppr!AB78,LOV!U:V,2,FALSE),"")</f>
        <v/>
      </c>
      <c r="J78" t="str">
        <f>IF(Modif_Suppr!AF78="OUI","H","")</f>
        <v/>
      </c>
      <c r="K78" t="str">
        <f>IF(Modif_Suppr!AG78="OUI","P","")</f>
        <v/>
      </c>
      <c r="L78" t="str">
        <f>IF(Modif_Suppr!AH78="OUI","D","")</f>
        <v/>
      </c>
      <c r="M78" t="str">
        <f>IF(Modif_Suppr!AI78="OUI","C","")</f>
        <v/>
      </c>
      <c r="N78" t="str">
        <f>IF(Modif_Suppr!AJ78="OUI","T","")</f>
        <v/>
      </c>
      <c r="O78" t="str">
        <f>IF(Modif_Suppr!AK78="OUI","F","")</f>
        <v/>
      </c>
      <c r="P78" t="str">
        <f>IF(Modif_Suppr!AL78="OUI","R","")</f>
        <v/>
      </c>
      <c r="Q78" t="str" cm="1">
        <f t="array" ref="Q78">SUBSTITUTE(TRIM(_xlfn.CONCAT(K78:P78 &amp; " "))," ",",")</f>
        <v/>
      </c>
      <c r="R78" t="str">
        <f>IFERROR(VLOOKUP(Modif_Suppr!AM78,LOV!F:G,2,FALSE),"")</f>
        <v/>
      </c>
      <c r="S78" t="str">
        <f>IFERROR(VLOOKUP(Modif_Suppr!AN78,LOV!I:J,2,FALSE),"")</f>
        <v/>
      </c>
      <c r="T78" t="str">
        <f>IFERROR(VLOOKUP(Modif_Suppr!#REF!,LOV!R:S,2,FALSE),"")</f>
        <v/>
      </c>
      <c r="U78" t="str">
        <f>IFERROR(VLOOKUP(Modif_Suppr!AP78,LOV!R:S,2,FALSE),"")</f>
        <v/>
      </c>
      <c r="V78" t="str">
        <f>IF(Modif_Suppr!W78&gt;0,Modif_Suppr!W78,"")</f>
        <v/>
      </c>
      <c r="W78" t="str">
        <f>IF(Modif_Suppr!X78&gt;0,Modif_Suppr!X78,"")</f>
        <v/>
      </c>
    </row>
    <row r="79" spans="1:23">
      <c r="A79">
        <f>Data!B79</f>
        <v>83012</v>
      </c>
      <c r="B79">
        <f>Data!C79</f>
        <v>34</v>
      </c>
      <c r="C79">
        <f>Data!D79</f>
        <v>1</v>
      </c>
      <c r="D79" t="str">
        <f>IFERROR(VLOOKUP(Modif_Suppr!Z79,LOV_SPAR!F:G,2,FALSE),"")</f>
        <v/>
      </c>
      <c r="E79" t="str">
        <f>IFERROR(VLOOKUP(Modif_Suppr!AA79,LOV!L:M,2,FALSE),"")</f>
        <v/>
      </c>
      <c r="F79" t="str">
        <f>IF(Modif_Suppr!AC79&gt;0,Modif_Suppr!AC79,"")</f>
        <v/>
      </c>
      <c r="G79" t="str">
        <f>IF(Modif_Suppr!AD79&gt;0,Modif_Suppr!AD79,"")</f>
        <v/>
      </c>
      <c r="H79" t="str">
        <f>IF(Modif_Suppr!AE79&gt;0,Modif_Suppr!AE79,"")</f>
        <v/>
      </c>
      <c r="I79" t="str">
        <f>IFERROR(VLOOKUP(Modif_Suppr!AB79,LOV!U:V,2,FALSE),"")</f>
        <v/>
      </c>
      <c r="J79" t="str">
        <f>IF(Modif_Suppr!AF79="OUI","H","")</f>
        <v/>
      </c>
      <c r="K79" t="str">
        <f>IF(Modif_Suppr!AG79="OUI","P","")</f>
        <v/>
      </c>
      <c r="L79" t="str">
        <f>IF(Modif_Suppr!AH79="OUI","D","")</f>
        <v/>
      </c>
      <c r="M79" t="str">
        <f>IF(Modif_Suppr!AI79="OUI","C","")</f>
        <v/>
      </c>
      <c r="N79" t="str">
        <f>IF(Modif_Suppr!AJ79="OUI","T","")</f>
        <v/>
      </c>
      <c r="O79" t="str">
        <f>IF(Modif_Suppr!AK79="OUI","F","")</f>
        <v/>
      </c>
      <c r="P79" t="str">
        <f>IF(Modif_Suppr!AL79="OUI","R","")</f>
        <v/>
      </c>
      <c r="Q79" t="str" cm="1">
        <f t="array" ref="Q79">SUBSTITUTE(TRIM(_xlfn.CONCAT(K79:P79 &amp; " "))," ",",")</f>
        <v/>
      </c>
      <c r="R79" t="str">
        <f>IFERROR(VLOOKUP(Modif_Suppr!AM79,LOV!F:G,2,FALSE),"")</f>
        <v/>
      </c>
      <c r="S79" t="str">
        <f>IFERROR(VLOOKUP(Modif_Suppr!AN79,LOV!I:J,2,FALSE),"")</f>
        <v/>
      </c>
      <c r="T79" t="str">
        <f>IFERROR(VLOOKUP(Modif_Suppr!#REF!,LOV!R:S,2,FALSE),"")</f>
        <v/>
      </c>
      <c r="U79" t="str">
        <f>IFERROR(VLOOKUP(Modif_Suppr!AP79,LOV!R:S,2,FALSE),"")</f>
        <v/>
      </c>
      <c r="V79" t="str">
        <f>IF(Modif_Suppr!W79&gt;0,Modif_Suppr!W79,"")</f>
        <v/>
      </c>
      <c r="W79" t="str">
        <f>IF(Modif_Suppr!X79&gt;0,Modif_Suppr!X79,"")</f>
        <v/>
      </c>
    </row>
    <row r="80" spans="1:23">
      <c r="A80">
        <f>Data!B80</f>
        <v>83012</v>
      </c>
      <c r="B80">
        <f>Data!C80</f>
        <v>35</v>
      </c>
      <c r="C80">
        <f>Data!D80</f>
        <v>1</v>
      </c>
      <c r="D80" t="str">
        <f>IFERROR(VLOOKUP(Modif_Suppr!Z80,LOV_SPAR!F:G,2,FALSE),"")</f>
        <v/>
      </c>
      <c r="E80" t="str">
        <f>IFERROR(VLOOKUP(Modif_Suppr!AA80,LOV!L:M,2,FALSE),"")</f>
        <v/>
      </c>
      <c r="F80" t="str">
        <f>IF(Modif_Suppr!AC80&gt;0,Modif_Suppr!AC80,"")</f>
        <v/>
      </c>
      <c r="G80" t="str">
        <f>IF(Modif_Suppr!AD80&gt;0,Modif_Suppr!AD80,"")</f>
        <v/>
      </c>
      <c r="H80" t="str">
        <f>IF(Modif_Suppr!AE80&gt;0,Modif_Suppr!AE80,"")</f>
        <v/>
      </c>
      <c r="I80" t="str">
        <f>IFERROR(VLOOKUP(Modif_Suppr!AB80,LOV!U:V,2,FALSE),"")</f>
        <v/>
      </c>
      <c r="J80" t="str">
        <f>IF(Modif_Suppr!AF80="OUI","H","")</f>
        <v/>
      </c>
      <c r="K80" t="str">
        <f>IF(Modif_Suppr!AG80="OUI","P","")</f>
        <v/>
      </c>
      <c r="L80" t="str">
        <f>IF(Modif_Suppr!AH80="OUI","D","")</f>
        <v/>
      </c>
      <c r="M80" t="str">
        <f>IF(Modif_Suppr!AI80="OUI","C","")</f>
        <v/>
      </c>
      <c r="N80" t="str">
        <f>IF(Modif_Suppr!AJ80="OUI","T","")</f>
        <v/>
      </c>
      <c r="O80" t="str">
        <f>IF(Modif_Suppr!AK80="OUI","F","")</f>
        <v/>
      </c>
      <c r="P80" t="str">
        <f>IF(Modif_Suppr!AL80="OUI","R","")</f>
        <v/>
      </c>
      <c r="Q80" t="str" cm="1">
        <f t="array" ref="Q80">SUBSTITUTE(TRIM(_xlfn.CONCAT(K80:P80 &amp; " "))," ",",")</f>
        <v/>
      </c>
      <c r="R80" t="str">
        <f>IFERROR(VLOOKUP(Modif_Suppr!AM80,LOV!F:G,2,FALSE),"")</f>
        <v/>
      </c>
      <c r="S80" t="str">
        <f>IFERROR(VLOOKUP(Modif_Suppr!AN80,LOV!I:J,2,FALSE),"")</f>
        <v/>
      </c>
      <c r="T80" t="str">
        <f>IFERROR(VLOOKUP(Modif_Suppr!#REF!,LOV!R:S,2,FALSE),"")</f>
        <v/>
      </c>
      <c r="U80" t="str">
        <f>IFERROR(VLOOKUP(Modif_Suppr!AP80,LOV!R:S,2,FALSE),"")</f>
        <v/>
      </c>
      <c r="V80" t="str">
        <f>IF(Modif_Suppr!W80&gt;0,Modif_Suppr!W80,"")</f>
        <v/>
      </c>
      <c r="W80" t="str">
        <f>IF(Modif_Suppr!X80&gt;0,Modif_Suppr!X80,"")</f>
        <v/>
      </c>
    </row>
    <row r="81" spans="1:23">
      <c r="A81">
        <f>Data!B81</f>
        <v>83012</v>
      </c>
      <c r="B81">
        <f>Data!C81</f>
        <v>36</v>
      </c>
      <c r="C81">
        <f>Data!D81</f>
        <v>1</v>
      </c>
      <c r="D81" t="str">
        <f>IFERROR(VLOOKUP(Modif_Suppr!Z81,LOV_SPAR!F:G,2,FALSE),"")</f>
        <v/>
      </c>
      <c r="E81" t="str">
        <f>IFERROR(VLOOKUP(Modif_Suppr!AA81,LOV!L:M,2,FALSE),"")</f>
        <v/>
      </c>
      <c r="F81" t="str">
        <f>IF(Modif_Suppr!AC81&gt;0,Modif_Suppr!AC81,"")</f>
        <v/>
      </c>
      <c r="G81" t="str">
        <f>IF(Modif_Suppr!AD81&gt;0,Modif_Suppr!AD81,"")</f>
        <v/>
      </c>
      <c r="H81" t="str">
        <f>IF(Modif_Suppr!AE81&gt;0,Modif_Suppr!AE81,"")</f>
        <v/>
      </c>
      <c r="I81" t="str">
        <f>IFERROR(VLOOKUP(Modif_Suppr!AB81,LOV!U:V,2,FALSE),"")</f>
        <v/>
      </c>
      <c r="J81" t="str">
        <f>IF(Modif_Suppr!AF81="OUI","H","")</f>
        <v/>
      </c>
      <c r="K81" t="str">
        <f>IF(Modif_Suppr!AG81="OUI","P","")</f>
        <v/>
      </c>
      <c r="L81" t="str">
        <f>IF(Modif_Suppr!AH81="OUI","D","")</f>
        <v/>
      </c>
      <c r="M81" t="str">
        <f>IF(Modif_Suppr!AI81="OUI","C","")</f>
        <v/>
      </c>
      <c r="N81" t="str">
        <f>IF(Modif_Suppr!AJ81="OUI","T","")</f>
        <v/>
      </c>
      <c r="O81" t="str">
        <f>IF(Modif_Suppr!AK81="OUI","F","")</f>
        <v/>
      </c>
      <c r="P81" t="str">
        <f>IF(Modif_Suppr!AL81="OUI","R","")</f>
        <v/>
      </c>
      <c r="Q81" t="str" cm="1">
        <f t="array" ref="Q81">SUBSTITUTE(TRIM(_xlfn.CONCAT(K81:P81 &amp; " "))," ",",")</f>
        <v/>
      </c>
      <c r="R81" t="str">
        <f>IFERROR(VLOOKUP(Modif_Suppr!AM81,LOV!F:G,2,FALSE),"")</f>
        <v/>
      </c>
      <c r="S81" t="str">
        <f>IFERROR(VLOOKUP(Modif_Suppr!AN81,LOV!I:J,2,FALSE),"")</f>
        <v/>
      </c>
      <c r="T81" t="str">
        <f>IFERROR(VLOOKUP(Modif_Suppr!#REF!,LOV!R:S,2,FALSE),"")</f>
        <v/>
      </c>
      <c r="U81" t="str">
        <f>IFERROR(VLOOKUP(Modif_Suppr!AP81,LOV!R:S,2,FALSE),"")</f>
        <v/>
      </c>
      <c r="V81" t="str">
        <f>IF(Modif_Suppr!W81&gt;0,Modif_Suppr!W81,"")</f>
        <v/>
      </c>
      <c r="W81" t="str">
        <f>IF(Modif_Suppr!X81&gt;0,Modif_Suppr!X81,"")</f>
        <v/>
      </c>
    </row>
    <row r="82" spans="1:23">
      <c r="A82">
        <f>Data!B82</f>
        <v>83012</v>
      </c>
      <c r="B82">
        <f>Data!C82</f>
        <v>37</v>
      </c>
      <c r="C82">
        <f>Data!D82</f>
        <v>1</v>
      </c>
      <c r="D82" t="str">
        <f>IFERROR(VLOOKUP(Modif_Suppr!Z82,LOV_SPAR!F:G,2,FALSE),"")</f>
        <v/>
      </c>
      <c r="E82" t="str">
        <f>IFERROR(VLOOKUP(Modif_Suppr!AA82,LOV!L:M,2,FALSE),"")</f>
        <v/>
      </c>
      <c r="F82" t="str">
        <f>IF(Modif_Suppr!AC82&gt;0,Modif_Suppr!AC82,"")</f>
        <v/>
      </c>
      <c r="G82" t="str">
        <f>IF(Modif_Suppr!AD82&gt;0,Modif_Suppr!AD82,"")</f>
        <v/>
      </c>
      <c r="H82" t="str">
        <f>IF(Modif_Suppr!AE82&gt;0,Modif_Suppr!AE82,"")</f>
        <v/>
      </c>
      <c r="I82" t="str">
        <f>IFERROR(VLOOKUP(Modif_Suppr!AB82,LOV!U:V,2,FALSE),"")</f>
        <v/>
      </c>
      <c r="J82" t="str">
        <f>IF(Modif_Suppr!AF82="OUI","H","")</f>
        <v/>
      </c>
      <c r="K82" t="str">
        <f>IF(Modif_Suppr!AG82="OUI","P","")</f>
        <v/>
      </c>
      <c r="L82" t="str">
        <f>IF(Modif_Suppr!AH82="OUI","D","")</f>
        <v/>
      </c>
      <c r="M82" t="str">
        <f>IF(Modif_Suppr!AI82="OUI","C","")</f>
        <v/>
      </c>
      <c r="N82" t="str">
        <f>IF(Modif_Suppr!AJ82="OUI","T","")</f>
        <v/>
      </c>
      <c r="O82" t="str">
        <f>IF(Modif_Suppr!AK82="OUI","F","")</f>
        <v/>
      </c>
      <c r="P82" t="str">
        <f>IF(Modif_Suppr!AL82="OUI","R","")</f>
        <v/>
      </c>
      <c r="Q82" t="str" cm="1">
        <f t="array" ref="Q82">SUBSTITUTE(TRIM(_xlfn.CONCAT(K82:P82 &amp; " "))," ",",")</f>
        <v/>
      </c>
      <c r="R82" t="str">
        <f>IFERROR(VLOOKUP(Modif_Suppr!AM82,LOV!F:G,2,FALSE),"")</f>
        <v/>
      </c>
      <c r="S82" t="str">
        <f>IFERROR(VLOOKUP(Modif_Suppr!AN82,LOV!I:J,2,FALSE),"")</f>
        <v/>
      </c>
      <c r="T82" t="str">
        <f>IFERROR(VLOOKUP(Modif_Suppr!#REF!,LOV!R:S,2,FALSE),"")</f>
        <v/>
      </c>
      <c r="U82" t="str">
        <f>IFERROR(VLOOKUP(Modif_Suppr!AP82,LOV!R:S,2,FALSE),"")</f>
        <v/>
      </c>
      <c r="V82" t="str">
        <f>IF(Modif_Suppr!W82&gt;0,Modif_Suppr!W82,"")</f>
        <v/>
      </c>
      <c r="W82" t="str">
        <f>IF(Modif_Suppr!X82&gt;0,Modif_Suppr!X82,"")</f>
        <v/>
      </c>
    </row>
    <row r="83" spans="1:23">
      <c r="A83">
        <f>Data!B83</f>
        <v>83012</v>
      </c>
      <c r="B83">
        <f>Data!C83</f>
        <v>38</v>
      </c>
      <c r="C83">
        <f>Data!D83</f>
        <v>1</v>
      </c>
      <c r="D83" t="str">
        <f>IFERROR(VLOOKUP(Modif_Suppr!Z83,LOV_SPAR!F:G,2,FALSE),"")</f>
        <v/>
      </c>
      <c r="E83" t="str">
        <f>IFERROR(VLOOKUP(Modif_Suppr!AA83,LOV!L:M,2,FALSE),"")</f>
        <v/>
      </c>
      <c r="F83" t="str">
        <f>IF(Modif_Suppr!AC83&gt;0,Modif_Suppr!AC83,"")</f>
        <v/>
      </c>
      <c r="G83" t="str">
        <f>IF(Modif_Suppr!AD83&gt;0,Modif_Suppr!AD83,"")</f>
        <v/>
      </c>
      <c r="H83" t="str">
        <f>IF(Modif_Suppr!AE83&gt;0,Modif_Suppr!AE83,"")</f>
        <v/>
      </c>
      <c r="I83" t="str">
        <f>IFERROR(VLOOKUP(Modif_Suppr!AB83,LOV!U:V,2,FALSE),"")</f>
        <v/>
      </c>
      <c r="J83" t="str">
        <f>IF(Modif_Suppr!AF83="OUI","H","")</f>
        <v/>
      </c>
      <c r="K83" t="str">
        <f>IF(Modif_Suppr!AG83="OUI","P","")</f>
        <v/>
      </c>
      <c r="L83" t="str">
        <f>IF(Modif_Suppr!AH83="OUI","D","")</f>
        <v/>
      </c>
      <c r="M83" t="str">
        <f>IF(Modif_Suppr!AI83="OUI","C","")</f>
        <v/>
      </c>
      <c r="N83" t="str">
        <f>IF(Modif_Suppr!AJ83="OUI","T","")</f>
        <v/>
      </c>
      <c r="O83" t="str">
        <f>IF(Modif_Suppr!AK83="OUI","F","")</f>
        <v/>
      </c>
      <c r="P83" t="str">
        <f>IF(Modif_Suppr!AL83="OUI","R","")</f>
        <v/>
      </c>
      <c r="Q83" t="str" cm="1">
        <f t="array" ref="Q83">SUBSTITUTE(TRIM(_xlfn.CONCAT(K83:P83 &amp; " "))," ",",")</f>
        <v/>
      </c>
      <c r="R83" t="str">
        <f>IFERROR(VLOOKUP(Modif_Suppr!AM83,LOV!F:G,2,FALSE),"")</f>
        <v/>
      </c>
      <c r="S83" t="str">
        <f>IFERROR(VLOOKUP(Modif_Suppr!AN83,LOV!I:J,2,FALSE),"")</f>
        <v/>
      </c>
      <c r="T83" t="str">
        <f>IFERROR(VLOOKUP(Modif_Suppr!#REF!,LOV!R:S,2,FALSE),"")</f>
        <v/>
      </c>
      <c r="U83" t="str">
        <f>IFERROR(VLOOKUP(Modif_Suppr!AP83,LOV!R:S,2,FALSE),"")</f>
        <v/>
      </c>
      <c r="V83" t="str">
        <f>IF(Modif_Suppr!W83&gt;0,Modif_Suppr!W83,"")</f>
        <v/>
      </c>
      <c r="W83" t="str">
        <f>IF(Modif_Suppr!X83&gt;0,Modif_Suppr!X83,"")</f>
        <v/>
      </c>
    </row>
    <row r="84" spans="1:23">
      <c r="A84">
        <f>Data!B84</f>
        <v>83012</v>
      </c>
      <c r="B84">
        <f>Data!C84</f>
        <v>39</v>
      </c>
      <c r="C84">
        <f>Data!D84</f>
        <v>1</v>
      </c>
      <c r="D84" t="str">
        <f>IFERROR(VLOOKUP(Modif_Suppr!Z84,LOV_SPAR!F:G,2,FALSE),"")</f>
        <v/>
      </c>
      <c r="E84" t="str">
        <f>IFERROR(VLOOKUP(Modif_Suppr!AA84,LOV!L:M,2,FALSE),"")</f>
        <v/>
      </c>
      <c r="F84" t="str">
        <f>IF(Modif_Suppr!AC84&gt;0,Modif_Suppr!AC84,"")</f>
        <v/>
      </c>
      <c r="G84" t="str">
        <f>IF(Modif_Suppr!AD84&gt;0,Modif_Suppr!AD84,"")</f>
        <v/>
      </c>
      <c r="H84" t="str">
        <f>IF(Modif_Suppr!AE84&gt;0,Modif_Suppr!AE84,"")</f>
        <v/>
      </c>
      <c r="I84" t="str">
        <f>IFERROR(VLOOKUP(Modif_Suppr!AB84,LOV!U:V,2,FALSE),"")</f>
        <v/>
      </c>
      <c r="J84" t="str">
        <f>IF(Modif_Suppr!AF84="OUI","H","")</f>
        <v/>
      </c>
      <c r="K84" t="str">
        <f>IF(Modif_Suppr!AG84="OUI","P","")</f>
        <v/>
      </c>
      <c r="L84" t="str">
        <f>IF(Modif_Suppr!AH84="OUI","D","")</f>
        <v/>
      </c>
      <c r="M84" t="str">
        <f>IF(Modif_Suppr!AI84="OUI","C","")</f>
        <v/>
      </c>
      <c r="N84" t="str">
        <f>IF(Modif_Suppr!AJ84="OUI","T","")</f>
        <v/>
      </c>
      <c r="O84" t="str">
        <f>IF(Modif_Suppr!AK84="OUI","F","")</f>
        <v/>
      </c>
      <c r="P84" t="str">
        <f>IF(Modif_Suppr!AL84="OUI","R","")</f>
        <v/>
      </c>
      <c r="Q84" t="str" cm="1">
        <f t="array" ref="Q84">SUBSTITUTE(TRIM(_xlfn.CONCAT(K84:P84 &amp; " "))," ",",")</f>
        <v/>
      </c>
      <c r="R84" t="str">
        <f>IFERROR(VLOOKUP(Modif_Suppr!AM84,LOV!F:G,2,FALSE),"")</f>
        <v/>
      </c>
      <c r="S84" t="str">
        <f>IFERROR(VLOOKUP(Modif_Suppr!AN84,LOV!I:J,2,FALSE),"")</f>
        <v/>
      </c>
      <c r="T84" t="str">
        <f>IFERROR(VLOOKUP(Modif_Suppr!#REF!,LOV!R:S,2,FALSE),"")</f>
        <v/>
      </c>
      <c r="U84" t="str">
        <f>IFERROR(VLOOKUP(Modif_Suppr!AP84,LOV!R:S,2,FALSE),"")</f>
        <v/>
      </c>
      <c r="V84" t="str">
        <f>IF(Modif_Suppr!W84&gt;0,Modif_Suppr!W84,"")</f>
        <v/>
      </c>
      <c r="W84" t="str">
        <f>IF(Modif_Suppr!X84&gt;0,Modif_Suppr!X84,"")</f>
        <v/>
      </c>
    </row>
    <row r="85" spans="1:23">
      <c r="A85">
        <f>Data!B85</f>
        <v>83012</v>
      </c>
      <c r="B85">
        <f>Data!C85</f>
        <v>40</v>
      </c>
      <c r="C85">
        <f>Data!D85</f>
        <v>1</v>
      </c>
      <c r="D85" t="str">
        <f>IFERROR(VLOOKUP(Modif_Suppr!Z85,LOV_SPAR!F:G,2,FALSE),"")</f>
        <v/>
      </c>
      <c r="E85" t="str">
        <f>IFERROR(VLOOKUP(Modif_Suppr!AA85,LOV!L:M,2,FALSE),"")</f>
        <v/>
      </c>
      <c r="F85" t="str">
        <f>IF(Modif_Suppr!AC85&gt;0,Modif_Suppr!AC85,"")</f>
        <v/>
      </c>
      <c r="G85" t="str">
        <f>IF(Modif_Suppr!AD85&gt;0,Modif_Suppr!AD85,"")</f>
        <v/>
      </c>
      <c r="H85" t="str">
        <f>IF(Modif_Suppr!AE85&gt;0,Modif_Suppr!AE85,"")</f>
        <v/>
      </c>
      <c r="I85" t="str">
        <f>IFERROR(VLOOKUP(Modif_Suppr!AB85,LOV!U:V,2,FALSE),"")</f>
        <v/>
      </c>
      <c r="J85" t="str">
        <f>IF(Modif_Suppr!AF85="OUI","H","")</f>
        <v/>
      </c>
      <c r="K85" t="str">
        <f>IF(Modif_Suppr!AG85="OUI","P","")</f>
        <v/>
      </c>
      <c r="L85" t="str">
        <f>IF(Modif_Suppr!AH85="OUI","D","")</f>
        <v/>
      </c>
      <c r="M85" t="str">
        <f>IF(Modif_Suppr!AI85="OUI","C","")</f>
        <v/>
      </c>
      <c r="N85" t="str">
        <f>IF(Modif_Suppr!AJ85="OUI","T","")</f>
        <v/>
      </c>
      <c r="O85" t="str">
        <f>IF(Modif_Suppr!AK85="OUI","F","")</f>
        <v/>
      </c>
      <c r="P85" t="str">
        <f>IF(Modif_Suppr!AL85="OUI","R","")</f>
        <v/>
      </c>
      <c r="Q85" t="str" cm="1">
        <f t="array" ref="Q85">SUBSTITUTE(TRIM(_xlfn.CONCAT(K85:P85 &amp; " "))," ",",")</f>
        <v/>
      </c>
      <c r="R85" t="str">
        <f>IFERROR(VLOOKUP(Modif_Suppr!AM85,LOV!F:G,2,FALSE),"")</f>
        <v/>
      </c>
      <c r="S85" t="str">
        <f>IFERROR(VLOOKUP(Modif_Suppr!AN85,LOV!I:J,2,FALSE),"")</f>
        <v/>
      </c>
      <c r="T85" t="str">
        <f>IFERROR(VLOOKUP(Modif_Suppr!#REF!,LOV!R:S,2,FALSE),"")</f>
        <v/>
      </c>
      <c r="U85" t="str">
        <f>IFERROR(VLOOKUP(Modif_Suppr!AP85,LOV!R:S,2,FALSE),"")</f>
        <v/>
      </c>
      <c r="V85" t="str">
        <f>IF(Modif_Suppr!W85&gt;0,Modif_Suppr!W85,"")</f>
        <v/>
      </c>
      <c r="W85" t="str">
        <f>IF(Modif_Suppr!X85&gt;0,Modif_Suppr!X85,"")</f>
        <v/>
      </c>
    </row>
    <row r="86" spans="1:23">
      <c r="A86">
        <f>Data!B86</f>
        <v>83012</v>
      </c>
      <c r="B86">
        <f>Data!C86</f>
        <v>40</v>
      </c>
      <c r="C86">
        <f>Data!D86</f>
        <v>2</v>
      </c>
      <c r="D86" t="str">
        <f>IFERROR(VLOOKUP(Modif_Suppr!Z86,LOV_SPAR!F:G,2,FALSE),"")</f>
        <v/>
      </c>
      <c r="E86" t="str">
        <f>IFERROR(VLOOKUP(Modif_Suppr!AA86,LOV!L:M,2,FALSE),"")</f>
        <v/>
      </c>
      <c r="F86" t="str">
        <f>IF(Modif_Suppr!AC86&gt;0,Modif_Suppr!AC86,"")</f>
        <v/>
      </c>
      <c r="G86" t="str">
        <f>IF(Modif_Suppr!AD86&gt;0,Modif_Suppr!AD86,"")</f>
        <v/>
      </c>
      <c r="H86" t="str">
        <f>IF(Modif_Suppr!AE86&gt;0,Modif_Suppr!AE86,"")</f>
        <v/>
      </c>
      <c r="I86" t="str">
        <f>IFERROR(VLOOKUP(Modif_Suppr!AB86,LOV!U:V,2,FALSE),"")</f>
        <v/>
      </c>
      <c r="J86" t="str">
        <f>IF(Modif_Suppr!AF86="OUI","H","")</f>
        <v/>
      </c>
      <c r="K86" t="str">
        <f>IF(Modif_Suppr!AG86="OUI","P","")</f>
        <v/>
      </c>
      <c r="L86" t="str">
        <f>IF(Modif_Suppr!AH86="OUI","D","")</f>
        <v/>
      </c>
      <c r="M86" t="str">
        <f>IF(Modif_Suppr!AI86="OUI","C","")</f>
        <v/>
      </c>
      <c r="N86" t="str">
        <f>IF(Modif_Suppr!AJ86="OUI","T","")</f>
        <v/>
      </c>
      <c r="O86" t="str">
        <f>IF(Modif_Suppr!AK86="OUI","F","")</f>
        <v/>
      </c>
      <c r="P86" t="str">
        <f>IF(Modif_Suppr!AL86="OUI","R","")</f>
        <v/>
      </c>
      <c r="Q86" t="str" cm="1">
        <f t="array" ref="Q86">SUBSTITUTE(TRIM(_xlfn.CONCAT(K86:P86 &amp; " "))," ",",")</f>
        <v/>
      </c>
      <c r="R86" t="str">
        <f>IFERROR(VLOOKUP(Modif_Suppr!AM86,LOV!F:G,2,FALSE),"")</f>
        <v/>
      </c>
      <c r="S86" t="str">
        <f>IFERROR(VLOOKUP(Modif_Suppr!AN86,LOV!I:J,2,FALSE),"")</f>
        <v/>
      </c>
      <c r="T86" t="str">
        <f>IFERROR(VLOOKUP(Modif_Suppr!#REF!,LOV!R:S,2,FALSE),"")</f>
        <v/>
      </c>
      <c r="U86" t="str">
        <f>IFERROR(VLOOKUP(Modif_Suppr!AP86,LOV!R:S,2,FALSE),"")</f>
        <v/>
      </c>
      <c r="V86" t="str">
        <f>IF(Modif_Suppr!W86&gt;0,Modif_Suppr!W86,"")</f>
        <v/>
      </c>
      <c r="W86" t="str">
        <f>IF(Modif_Suppr!X86&gt;0,Modif_Suppr!X86,"")</f>
        <v/>
      </c>
    </row>
    <row r="87" spans="1:23">
      <c r="A87">
        <f>Data!B87</f>
        <v>83012</v>
      </c>
      <c r="B87">
        <f>Data!C87</f>
        <v>41</v>
      </c>
      <c r="C87">
        <f>Data!D87</f>
        <v>1</v>
      </c>
      <c r="D87" t="str">
        <f>IFERROR(VLOOKUP(Modif_Suppr!Z87,LOV_SPAR!F:G,2,FALSE),"")</f>
        <v/>
      </c>
      <c r="E87" t="str">
        <f>IFERROR(VLOOKUP(Modif_Suppr!AA87,LOV!L:M,2,FALSE),"")</f>
        <v/>
      </c>
      <c r="F87" t="str">
        <f>IF(Modif_Suppr!AC87&gt;0,Modif_Suppr!AC87,"")</f>
        <v/>
      </c>
      <c r="G87" t="str">
        <f>IF(Modif_Suppr!AD87&gt;0,Modif_Suppr!AD87,"")</f>
        <v/>
      </c>
      <c r="H87" t="str">
        <f>IF(Modif_Suppr!AE87&gt;0,Modif_Suppr!AE87,"")</f>
        <v/>
      </c>
      <c r="I87" t="str">
        <f>IFERROR(VLOOKUP(Modif_Suppr!AB87,LOV!U:V,2,FALSE),"")</f>
        <v/>
      </c>
      <c r="J87" t="str">
        <f>IF(Modif_Suppr!AF87="OUI","H","")</f>
        <v/>
      </c>
      <c r="K87" t="str">
        <f>IF(Modif_Suppr!AG87="OUI","P","")</f>
        <v/>
      </c>
      <c r="L87" t="str">
        <f>IF(Modif_Suppr!AH87="OUI","D","")</f>
        <v/>
      </c>
      <c r="M87" t="str">
        <f>IF(Modif_Suppr!AI87="OUI","C","")</f>
        <v/>
      </c>
      <c r="N87" t="str">
        <f>IF(Modif_Suppr!AJ87="OUI","T","")</f>
        <v/>
      </c>
      <c r="O87" t="str">
        <f>IF(Modif_Suppr!AK87="OUI","F","")</f>
        <v/>
      </c>
      <c r="P87" t="str">
        <f>IF(Modif_Suppr!AL87="OUI","R","")</f>
        <v/>
      </c>
      <c r="Q87" t="str" cm="1">
        <f t="array" ref="Q87">SUBSTITUTE(TRIM(_xlfn.CONCAT(K87:P87 &amp; " "))," ",",")</f>
        <v/>
      </c>
      <c r="R87" t="str">
        <f>IFERROR(VLOOKUP(Modif_Suppr!AM87,LOV!F:G,2,FALSE),"")</f>
        <v/>
      </c>
      <c r="S87" t="str">
        <f>IFERROR(VLOOKUP(Modif_Suppr!AN87,LOV!I:J,2,FALSE),"")</f>
        <v/>
      </c>
      <c r="T87" t="str">
        <f>IFERROR(VLOOKUP(Modif_Suppr!#REF!,LOV!R:S,2,FALSE),"")</f>
        <v/>
      </c>
      <c r="U87" t="str">
        <f>IFERROR(VLOOKUP(Modif_Suppr!AP87,LOV!R:S,2,FALSE),"")</f>
        <v/>
      </c>
      <c r="V87" t="str">
        <f>IF(Modif_Suppr!W87&gt;0,Modif_Suppr!W87,"")</f>
        <v/>
      </c>
      <c r="W87" t="str">
        <f>IF(Modif_Suppr!X87&gt;0,Modif_Suppr!X87,"")</f>
        <v/>
      </c>
    </row>
    <row r="88" spans="1:23">
      <c r="A88">
        <f>Data!B88</f>
        <v>83012</v>
      </c>
      <c r="B88">
        <f>Data!C88</f>
        <v>42</v>
      </c>
      <c r="C88">
        <f>Data!D88</f>
        <v>1</v>
      </c>
      <c r="D88" t="str">
        <f>IFERROR(VLOOKUP(Modif_Suppr!Z88,LOV_SPAR!F:G,2,FALSE),"")</f>
        <v/>
      </c>
      <c r="E88" t="str">
        <f>IFERROR(VLOOKUP(Modif_Suppr!AA88,LOV!L:M,2,FALSE),"")</f>
        <v/>
      </c>
      <c r="F88" t="str">
        <f>IF(Modif_Suppr!AC88&gt;0,Modif_Suppr!AC88,"")</f>
        <v/>
      </c>
      <c r="G88" t="str">
        <f>IF(Modif_Suppr!AD88&gt;0,Modif_Suppr!AD88,"")</f>
        <v/>
      </c>
      <c r="H88" t="str">
        <f>IF(Modif_Suppr!AE88&gt;0,Modif_Suppr!AE88,"")</f>
        <v/>
      </c>
      <c r="I88" t="str">
        <f>IFERROR(VLOOKUP(Modif_Suppr!AB88,LOV!U:V,2,FALSE),"")</f>
        <v/>
      </c>
      <c r="J88" t="str">
        <f>IF(Modif_Suppr!AF88="OUI","H","")</f>
        <v/>
      </c>
      <c r="K88" t="str">
        <f>IF(Modif_Suppr!AG88="OUI","P","")</f>
        <v/>
      </c>
      <c r="L88" t="str">
        <f>IF(Modif_Suppr!AH88="OUI","D","")</f>
        <v/>
      </c>
      <c r="M88" t="str">
        <f>IF(Modif_Suppr!AI88="OUI","C","")</f>
        <v/>
      </c>
      <c r="N88" t="str">
        <f>IF(Modif_Suppr!AJ88="OUI","T","")</f>
        <v/>
      </c>
      <c r="O88" t="str">
        <f>IF(Modif_Suppr!AK88="OUI","F","")</f>
        <v/>
      </c>
      <c r="P88" t="str">
        <f>IF(Modif_Suppr!AL88="OUI","R","")</f>
        <v/>
      </c>
      <c r="Q88" t="str" cm="1">
        <f t="array" ref="Q88">SUBSTITUTE(TRIM(_xlfn.CONCAT(K88:P88 &amp; " "))," ",",")</f>
        <v/>
      </c>
      <c r="R88" t="str">
        <f>IFERROR(VLOOKUP(Modif_Suppr!AM88,LOV!F:G,2,FALSE),"")</f>
        <v/>
      </c>
      <c r="S88" t="str">
        <f>IFERROR(VLOOKUP(Modif_Suppr!AN88,LOV!I:J,2,FALSE),"")</f>
        <v/>
      </c>
      <c r="T88" t="str">
        <f>IFERROR(VLOOKUP(Modif_Suppr!#REF!,LOV!R:S,2,FALSE),"")</f>
        <v/>
      </c>
      <c r="U88" t="str">
        <f>IFERROR(VLOOKUP(Modif_Suppr!AP88,LOV!R:S,2,FALSE),"")</f>
        <v/>
      </c>
      <c r="V88" t="str">
        <f>IF(Modif_Suppr!W88&gt;0,Modif_Suppr!W88,"")</f>
        <v/>
      </c>
      <c r="W88" t="str">
        <f>IF(Modif_Suppr!X88&gt;0,Modif_Suppr!X88,"")</f>
        <v/>
      </c>
    </row>
    <row r="89" spans="1:23">
      <c r="A89">
        <f>Data!B89</f>
        <v>83012</v>
      </c>
      <c r="B89">
        <f>Data!C89</f>
        <v>43</v>
      </c>
      <c r="C89">
        <f>Data!D89</f>
        <v>1</v>
      </c>
      <c r="D89" t="str">
        <f>IFERROR(VLOOKUP(Modif_Suppr!Z89,LOV_SPAR!F:G,2,FALSE),"")</f>
        <v/>
      </c>
      <c r="E89" t="str">
        <f>IFERROR(VLOOKUP(Modif_Suppr!AA89,LOV!L:M,2,FALSE),"")</f>
        <v/>
      </c>
      <c r="F89" t="str">
        <f>IF(Modif_Suppr!AC89&gt;0,Modif_Suppr!AC89,"")</f>
        <v/>
      </c>
      <c r="G89" t="str">
        <f>IF(Modif_Suppr!AD89&gt;0,Modif_Suppr!AD89,"")</f>
        <v/>
      </c>
      <c r="H89" t="str">
        <f>IF(Modif_Suppr!AE89&gt;0,Modif_Suppr!AE89,"")</f>
        <v/>
      </c>
      <c r="I89" t="str">
        <f>IFERROR(VLOOKUP(Modif_Suppr!AB89,LOV!U:V,2,FALSE),"")</f>
        <v/>
      </c>
      <c r="J89" t="str">
        <f>IF(Modif_Suppr!AF89="OUI","H","")</f>
        <v/>
      </c>
      <c r="K89" t="str">
        <f>IF(Modif_Suppr!AG89="OUI","P","")</f>
        <v/>
      </c>
      <c r="L89" t="str">
        <f>IF(Modif_Suppr!AH89="OUI","D","")</f>
        <v/>
      </c>
      <c r="M89" t="str">
        <f>IF(Modif_Suppr!AI89="OUI","C","")</f>
        <v/>
      </c>
      <c r="N89" t="str">
        <f>IF(Modif_Suppr!AJ89="OUI","T","")</f>
        <v/>
      </c>
      <c r="O89" t="str">
        <f>IF(Modif_Suppr!AK89="OUI","F","")</f>
        <v/>
      </c>
      <c r="P89" t="str">
        <f>IF(Modif_Suppr!AL89="OUI","R","")</f>
        <v/>
      </c>
      <c r="Q89" t="str" cm="1">
        <f t="array" ref="Q89">SUBSTITUTE(TRIM(_xlfn.CONCAT(K89:P89 &amp; " "))," ",",")</f>
        <v/>
      </c>
      <c r="R89" t="str">
        <f>IFERROR(VLOOKUP(Modif_Suppr!AM89,LOV!F:G,2,FALSE),"")</f>
        <v/>
      </c>
      <c r="S89" t="str">
        <f>IFERROR(VLOOKUP(Modif_Suppr!AN89,LOV!I:J,2,FALSE),"")</f>
        <v/>
      </c>
      <c r="T89" t="str">
        <f>IFERROR(VLOOKUP(Modif_Suppr!#REF!,LOV!R:S,2,FALSE),"")</f>
        <v/>
      </c>
      <c r="U89" t="str">
        <f>IFERROR(VLOOKUP(Modif_Suppr!AP89,LOV!R:S,2,FALSE),"")</f>
        <v/>
      </c>
      <c r="V89" t="str">
        <f>IF(Modif_Suppr!W89&gt;0,Modif_Suppr!W89,"")</f>
        <v/>
      </c>
      <c r="W89" t="str">
        <f>IF(Modif_Suppr!X89&gt;0,Modif_Suppr!X89,"")</f>
        <v/>
      </c>
    </row>
    <row r="90" spans="1:23">
      <c r="A90">
        <f>Data!B90</f>
        <v>83012</v>
      </c>
      <c r="B90">
        <f>Data!C90</f>
        <v>45</v>
      </c>
      <c r="C90">
        <f>Data!D90</f>
        <v>1</v>
      </c>
      <c r="D90" t="str">
        <f>IFERROR(VLOOKUP(Modif_Suppr!Z90,LOV_SPAR!F:G,2,FALSE),"")</f>
        <v/>
      </c>
      <c r="E90" t="str">
        <f>IFERROR(VLOOKUP(Modif_Suppr!AA90,LOV!L:M,2,FALSE),"")</f>
        <v/>
      </c>
      <c r="F90" t="str">
        <f>IF(Modif_Suppr!AC90&gt;0,Modif_Suppr!AC90,"")</f>
        <v/>
      </c>
      <c r="G90" t="str">
        <f>IF(Modif_Suppr!AD90&gt;0,Modif_Suppr!AD90,"")</f>
        <v/>
      </c>
      <c r="H90" t="str">
        <f>IF(Modif_Suppr!AE90&gt;0,Modif_Suppr!AE90,"")</f>
        <v/>
      </c>
      <c r="I90" t="str">
        <f>IFERROR(VLOOKUP(Modif_Suppr!AB90,LOV!U:V,2,FALSE),"")</f>
        <v/>
      </c>
      <c r="J90" t="str">
        <f>IF(Modif_Suppr!AF90="OUI","H","")</f>
        <v/>
      </c>
      <c r="K90" t="str">
        <f>IF(Modif_Suppr!AG90="OUI","P","")</f>
        <v/>
      </c>
      <c r="L90" t="str">
        <f>IF(Modif_Suppr!AH90="OUI","D","")</f>
        <v/>
      </c>
      <c r="M90" t="str">
        <f>IF(Modif_Suppr!AI90="OUI","C","")</f>
        <v/>
      </c>
      <c r="N90" t="str">
        <f>IF(Modif_Suppr!AJ90="OUI","T","")</f>
        <v/>
      </c>
      <c r="O90" t="str">
        <f>IF(Modif_Suppr!AK90="OUI","F","")</f>
        <v/>
      </c>
      <c r="P90" t="str">
        <f>IF(Modif_Suppr!AL90="OUI","R","")</f>
        <v/>
      </c>
      <c r="Q90" t="str" cm="1">
        <f t="array" ref="Q90">SUBSTITUTE(TRIM(_xlfn.CONCAT(K90:P90 &amp; " "))," ",",")</f>
        <v/>
      </c>
      <c r="R90" t="str">
        <f>IFERROR(VLOOKUP(Modif_Suppr!AM90,LOV!F:G,2,FALSE),"")</f>
        <v/>
      </c>
      <c r="S90" t="str">
        <f>IFERROR(VLOOKUP(Modif_Suppr!AN90,LOV!I:J,2,FALSE),"")</f>
        <v/>
      </c>
      <c r="T90" t="str">
        <f>IFERROR(VLOOKUP(Modif_Suppr!#REF!,LOV!R:S,2,FALSE),"")</f>
        <v/>
      </c>
      <c r="U90" t="str">
        <f>IFERROR(VLOOKUP(Modif_Suppr!AP90,LOV!R:S,2,FALSE),"")</f>
        <v/>
      </c>
      <c r="V90" t="str">
        <f>IF(Modif_Suppr!W90&gt;0,Modif_Suppr!W90,"")</f>
        <v/>
      </c>
      <c r="W90" t="str">
        <f>IF(Modif_Suppr!X90&gt;0,Modif_Suppr!X90,"")</f>
        <v/>
      </c>
    </row>
    <row r="91" spans="1:23">
      <c r="A91">
        <f>Data!B91</f>
        <v>83012</v>
      </c>
      <c r="B91">
        <f>Data!C91</f>
        <v>46</v>
      </c>
      <c r="C91">
        <f>Data!D91</f>
        <v>1</v>
      </c>
      <c r="D91" t="str">
        <f>IFERROR(VLOOKUP(Modif_Suppr!Z91,LOV_SPAR!F:G,2,FALSE),"")</f>
        <v/>
      </c>
      <c r="E91" t="str">
        <f>IFERROR(VLOOKUP(Modif_Suppr!AA91,LOV!L:M,2,FALSE),"")</f>
        <v/>
      </c>
      <c r="F91" t="str">
        <f>IF(Modif_Suppr!AC91&gt;0,Modif_Suppr!AC91,"")</f>
        <v/>
      </c>
      <c r="G91" t="str">
        <f>IF(Modif_Suppr!AD91&gt;0,Modif_Suppr!AD91,"")</f>
        <v/>
      </c>
      <c r="H91" t="str">
        <f>IF(Modif_Suppr!AE91&gt;0,Modif_Suppr!AE91,"")</f>
        <v/>
      </c>
      <c r="I91" t="str">
        <f>IFERROR(VLOOKUP(Modif_Suppr!AB91,LOV!U:V,2,FALSE),"")</f>
        <v/>
      </c>
      <c r="J91" t="str">
        <f>IF(Modif_Suppr!AF91="OUI","H","")</f>
        <v/>
      </c>
      <c r="K91" t="str">
        <f>IF(Modif_Suppr!AG91="OUI","P","")</f>
        <v/>
      </c>
      <c r="L91" t="str">
        <f>IF(Modif_Suppr!AH91="OUI","D","")</f>
        <v/>
      </c>
      <c r="M91" t="str">
        <f>IF(Modif_Suppr!AI91="OUI","C","")</f>
        <v/>
      </c>
      <c r="N91" t="str">
        <f>IF(Modif_Suppr!AJ91="OUI","T","")</f>
        <v/>
      </c>
      <c r="O91" t="str">
        <f>IF(Modif_Suppr!AK91="OUI","F","")</f>
        <v/>
      </c>
      <c r="P91" t="str">
        <f>IF(Modif_Suppr!AL91="OUI","R","")</f>
        <v/>
      </c>
      <c r="Q91" t="str" cm="1">
        <f t="array" ref="Q91">SUBSTITUTE(TRIM(_xlfn.CONCAT(K91:P91 &amp; " "))," ",",")</f>
        <v/>
      </c>
      <c r="R91" t="str">
        <f>IFERROR(VLOOKUP(Modif_Suppr!AM91,LOV!F:G,2,FALSE),"")</f>
        <v/>
      </c>
      <c r="S91" t="str">
        <f>IFERROR(VLOOKUP(Modif_Suppr!AN91,LOV!I:J,2,FALSE),"")</f>
        <v/>
      </c>
      <c r="T91" t="str">
        <f>IFERROR(VLOOKUP(Modif_Suppr!#REF!,LOV!R:S,2,FALSE),"")</f>
        <v/>
      </c>
      <c r="U91" t="str">
        <f>IFERROR(VLOOKUP(Modif_Suppr!AP91,LOV!R:S,2,FALSE),"")</f>
        <v/>
      </c>
      <c r="V91" t="str">
        <f>IF(Modif_Suppr!W91&gt;0,Modif_Suppr!W91,"")</f>
        <v/>
      </c>
      <c r="W91" t="str">
        <f>IF(Modif_Suppr!X91&gt;0,Modif_Suppr!X91,"")</f>
        <v/>
      </c>
    </row>
    <row r="92" spans="1:23">
      <c r="A92">
        <f>Data!B92</f>
        <v>83012</v>
      </c>
      <c r="B92">
        <f>Data!C92</f>
        <v>47</v>
      </c>
      <c r="C92">
        <f>Data!D92</f>
        <v>1</v>
      </c>
      <c r="D92" t="str">
        <f>IFERROR(VLOOKUP(Modif_Suppr!Z92,LOV_SPAR!F:G,2,FALSE),"")</f>
        <v/>
      </c>
      <c r="E92" t="str">
        <f>IFERROR(VLOOKUP(Modif_Suppr!AA92,LOV!L:M,2,FALSE),"")</f>
        <v/>
      </c>
      <c r="F92" t="str">
        <f>IF(Modif_Suppr!AC92&gt;0,Modif_Suppr!AC92,"")</f>
        <v/>
      </c>
      <c r="G92" t="str">
        <f>IF(Modif_Suppr!AD92&gt;0,Modif_Suppr!AD92,"")</f>
        <v/>
      </c>
      <c r="H92" t="str">
        <f>IF(Modif_Suppr!AE92&gt;0,Modif_Suppr!AE92,"")</f>
        <v/>
      </c>
      <c r="I92" t="str">
        <f>IFERROR(VLOOKUP(Modif_Suppr!AB92,LOV!U:V,2,FALSE),"")</f>
        <v/>
      </c>
      <c r="J92" t="str">
        <f>IF(Modif_Suppr!AF92="OUI","H","")</f>
        <v/>
      </c>
      <c r="K92" t="str">
        <f>IF(Modif_Suppr!AG92="OUI","P","")</f>
        <v/>
      </c>
      <c r="L92" t="str">
        <f>IF(Modif_Suppr!AH92="OUI","D","")</f>
        <v/>
      </c>
      <c r="M92" t="str">
        <f>IF(Modif_Suppr!AI92="OUI","C","")</f>
        <v/>
      </c>
      <c r="N92" t="str">
        <f>IF(Modif_Suppr!AJ92="OUI","T","")</f>
        <v/>
      </c>
      <c r="O92" t="str">
        <f>IF(Modif_Suppr!AK92="OUI","F","")</f>
        <v/>
      </c>
      <c r="P92" t="str">
        <f>IF(Modif_Suppr!AL92="OUI","R","")</f>
        <v/>
      </c>
      <c r="Q92" t="str" cm="1">
        <f t="array" ref="Q92">SUBSTITUTE(TRIM(_xlfn.CONCAT(K92:P92 &amp; " "))," ",",")</f>
        <v/>
      </c>
      <c r="R92" t="str">
        <f>IFERROR(VLOOKUP(Modif_Suppr!AM92,LOV!F:G,2,FALSE),"")</f>
        <v/>
      </c>
      <c r="S92" t="str">
        <f>IFERROR(VLOOKUP(Modif_Suppr!AN92,LOV!I:J,2,FALSE),"")</f>
        <v/>
      </c>
      <c r="T92" t="str">
        <f>IFERROR(VLOOKUP(Modif_Suppr!#REF!,LOV!R:S,2,FALSE),"")</f>
        <v/>
      </c>
      <c r="U92" t="str">
        <f>IFERROR(VLOOKUP(Modif_Suppr!AP92,LOV!R:S,2,FALSE),"")</f>
        <v/>
      </c>
      <c r="V92" t="str">
        <f>IF(Modif_Suppr!W92&gt;0,Modif_Suppr!W92,"")</f>
        <v/>
      </c>
      <c r="W92" t="str">
        <f>IF(Modif_Suppr!X92&gt;0,Modif_Suppr!X92,"")</f>
        <v/>
      </c>
    </row>
    <row r="93" spans="1:23">
      <c r="A93">
        <f>Data!B93</f>
        <v>83012</v>
      </c>
      <c r="B93">
        <f>Data!C93</f>
        <v>48</v>
      </c>
      <c r="C93">
        <f>Data!D93</f>
        <v>1</v>
      </c>
      <c r="D93" t="str">
        <f>IFERROR(VLOOKUP(Modif_Suppr!Z93,LOV_SPAR!F:G,2,FALSE),"")</f>
        <v/>
      </c>
      <c r="E93" t="str">
        <f>IFERROR(VLOOKUP(Modif_Suppr!AA93,LOV!L:M,2,FALSE),"")</f>
        <v/>
      </c>
      <c r="F93" t="str">
        <f>IF(Modif_Suppr!AC93&gt;0,Modif_Suppr!AC93,"")</f>
        <v/>
      </c>
      <c r="G93" t="str">
        <f>IF(Modif_Suppr!AD93&gt;0,Modif_Suppr!AD93,"")</f>
        <v/>
      </c>
      <c r="H93" t="str">
        <f>IF(Modif_Suppr!AE93&gt;0,Modif_Suppr!AE93,"")</f>
        <v/>
      </c>
      <c r="I93" t="str">
        <f>IFERROR(VLOOKUP(Modif_Suppr!AB93,LOV!U:V,2,FALSE),"")</f>
        <v/>
      </c>
      <c r="J93" t="str">
        <f>IF(Modif_Suppr!AF93="OUI","H","")</f>
        <v/>
      </c>
      <c r="K93" t="str">
        <f>IF(Modif_Suppr!AG93="OUI","P","")</f>
        <v/>
      </c>
      <c r="L93" t="str">
        <f>IF(Modif_Suppr!AH93="OUI","D","")</f>
        <v/>
      </c>
      <c r="M93" t="str">
        <f>IF(Modif_Suppr!AI93="OUI","C","")</f>
        <v/>
      </c>
      <c r="N93" t="str">
        <f>IF(Modif_Suppr!AJ93="OUI","T","")</f>
        <v/>
      </c>
      <c r="O93" t="str">
        <f>IF(Modif_Suppr!AK93="OUI","F","")</f>
        <v/>
      </c>
      <c r="P93" t="str">
        <f>IF(Modif_Suppr!AL93="OUI","R","")</f>
        <v/>
      </c>
      <c r="Q93" t="str" cm="1">
        <f t="array" ref="Q93">SUBSTITUTE(TRIM(_xlfn.CONCAT(K93:P93 &amp; " "))," ",",")</f>
        <v/>
      </c>
      <c r="R93" t="str">
        <f>IFERROR(VLOOKUP(Modif_Suppr!AM93,LOV!F:G,2,FALSE),"")</f>
        <v/>
      </c>
      <c r="S93" t="str">
        <f>IFERROR(VLOOKUP(Modif_Suppr!AN93,LOV!I:J,2,FALSE),"")</f>
        <v/>
      </c>
      <c r="T93" t="str">
        <f>IFERROR(VLOOKUP(Modif_Suppr!#REF!,LOV!R:S,2,FALSE),"")</f>
        <v/>
      </c>
      <c r="U93" t="str">
        <f>IFERROR(VLOOKUP(Modif_Suppr!AP93,LOV!R:S,2,FALSE),"")</f>
        <v/>
      </c>
      <c r="V93" t="str">
        <f>IF(Modif_Suppr!W93&gt;0,Modif_Suppr!W93,"")</f>
        <v/>
      </c>
      <c r="W93" t="str">
        <f>IF(Modif_Suppr!X93&gt;0,Modif_Suppr!X93,"")</f>
        <v/>
      </c>
    </row>
    <row r="94" spans="1:23">
      <c r="A94">
        <f>Data!B94</f>
        <v>83012</v>
      </c>
      <c r="B94">
        <f>Data!C94</f>
        <v>49</v>
      </c>
      <c r="C94">
        <f>Data!D94</f>
        <v>1</v>
      </c>
      <c r="D94" t="str">
        <f>IFERROR(VLOOKUP(Modif_Suppr!Z94,LOV_SPAR!F:G,2,FALSE),"")</f>
        <v/>
      </c>
      <c r="E94" t="str">
        <f>IFERROR(VLOOKUP(Modif_Suppr!AA94,LOV!L:M,2,FALSE),"")</f>
        <v/>
      </c>
      <c r="F94" t="str">
        <f>IF(Modif_Suppr!AC94&gt;0,Modif_Suppr!AC94,"")</f>
        <v/>
      </c>
      <c r="G94" t="str">
        <f>IF(Modif_Suppr!AD94&gt;0,Modif_Suppr!AD94,"")</f>
        <v/>
      </c>
      <c r="H94" t="str">
        <f>IF(Modif_Suppr!AE94&gt;0,Modif_Suppr!AE94,"")</f>
        <v/>
      </c>
      <c r="I94" t="str">
        <f>IFERROR(VLOOKUP(Modif_Suppr!AB94,LOV!U:V,2,FALSE),"")</f>
        <v/>
      </c>
      <c r="J94" t="str">
        <f>IF(Modif_Suppr!AF94="OUI","H","")</f>
        <v/>
      </c>
      <c r="K94" t="str">
        <f>IF(Modif_Suppr!AG94="OUI","P","")</f>
        <v/>
      </c>
      <c r="L94" t="str">
        <f>IF(Modif_Suppr!AH94="OUI","D","")</f>
        <v/>
      </c>
      <c r="M94" t="str">
        <f>IF(Modif_Suppr!AI94="OUI","C","")</f>
        <v/>
      </c>
      <c r="N94" t="str">
        <f>IF(Modif_Suppr!AJ94="OUI","T","")</f>
        <v/>
      </c>
      <c r="O94" t="str">
        <f>IF(Modif_Suppr!AK94="OUI","F","")</f>
        <v/>
      </c>
      <c r="P94" t="str">
        <f>IF(Modif_Suppr!AL94="OUI","R","")</f>
        <v/>
      </c>
      <c r="Q94" t="str" cm="1">
        <f t="array" ref="Q94">SUBSTITUTE(TRIM(_xlfn.CONCAT(K94:P94 &amp; " "))," ",",")</f>
        <v/>
      </c>
      <c r="R94" t="str">
        <f>IFERROR(VLOOKUP(Modif_Suppr!AM94,LOV!F:G,2,FALSE),"")</f>
        <v/>
      </c>
      <c r="S94" t="str">
        <f>IFERROR(VLOOKUP(Modif_Suppr!AN94,LOV!I:J,2,FALSE),"")</f>
        <v/>
      </c>
      <c r="T94" t="str">
        <f>IFERROR(VLOOKUP(Modif_Suppr!#REF!,LOV!R:S,2,FALSE),"")</f>
        <v/>
      </c>
      <c r="U94" t="str">
        <f>IFERROR(VLOOKUP(Modif_Suppr!AP94,LOV!R:S,2,FALSE),"")</f>
        <v/>
      </c>
      <c r="V94" t="str">
        <f>IF(Modif_Suppr!W94&gt;0,Modif_Suppr!W94,"")</f>
        <v/>
      </c>
      <c r="W94" t="str">
        <f>IF(Modif_Suppr!X94&gt;0,Modif_Suppr!X94,"")</f>
        <v/>
      </c>
    </row>
    <row r="95" spans="1:23">
      <c r="A95">
        <f>Data!B95</f>
        <v>83012</v>
      </c>
      <c r="B95">
        <f>Data!C95</f>
        <v>51</v>
      </c>
      <c r="C95">
        <f>Data!D95</f>
        <v>1</v>
      </c>
      <c r="D95" t="str">
        <f>IFERROR(VLOOKUP(Modif_Suppr!Z95,LOV_SPAR!F:G,2,FALSE),"")</f>
        <v/>
      </c>
      <c r="E95" t="str">
        <f>IFERROR(VLOOKUP(Modif_Suppr!AA95,LOV!L:M,2,FALSE),"")</f>
        <v/>
      </c>
      <c r="F95" t="str">
        <f>IF(Modif_Suppr!AC95&gt;0,Modif_Suppr!AC95,"")</f>
        <v/>
      </c>
      <c r="G95" t="str">
        <f>IF(Modif_Suppr!AD95&gt;0,Modif_Suppr!AD95,"")</f>
        <v/>
      </c>
      <c r="H95" t="str">
        <f>IF(Modif_Suppr!AE95&gt;0,Modif_Suppr!AE95,"")</f>
        <v/>
      </c>
      <c r="I95" t="str">
        <f>IFERROR(VLOOKUP(Modif_Suppr!AB95,LOV!U:V,2,FALSE),"")</f>
        <v/>
      </c>
      <c r="J95" t="str">
        <f>IF(Modif_Suppr!AF95="OUI","H","")</f>
        <v/>
      </c>
      <c r="K95" t="str">
        <f>IF(Modif_Suppr!AG95="OUI","P","")</f>
        <v/>
      </c>
      <c r="L95" t="str">
        <f>IF(Modif_Suppr!AH95="OUI","D","")</f>
        <v/>
      </c>
      <c r="M95" t="str">
        <f>IF(Modif_Suppr!AI95="OUI","C","")</f>
        <v/>
      </c>
      <c r="N95" t="str">
        <f>IF(Modif_Suppr!AJ95="OUI","T","")</f>
        <v/>
      </c>
      <c r="O95" t="str">
        <f>IF(Modif_Suppr!AK95="OUI","F","")</f>
        <v/>
      </c>
      <c r="P95" t="str">
        <f>IF(Modif_Suppr!AL95="OUI","R","")</f>
        <v/>
      </c>
      <c r="Q95" t="str" cm="1">
        <f t="array" ref="Q95">SUBSTITUTE(TRIM(_xlfn.CONCAT(K95:P95 &amp; " "))," ",",")</f>
        <v/>
      </c>
      <c r="R95" t="str">
        <f>IFERROR(VLOOKUP(Modif_Suppr!AM95,LOV!F:G,2,FALSE),"")</f>
        <v/>
      </c>
      <c r="S95" t="str">
        <f>IFERROR(VLOOKUP(Modif_Suppr!AN95,LOV!I:J,2,FALSE),"")</f>
        <v/>
      </c>
      <c r="T95" t="str">
        <f>IFERROR(VLOOKUP(Modif_Suppr!#REF!,LOV!R:S,2,FALSE),"")</f>
        <v/>
      </c>
      <c r="U95" t="str">
        <f>IFERROR(VLOOKUP(Modif_Suppr!AP95,LOV!R:S,2,FALSE),"")</f>
        <v/>
      </c>
      <c r="V95" t="str">
        <f>IF(Modif_Suppr!W95&gt;0,Modif_Suppr!W95,"")</f>
        <v/>
      </c>
      <c r="W95" t="str">
        <f>IF(Modif_Suppr!X95&gt;0,Modif_Suppr!X95,"")</f>
        <v/>
      </c>
    </row>
    <row r="96" spans="1:23">
      <c r="A96">
        <f>Data!B96</f>
        <v>83012</v>
      </c>
      <c r="B96">
        <f>Data!C96</f>
        <v>52</v>
      </c>
      <c r="C96">
        <f>Data!D96</f>
        <v>1</v>
      </c>
      <c r="D96" t="str">
        <f>IFERROR(VLOOKUP(Modif_Suppr!Z96,LOV_SPAR!F:G,2,FALSE),"")</f>
        <v/>
      </c>
      <c r="E96" t="str">
        <f>IFERROR(VLOOKUP(Modif_Suppr!AA96,LOV!L:M,2,FALSE),"")</f>
        <v/>
      </c>
      <c r="F96" t="str">
        <f>IF(Modif_Suppr!AC96&gt;0,Modif_Suppr!AC96,"")</f>
        <v/>
      </c>
      <c r="G96" t="str">
        <f>IF(Modif_Suppr!AD96&gt;0,Modif_Suppr!AD96,"")</f>
        <v/>
      </c>
      <c r="H96" t="str">
        <f>IF(Modif_Suppr!AE96&gt;0,Modif_Suppr!AE96,"")</f>
        <v/>
      </c>
      <c r="I96" t="str">
        <f>IFERROR(VLOOKUP(Modif_Suppr!AB96,LOV!U:V,2,FALSE),"")</f>
        <v/>
      </c>
      <c r="J96" t="str">
        <f>IF(Modif_Suppr!AF96="OUI","H","")</f>
        <v/>
      </c>
      <c r="K96" t="str">
        <f>IF(Modif_Suppr!AG96="OUI","P","")</f>
        <v/>
      </c>
      <c r="L96" t="str">
        <f>IF(Modif_Suppr!AH96="OUI","D","")</f>
        <v/>
      </c>
      <c r="M96" t="str">
        <f>IF(Modif_Suppr!AI96="OUI","C","")</f>
        <v/>
      </c>
      <c r="N96" t="str">
        <f>IF(Modif_Suppr!AJ96="OUI","T","")</f>
        <v/>
      </c>
      <c r="O96" t="str">
        <f>IF(Modif_Suppr!AK96="OUI","F","")</f>
        <v/>
      </c>
      <c r="P96" t="str">
        <f>IF(Modif_Suppr!AL96="OUI","R","")</f>
        <v/>
      </c>
      <c r="Q96" t="str" cm="1">
        <f t="array" ref="Q96">SUBSTITUTE(TRIM(_xlfn.CONCAT(K96:P96 &amp; " "))," ",",")</f>
        <v/>
      </c>
      <c r="R96" t="str">
        <f>IFERROR(VLOOKUP(Modif_Suppr!AM96,LOV!F:G,2,FALSE),"")</f>
        <v/>
      </c>
      <c r="S96" t="str">
        <f>IFERROR(VLOOKUP(Modif_Suppr!AN96,LOV!I:J,2,FALSE),"")</f>
        <v/>
      </c>
      <c r="T96" t="str">
        <f>IFERROR(VLOOKUP(Modif_Suppr!#REF!,LOV!R:S,2,FALSE),"")</f>
        <v/>
      </c>
      <c r="U96" t="str">
        <f>IFERROR(VLOOKUP(Modif_Suppr!AP96,LOV!R:S,2,FALSE),"")</f>
        <v/>
      </c>
      <c r="V96" t="str">
        <f>IF(Modif_Suppr!W96&gt;0,Modif_Suppr!W96,"")</f>
        <v/>
      </c>
      <c r="W96" t="str">
        <f>IF(Modif_Suppr!X96&gt;0,Modif_Suppr!X96,"")</f>
        <v/>
      </c>
    </row>
    <row r="97" spans="1:23">
      <c r="A97">
        <f>Data!B97</f>
        <v>83012</v>
      </c>
      <c r="B97">
        <f>Data!C97</f>
        <v>53</v>
      </c>
      <c r="C97">
        <f>Data!D97</f>
        <v>1</v>
      </c>
      <c r="D97" t="str">
        <f>IFERROR(VLOOKUP(Modif_Suppr!Z97,LOV_SPAR!F:G,2,FALSE),"")</f>
        <v/>
      </c>
      <c r="E97" t="str">
        <f>IFERROR(VLOOKUP(Modif_Suppr!AA97,LOV!L:M,2,FALSE),"")</f>
        <v/>
      </c>
      <c r="F97" t="str">
        <f>IF(Modif_Suppr!AC97&gt;0,Modif_Suppr!AC97,"")</f>
        <v/>
      </c>
      <c r="G97" t="str">
        <f>IF(Modif_Suppr!AD97&gt;0,Modif_Suppr!AD97,"")</f>
        <v/>
      </c>
      <c r="H97" t="str">
        <f>IF(Modif_Suppr!AE97&gt;0,Modif_Suppr!AE97,"")</f>
        <v/>
      </c>
      <c r="I97" t="str">
        <f>IFERROR(VLOOKUP(Modif_Suppr!AB97,LOV!U:V,2,FALSE),"")</f>
        <v/>
      </c>
      <c r="J97" t="str">
        <f>IF(Modif_Suppr!AF97="OUI","H","")</f>
        <v/>
      </c>
      <c r="K97" t="str">
        <f>IF(Modif_Suppr!AG97="OUI","P","")</f>
        <v/>
      </c>
      <c r="L97" t="str">
        <f>IF(Modif_Suppr!AH97="OUI","D","")</f>
        <v/>
      </c>
      <c r="M97" t="str">
        <f>IF(Modif_Suppr!AI97="OUI","C","")</f>
        <v/>
      </c>
      <c r="N97" t="str">
        <f>IF(Modif_Suppr!AJ97="OUI","T","")</f>
        <v/>
      </c>
      <c r="O97" t="str">
        <f>IF(Modif_Suppr!AK97="OUI","F","")</f>
        <v/>
      </c>
      <c r="P97" t="str">
        <f>IF(Modif_Suppr!AL97="OUI","R","")</f>
        <v/>
      </c>
      <c r="Q97" t="str" cm="1">
        <f t="array" ref="Q97">SUBSTITUTE(TRIM(_xlfn.CONCAT(K97:P97 &amp; " "))," ",",")</f>
        <v/>
      </c>
      <c r="R97" t="str">
        <f>IFERROR(VLOOKUP(Modif_Suppr!AM97,LOV!F:G,2,FALSE),"")</f>
        <v/>
      </c>
      <c r="S97" t="str">
        <f>IFERROR(VLOOKUP(Modif_Suppr!AN97,LOV!I:J,2,FALSE),"")</f>
        <v/>
      </c>
      <c r="T97" t="str">
        <f>IFERROR(VLOOKUP(Modif_Suppr!#REF!,LOV!R:S,2,FALSE),"")</f>
        <v/>
      </c>
      <c r="U97" t="str">
        <f>IFERROR(VLOOKUP(Modif_Suppr!AP97,LOV!R:S,2,FALSE),"")</f>
        <v/>
      </c>
      <c r="V97" t="str">
        <f>IF(Modif_Suppr!W97&gt;0,Modif_Suppr!W97,"")</f>
        <v/>
      </c>
      <c r="W97" t="str">
        <f>IF(Modif_Suppr!X97&gt;0,Modif_Suppr!X97,"")</f>
        <v/>
      </c>
    </row>
    <row r="98" spans="1:23">
      <c r="A98">
        <f>Data!B98</f>
        <v>83012</v>
      </c>
      <c r="B98">
        <f>Data!C98</f>
        <v>54</v>
      </c>
      <c r="C98">
        <f>Data!D98</f>
        <v>1</v>
      </c>
      <c r="D98" t="str">
        <f>IFERROR(VLOOKUP(Modif_Suppr!Z98,LOV_SPAR!F:G,2,FALSE),"")</f>
        <v/>
      </c>
      <c r="E98" t="str">
        <f>IFERROR(VLOOKUP(Modif_Suppr!AA98,LOV!L:M,2,FALSE),"")</f>
        <v/>
      </c>
      <c r="F98" t="str">
        <f>IF(Modif_Suppr!AC98&gt;0,Modif_Suppr!AC98,"")</f>
        <v/>
      </c>
      <c r="G98" t="str">
        <f>IF(Modif_Suppr!AD98&gt;0,Modif_Suppr!AD98,"")</f>
        <v/>
      </c>
      <c r="H98" t="str">
        <f>IF(Modif_Suppr!AE98&gt;0,Modif_Suppr!AE98,"")</f>
        <v/>
      </c>
      <c r="I98" t="str">
        <f>IFERROR(VLOOKUP(Modif_Suppr!AB98,LOV!U:V,2,FALSE),"")</f>
        <v/>
      </c>
      <c r="J98" t="str">
        <f>IF(Modif_Suppr!AF98="OUI","H","")</f>
        <v/>
      </c>
      <c r="K98" t="str">
        <f>IF(Modif_Suppr!AG98="OUI","P","")</f>
        <v/>
      </c>
      <c r="L98" t="str">
        <f>IF(Modif_Suppr!AH98="OUI","D","")</f>
        <v/>
      </c>
      <c r="M98" t="str">
        <f>IF(Modif_Suppr!AI98="OUI","C","")</f>
        <v/>
      </c>
      <c r="N98" t="str">
        <f>IF(Modif_Suppr!AJ98="OUI","T","")</f>
        <v/>
      </c>
      <c r="O98" t="str">
        <f>IF(Modif_Suppr!AK98="OUI","F","")</f>
        <v/>
      </c>
      <c r="P98" t="str">
        <f>IF(Modif_Suppr!AL98="OUI","R","")</f>
        <v/>
      </c>
      <c r="Q98" t="str" cm="1">
        <f t="array" ref="Q98">SUBSTITUTE(TRIM(_xlfn.CONCAT(K98:P98 &amp; " "))," ",",")</f>
        <v/>
      </c>
      <c r="R98" t="str">
        <f>IFERROR(VLOOKUP(Modif_Suppr!AM98,LOV!F:G,2,FALSE),"")</f>
        <v/>
      </c>
      <c r="S98" t="str">
        <f>IFERROR(VLOOKUP(Modif_Suppr!AN98,LOV!I:J,2,FALSE),"")</f>
        <v/>
      </c>
      <c r="T98" t="str">
        <f>IFERROR(VLOOKUP(Modif_Suppr!#REF!,LOV!R:S,2,FALSE),"")</f>
        <v/>
      </c>
      <c r="U98" t="str">
        <f>IFERROR(VLOOKUP(Modif_Suppr!AP98,LOV!R:S,2,FALSE),"")</f>
        <v/>
      </c>
      <c r="V98" t="str">
        <f>IF(Modif_Suppr!W98&gt;0,Modif_Suppr!W98,"")</f>
        <v/>
      </c>
      <c r="W98" t="str">
        <f>IF(Modif_Suppr!X98&gt;0,Modif_Suppr!X98,"")</f>
        <v/>
      </c>
    </row>
    <row r="99" spans="1:23">
      <c r="A99">
        <f>Data!B99</f>
        <v>83012</v>
      </c>
      <c r="B99">
        <f>Data!C99</f>
        <v>56</v>
      </c>
      <c r="C99">
        <f>Data!D99</f>
        <v>1</v>
      </c>
      <c r="D99" t="str">
        <f>IFERROR(VLOOKUP(Modif_Suppr!Z99,LOV_SPAR!F:G,2,FALSE),"")</f>
        <v/>
      </c>
      <c r="E99" t="str">
        <f>IFERROR(VLOOKUP(Modif_Suppr!AA99,LOV!L:M,2,FALSE),"")</f>
        <v/>
      </c>
      <c r="F99" t="str">
        <f>IF(Modif_Suppr!AC99&gt;0,Modif_Suppr!AC99,"")</f>
        <v/>
      </c>
      <c r="G99" t="str">
        <f>IF(Modif_Suppr!AD99&gt;0,Modif_Suppr!AD99,"")</f>
        <v/>
      </c>
      <c r="H99" t="str">
        <f>IF(Modif_Suppr!AE99&gt;0,Modif_Suppr!AE99,"")</f>
        <v/>
      </c>
      <c r="I99" t="str">
        <f>IFERROR(VLOOKUP(Modif_Suppr!AB99,LOV!U:V,2,FALSE),"")</f>
        <v/>
      </c>
      <c r="J99" t="str">
        <f>IF(Modif_Suppr!AF99="OUI","H","")</f>
        <v/>
      </c>
      <c r="K99" t="str">
        <f>IF(Modif_Suppr!AG99="OUI","P","")</f>
        <v/>
      </c>
      <c r="L99" t="str">
        <f>IF(Modif_Suppr!AH99="OUI","D","")</f>
        <v/>
      </c>
      <c r="M99" t="str">
        <f>IF(Modif_Suppr!AI99="OUI","C","")</f>
        <v/>
      </c>
      <c r="N99" t="str">
        <f>IF(Modif_Suppr!AJ99="OUI","T","")</f>
        <v/>
      </c>
      <c r="O99" t="str">
        <f>IF(Modif_Suppr!AK99="OUI","F","")</f>
        <v/>
      </c>
      <c r="P99" t="str">
        <f>IF(Modif_Suppr!AL99="OUI","R","")</f>
        <v/>
      </c>
      <c r="Q99" t="str" cm="1">
        <f t="array" ref="Q99">SUBSTITUTE(TRIM(_xlfn.CONCAT(K99:P99 &amp; " "))," ",",")</f>
        <v/>
      </c>
      <c r="R99" t="str">
        <f>IFERROR(VLOOKUP(Modif_Suppr!AM99,LOV!F:G,2,FALSE),"")</f>
        <v/>
      </c>
      <c r="S99" t="str">
        <f>IFERROR(VLOOKUP(Modif_Suppr!AN99,LOV!I:J,2,FALSE),"")</f>
        <v/>
      </c>
      <c r="T99" t="str">
        <f>IFERROR(VLOOKUP(Modif_Suppr!#REF!,LOV!R:S,2,FALSE),"")</f>
        <v/>
      </c>
      <c r="U99" t="str">
        <f>IFERROR(VLOOKUP(Modif_Suppr!AP99,LOV!R:S,2,FALSE),"")</f>
        <v/>
      </c>
      <c r="V99" t="str">
        <f>IF(Modif_Suppr!W99&gt;0,Modif_Suppr!W99,"")</f>
        <v/>
      </c>
      <c r="W99" t="str">
        <f>IF(Modif_Suppr!X99&gt;0,Modif_Suppr!X99,"")</f>
        <v/>
      </c>
    </row>
    <row r="100" spans="1:23">
      <c r="A100">
        <f>Data!B100</f>
        <v>83012</v>
      </c>
      <c r="B100">
        <f>Data!C100</f>
        <v>57</v>
      </c>
      <c r="C100">
        <f>Data!D100</f>
        <v>1</v>
      </c>
      <c r="D100" t="str">
        <f>IFERROR(VLOOKUP(Modif_Suppr!Z100,LOV_SPAR!F:G,2,FALSE),"")</f>
        <v/>
      </c>
      <c r="E100" t="str">
        <f>IFERROR(VLOOKUP(Modif_Suppr!AA100,LOV!L:M,2,FALSE),"")</f>
        <v/>
      </c>
      <c r="F100" t="str">
        <f>IF(Modif_Suppr!AC100&gt;0,Modif_Suppr!AC100,"")</f>
        <v/>
      </c>
      <c r="G100" t="str">
        <f>IF(Modif_Suppr!AD100&gt;0,Modif_Suppr!AD100,"")</f>
        <v/>
      </c>
      <c r="H100" t="str">
        <f>IF(Modif_Suppr!AE100&gt;0,Modif_Suppr!AE100,"")</f>
        <v/>
      </c>
      <c r="I100" t="str">
        <f>IFERROR(VLOOKUP(Modif_Suppr!AB100,LOV!U:V,2,FALSE),"")</f>
        <v/>
      </c>
      <c r="J100" t="str">
        <f>IF(Modif_Suppr!AF100="OUI","H","")</f>
        <v/>
      </c>
      <c r="K100" t="str">
        <f>IF(Modif_Suppr!AG100="OUI","P","")</f>
        <v/>
      </c>
      <c r="L100" t="str">
        <f>IF(Modif_Suppr!AH100="OUI","D","")</f>
        <v/>
      </c>
      <c r="M100" t="str">
        <f>IF(Modif_Suppr!AI100="OUI","C","")</f>
        <v/>
      </c>
      <c r="N100" t="str">
        <f>IF(Modif_Suppr!AJ100="OUI","T","")</f>
        <v/>
      </c>
      <c r="O100" t="str">
        <f>IF(Modif_Suppr!AK100="OUI","F","")</f>
        <v/>
      </c>
      <c r="P100" t="str">
        <f>IF(Modif_Suppr!AL100="OUI","R","")</f>
        <v/>
      </c>
      <c r="Q100" t="str" cm="1">
        <f t="array" ref="Q100">SUBSTITUTE(TRIM(_xlfn.CONCAT(K100:P100 &amp; " "))," ",",")</f>
        <v/>
      </c>
      <c r="R100" t="str">
        <f>IFERROR(VLOOKUP(Modif_Suppr!AM100,LOV!F:G,2,FALSE),"")</f>
        <v/>
      </c>
      <c r="S100" t="str">
        <f>IFERROR(VLOOKUP(Modif_Suppr!AN100,LOV!I:J,2,FALSE),"")</f>
        <v/>
      </c>
      <c r="T100" t="str">
        <f>IFERROR(VLOOKUP(Modif_Suppr!#REF!,LOV!R:S,2,FALSE),"")</f>
        <v/>
      </c>
      <c r="U100" t="str">
        <f>IFERROR(VLOOKUP(Modif_Suppr!AP100,LOV!R:S,2,FALSE),"")</f>
        <v/>
      </c>
      <c r="V100" t="str">
        <f>IF(Modif_Suppr!W100&gt;0,Modif_Suppr!W100,"")</f>
        <v/>
      </c>
      <c r="W100" t="str">
        <f>IF(Modif_Suppr!X100&gt;0,Modif_Suppr!X100,"")</f>
        <v/>
      </c>
    </row>
    <row r="101" spans="1:23">
      <c r="A101">
        <f>Data!B101</f>
        <v>83012</v>
      </c>
      <c r="B101">
        <f>Data!C101</f>
        <v>58</v>
      </c>
      <c r="C101">
        <f>Data!D101</f>
        <v>1</v>
      </c>
      <c r="D101" t="str">
        <f>IFERROR(VLOOKUP(Modif_Suppr!Z101,LOV_SPAR!F:G,2,FALSE),"")</f>
        <v/>
      </c>
      <c r="E101" t="str">
        <f>IFERROR(VLOOKUP(Modif_Suppr!AA101,LOV!L:M,2,FALSE),"")</f>
        <v/>
      </c>
      <c r="F101" t="str">
        <f>IF(Modif_Suppr!AC101&gt;0,Modif_Suppr!AC101,"")</f>
        <v/>
      </c>
      <c r="G101" t="str">
        <f>IF(Modif_Suppr!AD101&gt;0,Modif_Suppr!AD101,"")</f>
        <v/>
      </c>
      <c r="H101" t="str">
        <f>IF(Modif_Suppr!AE101&gt;0,Modif_Suppr!AE101,"")</f>
        <v/>
      </c>
      <c r="I101" t="str">
        <f>IFERROR(VLOOKUP(Modif_Suppr!AB101,LOV!U:V,2,FALSE),"")</f>
        <v/>
      </c>
      <c r="J101" t="str">
        <f>IF(Modif_Suppr!AF101="OUI","H","")</f>
        <v/>
      </c>
      <c r="K101" t="str">
        <f>IF(Modif_Suppr!AG101="OUI","P","")</f>
        <v/>
      </c>
      <c r="L101" t="str">
        <f>IF(Modif_Suppr!AH101="OUI","D","")</f>
        <v/>
      </c>
      <c r="M101" t="str">
        <f>IF(Modif_Suppr!AI101="OUI","C","")</f>
        <v/>
      </c>
      <c r="N101" t="str">
        <f>IF(Modif_Suppr!AJ101="OUI","T","")</f>
        <v/>
      </c>
      <c r="O101" t="str">
        <f>IF(Modif_Suppr!AK101="OUI","F","")</f>
        <v/>
      </c>
      <c r="P101" t="str">
        <f>IF(Modif_Suppr!AL101="OUI","R","")</f>
        <v/>
      </c>
      <c r="Q101" t="str" cm="1">
        <f t="array" ref="Q101">SUBSTITUTE(TRIM(_xlfn.CONCAT(K101:P101 &amp; " "))," ",",")</f>
        <v/>
      </c>
      <c r="R101" t="str">
        <f>IFERROR(VLOOKUP(Modif_Suppr!AM101,LOV!F:G,2,FALSE),"")</f>
        <v/>
      </c>
      <c r="S101" t="str">
        <f>IFERROR(VLOOKUP(Modif_Suppr!AN101,LOV!I:J,2,FALSE),"")</f>
        <v/>
      </c>
      <c r="T101" t="str">
        <f>IFERROR(VLOOKUP(Modif_Suppr!#REF!,LOV!R:S,2,FALSE),"")</f>
        <v/>
      </c>
      <c r="U101" t="str">
        <f>IFERROR(VLOOKUP(Modif_Suppr!AP101,LOV!R:S,2,FALSE),"")</f>
        <v/>
      </c>
      <c r="V101" t="str">
        <f>IF(Modif_Suppr!W101&gt;0,Modif_Suppr!W101,"")</f>
        <v/>
      </c>
      <c r="W101" t="str">
        <f>IF(Modif_Suppr!X101&gt;0,Modif_Suppr!X101,"")</f>
        <v/>
      </c>
    </row>
    <row r="102" spans="1:23">
      <c r="A102">
        <f>Data!B102</f>
        <v>83012</v>
      </c>
      <c r="B102">
        <f>Data!C102</f>
        <v>59</v>
      </c>
      <c r="C102">
        <f>Data!D102</f>
        <v>1</v>
      </c>
      <c r="D102" t="str">
        <f>IFERROR(VLOOKUP(Modif_Suppr!Z102,LOV_SPAR!F:G,2,FALSE),"")</f>
        <v/>
      </c>
      <c r="E102" t="str">
        <f>IFERROR(VLOOKUP(Modif_Suppr!AA102,LOV!L:M,2,FALSE),"")</f>
        <v/>
      </c>
      <c r="F102" t="str">
        <f>IF(Modif_Suppr!AC102&gt;0,Modif_Suppr!AC102,"")</f>
        <v/>
      </c>
      <c r="G102" t="str">
        <f>IF(Modif_Suppr!AD102&gt;0,Modif_Suppr!AD102,"")</f>
        <v/>
      </c>
      <c r="H102" t="str">
        <f>IF(Modif_Suppr!AE102&gt;0,Modif_Suppr!AE102,"")</f>
        <v/>
      </c>
      <c r="I102" t="str">
        <f>IFERROR(VLOOKUP(Modif_Suppr!AB102,LOV!U:V,2,FALSE),"")</f>
        <v/>
      </c>
      <c r="J102" t="str">
        <f>IF(Modif_Suppr!AF102="OUI","H","")</f>
        <v/>
      </c>
      <c r="K102" t="str">
        <f>IF(Modif_Suppr!AG102="OUI","P","")</f>
        <v/>
      </c>
      <c r="L102" t="str">
        <f>IF(Modif_Suppr!AH102="OUI","D","")</f>
        <v/>
      </c>
      <c r="M102" t="str">
        <f>IF(Modif_Suppr!AI102="OUI","C","")</f>
        <v/>
      </c>
      <c r="N102" t="str">
        <f>IF(Modif_Suppr!AJ102="OUI","T","")</f>
        <v/>
      </c>
      <c r="O102" t="str">
        <f>IF(Modif_Suppr!AK102="OUI","F","")</f>
        <v/>
      </c>
      <c r="P102" t="str">
        <f>IF(Modif_Suppr!AL102="OUI","R","")</f>
        <v/>
      </c>
      <c r="Q102" t="str" cm="1">
        <f t="array" ref="Q102">SUBSTITUTE(TRIM(_xlfn.CONCAT(K102:P102 &amp; " "))," ",",")</f>
        <v/>
      </c>
      <c r="R102" t="str">
        <f>IFERROR(VLOOKUP(Modif_Suppr!AM102,LOV!F:G,2,FALSE),"")</f>
        <v/>
      </c>
      <c r="S102" t="str">
        <f>IFERROR(VLOOKUP(Modif_Suppr!AN102,LOV!I:J,2,FALSE),"")</f>
        <v/>
      </c>
      <c r="T102" t="str">
        <f>IFERROR(VLOOKUP(Modif_Suppr!#REF!,LOV!R:S,2,FALSE),"")</f>
        <v/>
      </c>
      <c r="U102" t="str">
        <f>IFERROR(VLOOKUP(Modif_Suppr!AP102,LOV!R:S,2,FALSE),"")</f>
        <v/>
      </c>
      <c r="V102" t="str">
        <f>IF(Modif_Suppr!W102&gt;0,Modif_Suppr!W102,"")</f>
        <v/>
      </c>
      <c r="W102" t="str">
        <f>IF(Modif_Suppr!X102&gt;0,Modif_Suppr!X102,"")</f>
        <v/>
      </c>
    </row>
    <row r="103" spans="1:23">
      <c r="A103">
        <f>Data!B103</f>
        <v>83012</v>
      </c>
      <c r="B103">
        <f>Data!C103</f>
        <v>60</v>
      </c>
      <c r="C103">
        <f>Data!D103</f>
        <v>1</v>
      </c>
      <c r="D103" t="str">
        <f>IFERROR(VLOOKUP(Modif_Suppr!Z103,LOV_SPAR!F:G,2,FALSE),"")</f>
        <v/>
      </c>
      <c r="E103" t="str">
        <f>IFERROR(VLOOKUP(Modif_Suppr!AA103,LOV!L:M,2,FALSE),"")</f>
        <v/>
      </c>
      <c r="F103" t="str">
        <f>IF(Modif_Suppr!AC103&gt;0,Modif_Suppr!AC103,"")</f>
        <v/>
      </c>
      <c r="G103" t="str">
        <f>IF(Modif_Suppr!AD103&gt;0,Modif_Suppr!AD103,"")</f>
        <v/>
      </c>
      <c r="H103" t="str">
        <f>IF(Modif_Suppr!AE103&gt;0,Modif_Suppr!AE103,"")</f>
        <v/>
      </c>
      <c r="I103" t="str">
        <f>IFERROR(VLOOKUP(Modif_Suppr!AB103,LOV!U:V,2,FALSE),"")</f>
        <v/>
      </c>
      <c r="J103" t="str">
        <f>IF(Modif_Suppr!AF103="OUI","H","")</f>
        <v/>
      </c>
      <c r="K103" t="str">
        <f>IF(Modif_Suppr!AG103="OUI","P","")</f>
        <v/>
      </c>
      <c r="L103" t="str">
        <f>IF(Modif_Suppr!AH103="OUI","D","")</f>
        <v/>
      </c>
      <c r="M103" t="str">
        <f>IF(Modif_Suppr!AI103="OUI","C","")</f>
        <v/>
      </c>
      <c r="N103" t="str">
        <f>IF(Modif_Suppr!AJ103="OUI","T","")</f>
        <v/>
      </c>
      <c r="O103" t="str">
        <f>IF(Modif_Suppr!AK103="OUI","F","")</f>
        <v/>
      </c>
      <c r="P103" t="str">
        <f>IF(Modif_Suppr!AL103="OUI","R","")</f>
        <v/>
      </c>
      <c r="Q103" t="str" cm="1">
        <f t="array" ref="Q103">SUBSTITUTE(TRIM(_xlfn.CONCAT(K103:P103 &amp; " "))," ",",")</f>
        <v/>
      </c>
      <c r="R103" t="str">
        <f>IFERROR(VLOOKUP(Modif_Suppr!AM103,LOV!F:G,2,FALSE),"")</f>
        <v/>
      </c>
      <c r="S103" t="str">
        <f>IFERROR(VLOOKUP(Modif_Suppr!AN103,LOV!I:J,2,FALSE),"")</f>
        <v/>
      </c>
      <c r="T103" t="str">
        <f>IFERROR(VLOOKUP(Modif_Suppr!#REF!,LOV!R:S,2,FALSE),"")</f>
        <v/>
      </c>
      <c r="U103" t="str">
        <f>IFERROR(VLOOKUP(Modif_Suppr!AP103,LOV!R:S,2,FALSE),"")</f>
        <v/>
      </c>
      <c r="V103" t="str">
        <f>IF(Modif_Suppr!W103&gt;0,Modif_Suppr!W103,"")</f>
        <v/>
      </c>
      <c r="W103" t="str">
        <f>IF(Modif_Suppr!X103&gt;0,Modif_Suppr!X103,"")</f>
        <v/>
      </c>
    </row>
    <row r="104" spans="1:23">
      <c r="A104">
        <f>Data!B104</f>
        <v>83012</v>
      </c>
      <c r="B104">
        <f>Data!C104</f>
        <v>62</v>
      </c>
      <c r="C104">
        <f>Data!D104</f>
        <v>1</v>
      </c>
      <c r="D104" t="str">
        <f>IFERROR(VLOOKUP(Modif_Suppr!Z104,LOV_SPAR!F:G,2,FALSE),"")</f>
        <v/>
      </c>
      <c r="E104" t="str">
        <f>IFERROR(VLOOKUP(Modif_Suppr!AA104,LOV!L:M,2,FALSE),"")</f>
        <v/>
      </c>
      <c r="F104" t="str">
        <f>IF(Modif_Suppr!AC104&gt;0,Modif_Suppr!AC104,"")</f>
        <v/>
      </c>
      <c r="G104" t="str">
        <f>IF(Modif_Suppr!AD104&gt;0,Modif_Suppr!AD104,"")</f>
        <v/>
      </c>
      <c r="H104" t="str">
        <f>IF(Modif_Suppr!AE104&gt;0,Modif_Suppr!AE104,"")</f>
        <v/>
      </c>
      <c r="I104" t="str">
        <f>IFERROR(VLOOKUP(Modif_Suppr!AB104,LOV!U:V,2,FALSE),"")</f>
        <v/>
      </c>
      <c r="J104" t="str">
        <f>IF(Modif_Suppr!AF104="OUI","H","")</f>
        <v/>
      </c>
      <c r="K104" t="str">
        <f>IF(Modif_Suppr!AG104="OUI","P","")</f>
        <v/>
      </c>
      <c r="L104" t="str">
        <f>IF(Modif_Suppr!AH104="OUI","D","")</f>
        <v/>
      </c>
      <c r="M104" t="str">
        <f>IF(Modif_Suppr!AI104="OUI","C","")</f>
        <v/>
      </c>
      <c r="N104" t="str">
        <f>IF(Modif_Suppr!AJ104="OUI","T","")</f>
        <v/>
      </c>
      <c r="O104" t="str">
        <f>IF(Modif_Suppr!AK104="OUI","F","")</f>
        <v/>
      </c>
      <c r="P104" t="str">
        <f>IF(Modif_Suppr!AL104="OUI","R","")</f>
        <v/>
      </c>
      <c r="Q104" t="str" cm="1">
        <f t="array" ref="Q104">SUBSTITUTE(TRIM(_xlfn.CONCAT(K104:P104 &amp; " "))," ",",")</f>
        <v/>
      </c>
      <c r="R104" t="str">
        <f>IFERROR(VLOOKUP(Modif_Suppr!AM104,LOV!F:G,2,FALSE),"")</f>
        <v/>
      </c>
      <c r="S104" t="str">
        <f>IFERROR(VLOOKUP(Modif_Suppr!AN104,LOV!I:J,2,FALSE),"")</f>
        <v/>
      </c>
      <c r="T104" t="str">
        <f>IFERROR(VLOOKUP(Modif_Suppr!#REF!,LOV!R:S,2,FALSE),"")</f>
        <v/>
      </c>
      <c r="U104" t="str">
        <f>IFERROR(VLOOKUP(Modif_Suppr!AP104,LOV!R:S,2,FALSE),"")</f>
        <v/>
      </c>
      <c r="V104" t="str">
        <f>IF(Modif_Suppr!W104&gt;0,Modif_Suppr!W104,"")</f>
        <v/>
      </c>
      <c r="W104" t="str">
        <f>IF(Modif_Suppr!X104&gt;0,Modif_Suppr!X104,"")</f>
        <v/>
      </c>
    </row>
    <row r="105" spans="1:23">
      <c r="A105">
        <f>Data!B105</f>
        <v>83012</v>
      </c>
      <c r="B105">
        <f>Data!C105</f>
        <v>63</v>
      </c>
      <c r="C105">
        <f>Data!D105</f>
        <v>1</v>
      </c>
      <c r="D105" t="str">
        <f>IFERROR(VLOOKUP(Modif_Suppr!Z105,LOV_SPAR!F:G,2,FALSE),"")</f>
        <v/>
      </c>
      <c r="E105" t="str">
        <f>IFERROR(VLOOKUP(Modif_Suppr!AA105,LOV!L:M,2,FALSE),"")</f>
        <v/>
      </c>
      <c r="F105" t="str">
        <f>IF(Modif_Suppr!AC105&gt;0,Modif_Suppr!AC105,"")</f>
        <v/>
      </c>
      <c r="G105" t="str">
        <f>IF(Modif_Suppr!AD105&gt;0,Modif_Suppr!AD105,"")</f>
        <v/>
      </c>
      <c r="H105" t="str">
        <f>IF(Modif_Suppr!AE105&gt;0,Modif_Suppr!AE105,"")</f>
        <v/>
      </c>
      <c r="I105" t="str">
        <f>IFERROR(VLOOKUP(Modif_Suppr!AB105,LOV!U:V,2,FALSE),"")</f>
        <v/>
      </c>
      <c r="J105" t="str">
        <f>IF(Modif_Suppr!AF105="OUI","H","")</f>
        <v/>
      </c>
      <c r="K105" t="str">
        <f>IF(Modif_Suppr!AG105="OUI","P","")</f>
        <v/>
      </c>
      <c r="L105" t="str">
        <f>IF(Modif_Suppr!AH105="OUI","D","")</f>
        <v/>
      </c>
      <c r="M105" t="str">
        <f>IF(Modif_Suppr!AI105="OUI","C","")</f>
        <v/>
      </c>
      <c r="N105" t="str">
        <f>IF(Modif_Suppr!AJ105="OUI","T","")</f>
        <v/>
      </c>
      <c r="O105" t="str">
        <f>IF(Modif_Suppr!AK105="OUI","F","")</f>
        <v/>
      </c>
      <c r="P105" t="str">
        <f>IF(Modif_Suppr!AL105="OUI","R","")</f>
        <v/>
      </c>
      <c r="Q105" t="str" cm="1">
        <f t="array" ref="Q105">SUBSTITUTE(TRIM(_xlfn.CONCAT(K105:P105 &amp; " "))," ",",")</f>
        <v/>
      </c>
      <c r="R105" t="str">
        <f>IFERROR(VLOOKUP(Modif_Suppr!AM105,LOV!F:G,2,FALSE),"")</f>
        <v/>
      </c>
      <c r="S105" t="str">
        <f>IFERROR(VLOOKUP(Modif_Suppr!AN105,LOV!I:J,2,FALSE),"")</f>
        <v/>
      </c>
      <c r="T105" t="str">
        <f>IFERROR(VLOOKUP(Modif_Suppr!#REF!,LOV!R:S,2,FALSE),"")</f>
        <v/>
      </c>
      <c r="U105" t="str">
        <f>IFERROR(VLOOKUP(Modif_Suppr!AP105,LOV!R:S,2,FALSE),"")</f>
        <v/>
      </c>
      <c r="V105" t="str">
        <f>IF(Modif_Suppr!W105&gt;0,Modif_Suppr!W105,"")</f>
        <v/>
      </c>
      <c r="W105" t="str">
        <f>IF(Modif_Suppr!X105&gt;0,Modif_Suppr!X105,"")</f>
        <v/>
      </c>
    </row>
    <row r="106" spans="1:23">
      <c r="A106">
        <f>Data!B106</f>
        <v>83012</v>
      </c>
      <c r="B106">
        <f>Data!C106</f>
        <v>64</v>
      </c>
      <c r="C106">
        <f>Data!D106</f>
        <v>1</v>
      </c>
      <c r="D106" t="str">
        <f>IFERROR(VLOOKUP(Modif_Suppr!Z106,LOV_SPAR!F:G,2,FALSE),"")</f>
        <v/>
      </c>
      <c r="E106" t="str">
        <f>IFERROR(VLOOKUP(Modif_Suppr!AA106,LOV!L:M,2,FALSE),"")</f>
        <v/>
      </c>
      <c r="F106" t="str">
        <f>IF(Modif_Suppr!AC106&gt;0,Modif_Suppr!AC106,"")</f>
        <v/>
      </c>
      <c r="G106" t="str">
        <f>IF(Modif_Suppr!AD106&gt;0,Modif_Suppr!AD106,"")</f>
        <v/>
      </c>
      <c r="H106" t="str">
        <f>IF(Modif_Suppr!AE106&gt;0,Modif_Suppr!AE106,"")</f>
        <v/>
      </c>
      <c r="I106" t="str">
        <f>IFERROR(VLOOKUP(Modif_Suppr!AB106,LOV!U:V,2,FALSE),"")</f>
        <v/>
      </c>
      <c r="J106" t="str">
        <f>IF(Modif_Suppr!AF106="OUI","H","")</f>
        <v/>
      </c>
      <c r="K106" t="str">
        <f>IF(Modif_Suppr!AG106="OUI","P","")</f>
        <v/>
      </c>
      <c r="L106" t="str">
        <f>IF(Modif_Suppr!AH106="OUI","D","")</f>
        <v/>
      </c>
      <c r="M106" t="str">
        <f>IF(Modif_Suppr!AI106="OUI","C","")</f>
        <v/>
      </c>
      <c r="N106" t="str">
        <f>IF(Modif_Suppr!AJ106="OUI","T","")</f>
        <v/>
      </c>
      <c r="O106" t="str">
        <f>IF(Modif_Suppr!AK106="OUI","F","")</f>
        <v/>
      </c>
      <c r="P106" t="str">
        <f>IF(Modif_Suppr!AL106="OUI","R","")</f>
        <v/>
      </c>
      <c r="Q106" t="str" cm="1">
        <f t="array" ref="Q106">SUBSTITUTE(TRIM(_xlfn.CONCAT(K106:P106 &amp; " "))," ",",")</f>
        <v/>
      </c>
      <c r="R106" t="str">
        <f>IFERROR(VLOOKUP(Modif_Suppr!AM106,LOV!F:G,2,FALSE),"")</f>
        <v/>
      </c>
      <c r="S106" t="str">
        <f>IFERROR(VLOOKUP(Modif_Suppr!AN106,LOV!I:J,2,FALSE),"")</f>
        <v/>
      </c>
      <c r="T106" t="str">
        <f>IFERROR(VLOOKUP(Modif_Suppr!#REF!,LOV!R:S,2,FALSE),"")</f>
        <v/>
      </c>
      <c r="U106" t="str">
        <f>IFERROR(VLOOKUP(Modif_Suppr!AP106,LOV!R:S,2,FALSE),"")</f>
        <v/>
      </c>
      <c r="V106" t="str">
        <f>IF(Modif_Suppr!W106&gt;0,Modif_Suppr!W106,"")</f>
        <v/>
      </c>
      <c r="W106" t="str">
        <f>IF(Modif_Suppr!X106&gt;0,Modif_Suppr!X106,"")</f>
        <v/>
      </c>
    </row>
    <row r="107" spans="1:23">
      <c r="A107">
        <f>Data!B107</f>
        <v>83012</v>
      </c>
      <c r="B107">
        <f>Data!C107</f>
        <v>65</v>
      </c>
      <c r="C107">
        <f>Data!D107</f>
        <v>1</v>
      </c>
      <c r="D107" t="str">
        <f>IFERROR(VLOOKUP(Modif_Suppr!Z107,LOV_SPAR!F:G,2,FALSE),"")</f>
        <v/>
      </c>
      <c r="E107" t="str">
        <f>IFERROR(VLOOKUP(Modif_Suppr!AA107,LOV!L:M,2,FALSE),"")</f>
        <v/>
      </c>
      <c r="F107" t="str">
        <f>IF(Modif_Suppr!AC107&gt;0,Modif_Suppr!AC107,"")</f>
        <v/>
      </c>
      <c r="G107" t="str">
        <f>IF(Modif_Suppr!AD107&gt;0,Modif_Suppr!AD107,"")</f>
        <v/>
      </c>
      <c r="H107" t="str">
        <f>IF(Modif_Suppr!AE107&gt;0,Modif_Suppr!AE107,"")</f>
        <v/>
      </c>
      <c r="I107" t="str">
        <f>IFERROR(VLOOKUP(Modif_Suppr!AB107,LOV!U:V,2,FALSE),"")</f>
        <v/>
      </c>
      <c r="J107" t="str">
        <f>IF(Modif_Suppr!AF107="OUI","H","")</f>
        <v/>
      </c>
      <c r="K107" t="str">
        <f>IF(Modif_Suppr!AG107="OUI","P","")</f>
        <v/>
      </c>
      <c r="L107" t="str">
        <f>IF(Modif_Suppr!AH107="OUI","D","")</f>
        <v/>
      </c>
      <c r="M107" t="str">
        <f>IF(Modif_Suppr!AI107="OUI","C","")</f>
        <v/>
      </c>
      <c r="N107" t="str">
        <f>IF(Modif_Suppr!AJ107="OUI","T","")</f>
        <v/>
      </c>
      <c r="O107" t="str">
        <f>IF(Modif_Suppr!AK107="OUI","F","")</f>
        <v/>
      </c>
      <c r="P107" t="str">
        <f>IF(Modif_Suppr!AL107="OUI","R","")</f>
        <v/>
      </c>
      <c r="Q107" t="str" cm="1">
        <f t="array" ref="Q107">SUBSTITUTE(TRIM(_xlfn.CONCAT(K107:P107 &amp; " "))," ",",")</f>
        <v/>
      </c>
      <c r="R107" t="str">
        <f>IFERROR(VLOOKUP(Modif_Suppr!AM107,LOV!F:G,2,FALSE),"")</f>
        <v/>
      </c>
      <c r="S107" t="str">
        <f>IFERROR(VLOOKUP(Modif_Suppr!AN107,LOV!I:J,2,FALSE),"")</f>
        <v/>
      </c>
      <c r="T107" t="str">
        <f>IFERROR(VLOOKUP(Modif_Suppr!#REF!,LOV!R:S,2,FALSE),"")</f>
        <v/>
      </c>
      <c r="U107" t="str">
        <f>IFERROR(VLOOKUP(Modif_Suppr!AP107,LOV!R:S,2,FALSE),"")</f>
        <v/>
      </c>
      <c r="V107" t="str">
        <f>IF(Modif_Suppr!W107&gt;0,Modif_Suppr!W107,"")</f>
        <v/>
      </c>
      <c r="W107" t="str">
        <f>IF(Modif_Suppr!X107&gt;0,Modif_Suppr!X107,"")</f>
        <v/>
      </c>
    </row>
    <row r="108" spans="1:23">
      <c r="A108">
        <f>Data!B108</f>
        <v>83012</v>
      </c>
      <c r="B108">
        <f>Data!C108</f>
        <v>66</v>
      </c>
      <c r="C108">
        <f>Data!D108</f>
        <v>1</v>
      </c>
      <c r="D108" t="str">
        <f>IFERROR(VLOOKUP(Modif_Suppr!Z108,LOV_SPAR!F:G,2,FALSE),"")</f>
        <v/>
      </c>
      <c r="E108" t="str">
        <f>IFERROR(VLOOKUP(Modif_Suppr!AA108,LOV!L:M,2,FALSE),"")</f>
        <v/>
      </c>
      <c r="F108" t="str">
        <f>IF(Modif_Suppr!AC108&gt;0,Modif_Suppr!AC108,"")</f>
        <v/>
      </c>
      <c r="G108" t="str">
        <f>IF(Modif_Suppr!AD108&gt;0,Modif_Suppr!AD108,"")</f>
        <v/>
      </c>
      <c r="H108" t="str">
        <f>IF(Modif_Suppr!AE108&gt;0,Modif_Suppr!AE108,"")</f>
        <v/>
      </c>
      <c r="I108" t="str">
        <f>IFERROR(VLOOKUP(Modif_Suppr!AB108,LOV!U:V,2,FALSE),"")</f>
        <v/>
      </c>
      <c r="J108" t="str">
        <f>IF(Modif_Suppr!AF108="OUI","H","")</f>
        <v/>
      </c>
      <c r="K108" t="str">
        <f>IF(Modif_Suppr!AG108="OUI","P","")</f>
        <v/>
      </c>
      <c r="L108" t="str">
        <f>IF(Modif_Suppr!AH108="OUI","D","")</f>
        <v/>
      </c>
      <c r="M108" t="str">
        <f>IF(Modif_Suppr!AI108="OUI","C","")</f>
        <v/>
      </c>
      <c r="N108" t="str">
        <f>IF(Modif_Suppr!AJ108="OUI","T","")</f>
        <v/>
      </c>
      <c r="O108" t="str">
        <f>IF(Modif_Suppr!AK108="OUI","F","")</f>
        <v/>
      </c>
      <c r="P108" t="str">
        <f>IF(Modif_Suppr!AL108="OUI","R","")</f>
        <v/>
      </c>
      <c r="Q108" t="str" cm="1">
        <f t="array" ref="Q108">SUBSTITUTE(TRIM(_xlfn.CONCAT(K108:P108 &amp; " "))," ",",")</f>
        <v/>
      </c>
      <c r="R108" t="str">
        <f>IFERROR(VLOOKUP(Modif_Suppr!AM108,LOV!F:G,2,FALSE),"")</f>
        <v/>
      </c>
      <c r="S108" t="str">
        <f>IFERROR(VLOOKUP(Modif_Suppr!AN108,LOV!I:J,2,FALSE),"")</f>
        <v/>
      </c>
      <c r="T108" t="str">
        <f>IFERROR(VLOOKUP(Modif_Suppr!#REF!,LOV!R:S,2,FALSE),"")</f>
        <v/>
      </c>
      <c r="U108" t="str">
        <f>IFERROR(VLOOKUP(Modif_Suppr!AP108,LOV!R:S,2,FALSE),"")</f>
        <v/>
      </c>
      <c r="V108" t="str">
        <f>IF(Modif_Suppr!W108&gt;0,Modif_Suppr!W108,"")</f>
        <v/>
      </c>
      <c r="W108" t="str">
        <f>IF(Modif_Suppr!X108&gt;0,Modif_Suppr!X108,"")</f>
        <v/>
      </c>
    </row>
    <row r="109" spans="1:23">
      <c r="A109">
        <f>Data!B109</f>
        <v>83012</v>
      </c>
      <c r="B109">
        <f>Data!C109</f>
        <v>67</v>
      </c>
      <c r="C109">
        <f>Data!D109</f>
        <v>1</v>
      </c>
      <c r="D109" t="str">
        <f>IFERROR(VLOOKUP(Modif_Suppr!Z109,LOV_SPAR!F:G,2,FALSE),"")</f>
        <v/>
      </c>
      <c r="E109" t="str">
        <f>IFERROR(VLOOKUP(Modif_Suppr!AA109,LOV!L:M,2,FALSE),"")</f>
        <v/>
      </c>
      <c r="F109" t="str">
        <f>IF(Modif_Suppr!AC109&gt;0,Modif_Suppr!AC109,"")</f>
        <v/>
      </c>
      <c r="G109" t="str">
        <f>IF(Modif_Suppr!AD109&gt;0,Modif_Suppr!AD109,"")</f>
        <v/>
      </c>
      <c r="H109" t="str">
        <f>IF(Modif_Suppr!AE109&gt;0,Modif_Suppr!AE109,"")</f>
        <v/>
      </c>
      <c r="I109" t="str">
        <f>IFERROR(VLOOKUP(Modif_Suppr!AB109,LOV!U:V,2,FALSE),"")</f>
        <v/>
      </c>
      <c r="J109" t="str">
        <f>IF(Modif_Suppr!AF109="OUI","H","")</f>
        <v/>
      </c>
      <c r="K109" t="str">
        <f>IF(Modif_Suppr!AG109="OUI","P","")</f>
        <v/>
      </c>
      <c r="L109" t="str">
        <f>IF(Modif_Suppr!AH109="OUI","D","")</f>
        <v/>
      </c>
      <c r="M109" t="str">
        <f>IF(Modif_Suppr!AI109="OUI","C","")</f>
        <v/>
      </c>
      <c r="N109" t="str">
        <f>IF(Modif_Suppr!AJ109="OUI","T","")</f>
        <v/>
      </c>
      <c r="O109" t="str">
        <f>IF(Modif_Suppr!AK109="OUI","F","")</f>
        <v/>
      </c>
      <c r="P109" t="str">
        <f>IF(Modif_Suppr!AL109="OUI","R","")</f>
        <v/>
      </c>
      <c r="Q109" t="str" cm="1">
        <f t="array" ref="Q109">SUBSTITUTE(TRIM(_xlfn.CONCAT(K109:P109 &amp; " "))," ",",")</f>
        <v/>
      </c>
      <c r="R109" t="str">
        <f>IFERROR(VLOOKUP(Modif_Suppr!AM109,LOV!F:G,2,FALSE),"")</f>
        <v/>
      </c>
      <c r="S109" t="str">
        <f>IFERROR(VLOOKUP(Modif_Suppr!AN109,LOV!I:J,2,FALSE),"")</f>
        <v/>
      </c>
      <c r="T109" t="str">
        <f>IFERROR(VLOOKUP(Modif_Suppr!#REF!,LOV!R:S,2,FALSE),"")</f>
        <v/>
      </c>
      <c r="U109" t="str">
        <f>IFERROR(VLOOKUP(Modif_Suppr!AP109,LOV!R:S,2,FALSE),"")</f>
        <v/>
      </c>
      <c r="V109" t="str">
        <f>IF(Modif_Suppr!W109&gt;0,Modif_Suppr!W109,"")</f>
        <v/>
      </c>
      <c r="W109" t="str">
        <f>IF(Modif_Suppr!X109&gt;0,Modif_Suppr!X109,"")</f>
        <v/>
      </c>
    </row>
    <row r="110" spans="1:23">
      <c r="A110">
        <f>Data!B110</f>
        <v>83012</v>
      </c>
      <c r="B110">
        <f>Data!C110</f>
        <v>68</v>
      </c>
      <c r="C110">
        <f>Data!D110</f>
        <v>1</v>
      </c>
      <c r="D110" t="str">
        <f>IFERROR(VLOOKUP(Modif_Suppr!Z110,LOV_SPAR!F:G,2,FALSE),"")</f>
        <v/>
      </c>
      <c r="E110" t="str">
        <f>IFERROR(VLOOKUP(Modif_Suppr!AA110,LOV!L:M,2,FALSE),"")</f>
        <v/>
      </c>
      <c r="F110" t="str">
        <f>IF(Modif_Suppr!AC110&gt;0,Modif_Suppr!AC110,"")</f>
        <v/>
      </c>
      <c r="G110" t="str">
        <f>IF(Modif_Suppr!AD110&gt;0,Modif_Suppr!AD110,"")</f>
        <v/>
      </c>
      <c r="H110" t="str">
        <f>IF(Modif_Suppr!AE110&gt;0,Modif_Suppr!AE110,"")</f>
        <v/>
      </c>
      <c r="I110" t="str">
        <f>IFERROR(VLOOKUP(Modif_Suppr!AB110,LOV!U:V,2,FALSE),"")</f>
        <v/>
      </c>
      <c r="J110" t="str">
        <f>IF(Modif_Suppr!AF110="OUI","H","")</f>
        <v/>
      </c>
      <c r="K110" t="str">
        <f>IF(Modif_Suppr!AG110="OUI","P","")</f>
        <v/>
      </c>
      <c r="L110" t="str">
        <f>IF(Modif_Suppr!AH110="OUI","D","")</f>
        <v/>
      </c>
      <c r="M110" t="str">
        <f>IF(Modif_Suppr!AI110="OUI","C","")</f>
        <v/>
      </c>
      <c r="N110" t="str">
        <f>IF(Modif_Suppr!AJ110="OUI","T","")</f>
        <v/>
      </c>
      <c r="O110" t="str">
        <f>IF(Modif_Suppr!AK110="OUI","F","")</f>
        <v/>
      </c>
      <c r="P110" t="str">
        <f>IF(Modif_Suppr!AL110="OUI","R","")</f>
        <v/>
      </c>
      <c r="Q110" t="str" cm="1">
        <f t="array" ref="Q110">SUBSTITUTE(TRIM(_xlfn.CONCAT(K110:P110 &amp; " "))," ",",")</f>
        <v/>
      </c>
      <c r="R110" t="str">
        <f>IFERROR(VLOOKUP(Modif_Suppr!AM110,LOV!F:G,2,FALSE),"")</f>
        <v/>
      </c>
      <c r="S110" t="str">
        <f>IFERROR(VLOOKUP(Modif_Suppr!AN110,LOV!I:J,2,FALSE),"")</f>
        <v/>
      </c>
      <c r="T110" t="str">
        <f>IFERROR(VLOOKUP(Modif_Suppr!#REF!,LOV!R:S,2,FALSE),"")</f>
        <v/>
      </c>
      <c r="U110" t="str">
        <f>IFERROR(VLOOKUP(Modif_Suppr!AP110,LOV!R:S,2,FALSE),"")</f>
        <v/>
      </c>
      <c r="V110" t="str">
        <f>IF(Modif_Suppr!W110&gt;0,Modif_Suppr!W110,"")</f>
        <v/>
      </c>
      <c r="W110" t="str">
        <f>IF(Modif_Suppr!X110&gt;0,Modif_Suppr!X110,"")</f>
        <v/>
      </c>
    </row>
    <row r="111" spans="1:23">
      <c r="A111">
        <f>Data!B111</f>
        <v>83012</v>
      </c>
      <c r="B111">
        <f>Data!C111</f>
        <v>69</v>
      </c>
      <c r="C111">
        <f>Data!D111</f>
        <v>1</v>
      </c>
      <c r="D111" t="str">
        <f>IFERROR(VLOOKUP(Modif_Suppr!Z111,LOV_SPAR!F:G,2,FALSE),"")</f>
        <v/>
      </c>
      <c r="E111" t="str">
        <f>IFERROR(VLOOKUP(Modif_Suppr!AA111,LOV!L:M,2,FALSE),"")</f>
        <v/>
      </c>
      <c r="F111" t="str">
        <f>IF(Modif_Suppr!AC111&gt;0,Modif_Suppr!AC111,"")</f>
        <v/>
      </c>
      <c r="G111" t="str">
        <f>IF(Modif_Suppr!AD111&gt;0,Modif_Suppr!AD111,"")</f>
        <v/>
      </c>
      <c r="H111" t="str">
        <f>IF(Modif_Suppr!AE111&gt;0,Modif_Suppr!AE111,"")</f>
        <v/>
      </c>
      <c r="I111" t="str">
        <f>IFERROR(VLOOKUP(Modif_Suppr!AB111,LOV!U:V,2,FALSE),"")</f>
        <v/>
      </c>
      <c r="J111" t="str">
        <f>IF(Modif_Suppr!AF111="OUI","H","")</f>
        <v/>
      </c>
      <c r="K111" t="str">
        <f>IF(Modif_Suppr!AG111="OUI","P","")</f>
        <v/>
      </c>
      <c r="L111" t="str">
        <f>IF(Modif_Suppr!AH111="OUI","D","")</f>
        <v/>
      </c>
      <c r="M111" t="str">
        <f>IF(Modif_Suppr!AI111="OUI","C","")</f>
        <v/>
      </c>
      <c r="N111" t="str">
        <f>IF(Modif_Suppr!AJ111="OUI","T","")</f>
        <v/>
      </c>
      <c r="O111" t="str">
        <f>IF(Modif_Suppr!AK111="OUI","F","")</f>
        <v/>
      </c>
      <c r="P111" t="str">
        <f>IF(Modif_Suppr!AL111="OUI","R","")</f>
        <v/>
      </c>
      <c r="Q111" t="str" cm="1">
        <f t="array" ref="Q111">SUBSTITUTE(TRIM(_xlfn.CONCAT(K111:P111 &amp; " "))," ",",")</f>
        <v/>
      </c>
      <c r="R111" t="str">
        <f>IFERROR(VLOOKUP(Modif_Suppr!AM111,LOV!F:G,2,FALSE),"")</f>
        <v/>
      </c>
      <c r="S111" t="str">
        <f>IFERROR(VLOOKUP(Modif_Suppr!AN111,LOV!I:J,2,FALSE),"")</f>
        <v/>
      </c>
      <c r="T111" t="str">
        <f>IFERROR(VLOOKUP(Modif_Suppr!#REF!,LOV!R:S,2,FALSE),"")</f>
        <v/>
      </c>
      <c r="U111" t="str">
        <f>IFERROR(VLOOKUP(Modif_Suppr!AP111,LOV!R:S,2,FALSE),"")</f>
        <v/>
      </c>
      <c r="V111" t="str">
        <f>IF(Modif_Suppr!W111&gt;0,Modif_Suppr!W111,"")</f>
        <v/>
      </c>
      <c r="W111" t="str">
        <f>IF(Modif_Suppr!X111&gt;0,Modif_Suppr!X111,"")</f>
        <v/>
      </c>
    </row>
    <row r="112" spans="1:23">
      <c r="A112">
        <f>Data!B112</f>
        <v>83012</v>
      </c>
      <c r="B112">
        <f>Data!C112</f>
        <v>70</v>
      </c>
      <c r="C112">
        <f>Data!D112</f>
        <v>1</v>
      </c>
      <c r="D112" t="str">
        <f>IFERROR(VLOOKUP(Modif_Suppr!Z112,LOV_SPAR!F:G,2,FALSE),"")</f>
        <v/>
      </c>
      <c r="E112" t="str">
        <f>IFERROR(VLOOKUP(Modif_Suppr!AA112,LOV!L:M,2,FALSE),"")</f>
        <v/>
      </c>
      <c r="F112" t="str">
        <f>IF(Modif_Suppr!AC112&gt;0,Modif_Suppr!AC112,"")</f>
        <v/>
      </c>
      <c r="G112" t="str">
        <f>IF(Modif_Suppr!AD112&gt;0,Modif_Suppr!AD112,"")</f>
        <v/>
      </c>
      <c r="H112" t="str">
        <f>IF(Modif_Suppr!AE112&gt;0,Modif_Suppr!AE112,"")</f>
        <v/>
      </c>
      <c r="I112" t="str">
        <f>IFERROR(VLOOKUP(Modif_Suppr!AB112,LOV!U:V,2,FALSE),"")</f>
        <v/>
      </c>
      <c r="J112" t="str">
        <f>IF(Modif_Suppr!AF112="OUI","H","")</f>
        <v/>
      </c>
      <c r="K112" t="str">
        <f>IF(Modif_Suppr!AG112="OUI","P","")</f>
        <v/>
      </c>
      <c r="L112" t="str">
        <f>IF(Modif_Suppr!AH112="OUI","D","")</f>
        <v/>
      </c>
      <c r="M112" t="str">
        <f>IF(Modif_Suppr!AI112="OUI","C","")</f>
        <v/>
      </c>
      <c r="N112" t="str">
        <f>IF(Modif_Suppr!AJ112="OUI","T","")</f>
        <v/>
      </c>
      <c r="O112" t="str">
        <f>IF(Modif_Suppr!AK112="OUI","F","")</f>
        <v/>
      </c>
      <c r="P112" t="str">
        <f>IF(Modif_Suppr!AL112="OUI","R","")</f>
        <v/>
      </c>
      <c r="Q112" t="str" cm="1">
        <f t="array" ref="Q112">SUBSTITUTE(TRIM(_xlfn.CONCAT(K112:P112 &amp; " "))," ",",")</f>
        <v/>
      </c>
      <c r="R112" t="str">
        <f>IFERROR(VLOOKUP(Modif_Suppr!AM112,LOV!F:G,2,FALSE),"")</f>
        <v/>
      </c>
      <c r="S112" t="str">
        <f>IFERROR(VLOOKUP(Modif_Suppr!AN112,LOV!I:J,2,FALSE),"")</f>
        <v/>
      </c>
      <c r="T112" t="str">
        <f>IFERROR(VLOOKUP(Modif_Suppr!#REF!,LOV!R:S,2,FALSE),"")</f>
        <v/>
      </c>
      <c r="U112" t="str">
        <f>IFERROR(VLOOKUP(Modif_Suppr!AP112,LOV!R:S,2,FALSE),"")</f>
        <v/>
      </c>
      <c r="V112" t="str">
        <f>IF(Modif_Suppr!W112&gt;0,Modif_Suppr!W112,"")</f>
        <v/>
      </c>
      <c r="W112" t="str">
        <f>IF(Modif_Suppr!X112&gt;0,Modif_Suppr!X112,"")</f>
        <v/>
      </c>
    </row>
    <row r="113" spans="1:23">
      <c r="A113">
        <f>Data!B113</f>
        <v>83012</v>
      </c>
      <c r="B113">
        <f>Data!C113</f>
        <v>71</v>
      </c>
      <c r="C113">
        <f>Data!D113</f>
        <v>1</v>
      </c>
      <c r="D113" t="str">
        <f>IFERROR(VLOOKUP(Modif_Suppr!Z113,LOV_SPAR!F:G,2,FALSE),"")</f>
        <v/>
      </c>
      <c r="E113" t="str">
        <f>IFERROR(VLOOKUP(Modif_Suppr!AA113,LOV!L:M,2,FALSE),"")</f>
        <v/>
      </c>
      <c r="F113" t="str">
        <f>IF(Modif_Suppr!AC113&gt;0,Modif_Suppr!AC113,"")</f>
        <v/>
      </c>
      <c r="G113" t="str">
        <f>IF(Modif_Suppr!AD113&gt;0,Modif_Suppr!AD113,"")</f>
        <v/>
      </c>
      <c r="H113" t="str">
        <f>IF(Modif_Suppr!AE113&gt;0,Modif_Suppr!AE113,"")</f>
        <v/>
      </c>
      <c r="I113" t="str">
        <f>IFERROR(VLOOKUP(Modif_Suppr!AB113,LOV!U:V,2,FALSE),"")</f>
        <v/>
      </c>
      <c r="J113" t="str">
        <f>IF(Modif_Suppr!AF113="OUI","H","")</f>
        <v/>
      </c>
      <c r="K113" t="str">
        <f>IF(Modif_Suppr!AG113="OUI","P","")</f>
        <v/>
      </c>
      <c r="L113" t="str">
        <f>IF(Modif_Suppr!AH113="OUI","D","")</f>
        <v/>
      </c>
      <c r="M113" t="str">
        <f>IF(Modif_Suppr!AI113="OUI","C","")</f>
        <v/>
      </c>
      <c r="N113" t="str">
        <f>IF(Modif_Suppr!AJ113="OUI","T","")</f>
        <v/>
      </c>
      <c r="O113" t="str">
        <f>IF(Modif_Suppr!AK113="OUI","F","")</f>
        <v/>
      </c>
      <c r="P113" t="str">
        <f>IF(Modif_Suppr!AL113="OUI","R","")</f>
        <v/>
      </c>
      <c r="Q113" t="str" cm="1">
        <f t="array" ref="Q113">SUBSTITUTE(TRIM(_xlfn.CONCAT(K113:P113 &amp; " "))," ",",")</f>
        <v/>
      </c>
      <c r="R113" t="str">
        <f>IFERROR(VLOOKUP(Modif_Suppr!AM113,LOV!F:G,2,FALSE),"")</f>
        <v/>
      </c>
      <c r="S113" t="str">
        <f>IFERROR(VLOOKUP(Modif_Suppr!AN113,LOV!I:J,2,FALSE),"")</f>
        <v/>
      </c>
      <c r="T113" t="str">
        <f>IFERROR(VLOOKUP(Modif_Suppr!#REF!,LOV!R:S,2,FALSE),"")</f>
        <v/>
      </c>
      <c r="U113" t="str">
        <f>IFERROR(VLOOKUP(Modif_Suppr!AP113,LOV!R:S,2,FALSE),"")</f>
        <v/>
      </c>
      <c r="V113" t="str">
        <f>IF(Modif_Suppr!W113&gt;0,Modif_Suppr!W113,"")</f>
        <v/>
      </c>
      <c r="W113" t="str">
        <f>IF(Modif_Suppr!X113&gt;0,Modif_Suppr!X113,"")</f>
        <v/>
      </c>
    </row>
    <row r="114" spans="1:23">
      <c r="A114">
        <f>Data!B114</f>
        <v>83012</v>
      </c>
      <c r="B114">
        <f>Data!C114</f>
        <v>72</v>
      </c>
      <c r="C114">
        <f>Data!D114</f>
        <v>1</v>
      </c>
      <c r="D114" t="str">
        <f>IFERROR(VLOOKUP(Modif_Suppr!Z114,LOV_SPAR!F:G,2,FALSE),"")</f>
        <v/>
      </c>
      <c r="E114" t="str">
        <f>IFERROR(VLOOKUP(Modif_Suppr!AA114,LOV!L:M,2,FALSE),"")</f>
        <v/>
      </c>
      <c r="F114" t="str">
        <f>IF(Modif_Suppr!AC114&gt;0,Modif_Suppr!AC114,"")</f>
        <v/>
      </c>
      <c r="G114" t="str">
        <f>IF(Modif_Suppr!AD114&gt;0,Modif_Suppr!AD114,"")</f>
        <v/>
      </c>
      <c r="H114" t="str">
        <f>IF(Modif_Suppr!AE114&gt;0,Modif_Suppr!AE114,"")</f>
        <v/>
      </c>
      <c r="I114" t="str">
        <f>IFERROR(VLOOKUP(Modif_Suppr!AB114,LOV!U:V,2,FALSE),"")</f>
        <v/>
      </c>
      <c r="J114" t="str">
        <f>IF(Modif_Suppr!AF114="OUI","H","")</f>
        <v/>
      </c>
      <c r="K114" t="str">
        <f>IF(Modif_Suppr!AG114="OUI","P","")</f>
        <v/>
      </c>
      <c r="L114" t="str">
        <f>IF(Modif_Suppr!AH114="OUI","D","")</f>
        <v/>
      </c>
      <c r="M114" t="str">
        <f>IF(Modif_Suppr!AI114="OUI","C","")</f>
        <v/>
      </c>
      <c r="N114" t="str">
        <f>IF(Modif_Suppr!AJ114="OUI","T","")</f>
        <v/>
      </c>
      <c r="O114" t="str">
        <f>IF(Modif_Suppr!AK114="OUI","F","")</f>
        <v/>
      </c>
      <c r="P114" t="str">
        <f>IF(Modif_Suppr!AL114="OUI","R","")</f>
        <v/>
      </c>
      <c r="Q114" t="str" cm="1">
        <f t="array" ref="Q114">SUBSTITUTE(TRIM(_xlfn.CONCAT(K114:P114 &amp; " "))," ",",")</f>
        <v/>
      </c>
      <c r="R114" t="str">
        <f>IFERROR(VLOOKUP(Modif_Suppr!AM114,LOV!F:G,2,FALSE),"")</f>
        <v/>
      </c>
      <c r="S114" t="str">
        <f>IFERROR(VLOOKUP(Modif_Suppr!AN114,LOV!I:J,2,FALSE),"")</f>
        <v/>
      </c>
      <c r="T114" t="str">
        <f>IFERROR(VLOOKUP(Modif_Suppr!#REF!,LOV!R:S,2,FALSE),"")</f>
        <v/>
      </c>
      <c r="U114" t="str">
        <f>IFERROR(VLOOKUP(Modif_Suppr!AP114,LOV!R:S,2,FALSE),"")</f>
        <v/>
      </c>
      <c r="V114" t="str">
        <f>IF(Modif_Suppr!W114&gt;0,Modif_Suppr!W114,"")</f>
        <v/>
      </c>
      <c r="W114" t="str">
        <f>IF(Modif_Suppr!X114&gt;0,Modif_Suppr!X114,"")</f>
        <v/>
      </c>
    </row>
    <row r="115" spans="1:23">
      <c r="A115">
        <f>Data!B115</f>
        <v>83012</v>
      </c>
      <c r="B115">
        <f>Data!C115</f>
        <v>73</v>
      </c>
      <c r="C115">
        <f>Data!D115</f>
        <v>1</v>
      </c>
      <c r="D115" t="str">
        <f>IFERROR(VLOOKUP(Modif_Suppr!Z115,LOV_SPAR!F:G,2,FALSE),"")</f>
        <v/>
      </c>
      <c r="E115" t="str">
        <f>IFERROR(VLOOKUP(Modif_Suppr!AA115,LOV!L:M,2,FALSE),"")</f>
        <v/>
      </c>
      <c r="F115" t="str">
        <f>IF(Modif_Suppr!AC115&gt;0,Modif_Suppr!AC115,"")</f>
        <v/>
      </c>
      <c r="G115" t="str">
        <f>IF(Modif_Suppr!AD115&gt;0,Modif_Suppr!AD115,"")</f>
        <v/>
      </c>
      <c r="H115" t="str">
        <f>IF(Modif_Suppr!AE115&gt;0,Modif_Suppr!AE115,"")</f>
        <v/>
      </c>
      <c r="I115" t="str">
        <f>IFERROR(VLOOKUP(Modif_Suppr!AB115,LOV!U:V,2,FALSE),"")</f>
        <v/>
      </c>
      <c r="J115" t="str">
        <f>IF(Modif_Suppr!AF115="OUI","H","")</f>
        <v/>
      </c>
      <c r="K115" t="str">
        <f>IF(Modif_Suppr!AG115="OUI","P","")</f>
        <v/>
      </c>
      <c r="L115" t="str">
        <f>IF(Modif_Suppr!AH115="OUI","D","")</f>
        <v/>
      </c>
      <c r="M115" t="str">
        <f>IF(Modif_Suppr!AI115="OUI","C","")</f>
        <v/>
      </c>
      <c r="N115" t="str">
        <f>IF(Modif_Suppr!AJ115="OUI","T","")</f>
        <v/>
      </c>
      <c r="O115" t="str">
        <f>IF(Modif_Suppr!AK115="OUI","F","")</f>
        <v/>
      </c>
      <c r="P115" t="str">
        <f>IF(Modif_Suppr!AL115="OUI","R","")</f>
        <v/>
      </c>
      <c r="Q115" t="str" cm="1">
        <f t="array" ref="Q115">SUBSTITUTE(TRIM(_xlfn.CONCAT(K115:P115 &amp; " "))," ",",")</f>
        <v/>
      </c>
      <c r="R115" t="str">
        <f>IFERROR(VLOOKUP(Modif_Suppr!AM115,LOV!F:G,2,FALSE),"")</f>
        <v/>
      </c>
      <c r="S115" t="str">
        <f>IFERROR(VLOOKUP(Modif_Suppr!AN115,LOV!I:J,2,FALSE),"")</f>
        <v/>
      </c>
      <c r="T115" t="str">
        <f>IFERROR(VLOOKUP(Modif_Suppr!#REF!,LOV!R:S,2,FALSE),"")</f>
        <v/>
      </c>
      <c r="U115" t="str">
        <f>IFERROR(VLOOKUP(Modif_Suppr!AP115,LOV!R:S,2,FALSE),"")</f>
        <v/>
      </c>
      <c r="V115" t="str">
        <f>IF(Modif_Suppr!W115&gt;0,Modif_Suppr!W115,"")</f>
        <v/>
      </c>
      <c r="W115" t="str">
        <f>IF(Modif_Suppr!X115&gt;0,Modif_Suppr!X115,"")</f>
        <v/>
      </c>
    </row>
    <row r="116" spans="1:23">
      <c r="A116">
        <f>Data!B116</f>
        <v>83012</v>
      </c>
      <c r="B116">
        <f>Data!C116</f>
        <v>74</v>
      </c>
      <c r="C116">
        <f>Data!D116</f>
        <v>1</v>
      </c>
      <c r="D116" t="str">
        <f>IFERROR(VLOOKUP(Modif_Suppr!Z116,LOV_SPAR!F:G,2,FALSE),"")</f>
        <v/>
      </c>
      <c r="E116" t="str">
        <f>IFERROR(VLOOKUP(Modif_Suppr!AA116,LOV!L:M,2,FALSE),"")</f>
        <v/>
      </c>
      <c r="F116" t="str">
        <f>IF(Modif_Suppr!AC116&gt;0,Modif_Suppr!AC116,"")</f>
        <v/>
      </c>
      <c r="G116" t="str">
        <f>IF(Modif_Suppr!AD116&gt;0,Modif_Suppr!AD116,"")</f>
        <v/>
      </c>
      <c r="H116" t="str">
        <f>IF(Modif_Suppr!AE116&gt;0,Modif_Suppr!AE116,"")</f>
        <v/>
      </c>
      <c r="I116" t="str">
        <f>IFERROR(VLOOKUP(Modif_Suppr!AB116,LOV!U:V,2,FALSE),"")</f>
        <v/>
      </c>
      <c r="J116" t="str">
        <f>IF(Modif_Suppr!AF116="OUI","H","")</f>
        <v/>
      </c>
      <c r="K116" t="str">
        <f>IF(Modif_Suppr!AG116="OUI","P","")</f>
        <v/>
      </c>
      <c r="L116" t="str">
        <f>IF(Modif_Suppr!AH116="OUI","D","")</f>
        <v/>
      </c>
      <c r="M116" t="str">
        <f>IF(Modif_Suppr!AI116="OUI","C","")</f>
        <v/>
      </c>
      <c r="N116" t="str">
        <f>IF(Modif_Suppr!AJ116="OUI","T","")</f>
        <v/>
      </c>
      <c r="O116" t="str">
        <f>IF(Modif_Suppr!AK116="OUI","F","")</f>
        <v/>
      </c>
      <c r="P116" t="str">
        <f>IF(Modif_Suppr!AL116="OUI","R","")</f>
        <v/>
      </c>
      <c r="Q116" t="str" cm="1">
        <f t="array" ref="Q116">SUBSTITUTE(TRIM(_xlfn.CONCAT(K116:P116 &amp; " "))," ",",")</f>
        <v/>
      </c>
      <c r="R116" t="str">
        <f>IFERROR(VLOOKUP(Modif_Suppr!AM116,LOV!F:G,2,FALSE),"")</f>
        <v/>
      </c>
      <c r="S116" t="str">
        <f>IFERROR(VLOOKUP(Modif_Suppr!AN116,LOV!I:J,2,FALSE),"")</f>
        <v/>
      </c>
      <c r="T116" t="str">
        <f>IFERROR(VLOOKUP(Modif_Suppr!#REF!,LOV!R:S,2,FALSE),"")</f>
        <v/>
      </c>
      <c r="U116" t="str">
        <f>IFERROR(VLOOKUP(Modif_Suppr!AP116,LOV!R:S,2,FALSE),"")</f>
        <v/>
      </c>
      <c r="V116" t="str">
        <f>IF(Modif_Suppr!W116&gt;0,Modif_Suppr!W116,"")</f>
        <v/>
      </c>
      <c r="W116" t="str">
        <f>IF(Modif_Suppr!X116&gt;0,Modif_Suppr!X116,"")</f>
        <v/>
      </c>
    </row>
    <row r="117" spans="1:23">
      <c r="A117">
        <f>Data!B117</f>
        <v>83012</v>
      </c>
      <c r="B117">
        <f>Data!C117</f>
        <v>75</v>
      </c>
      <c r="C117">
        <f>Data!D117</f>
        <v>1</v>
      </c>
      <c r="D117" t="str">
        <f>IFERROR(VLOOKUP(Modif_Suppr!Z117,LOV_SPAR!F:G,2,FALSE),"")</f>
        <v/>
      </c>
      <c r="E117" t="str">
        <f>IFERROR(VLOOKUP(Modif_Suppr!AA117,LOV!L:M,2,FALSE),"")</f>
        <v/>
      </c>
      <c r="F117" t="str">
        <f>IF(Modif_Suppr!AC117&gt;0,Modif_Suppr!AC117,"")</f>
        <v/>
      </c>
      <c r="G117" t="str">
        <f>IF(Modif_Suppr!AD117&gt;0,Modif_Suppr!AD117,"")</f>
        <v/>
      </c>
      <c r="H117" t="str">
        <f>IF(Modif_Suppr!AE117&gt;0,Modif_Suppr!AE117,"")</f>
        <v/>
      </c>
      <c r="I117" t="str">
        <f>IFERROR(VLOOKUP(Modif_Suppr!AB117,LOV!U:V,2,FALSE),"")</f>
        <v/>
      </c>
      <c r="J117" t="str">
        <f>IF(Modif_Suppr!AF117="OUI","H","")</f>
        <v/>
      </c>
      <c r="K117" t="str">
        <f>IF(Modif_Suppr!AG117="OUI","P","")</f>
        <v/>
      </c>
      <c r="L117" t="str">
        <f>IF(Modif_Suppr!AH117="OUI","D","")</f>
        <v/>
      </c>
      <c r="M117" t="str">
        <f>IF(Modif_Suppr!AI117="OUI","C","")</f>
        <v/>
      </c>
      <c r="N117" t="str">
        <f>IF(Modif_Suppr!AJ117="OUI","T","")</f>
        <v/>
      </c>
      <c r="O117" t="str">
        <f>IF(Modif_Suppr!AK117="OUI","F","")</f>
        <v/>
      </c>
      <c r="P117" t="str">
        <f>IF(Modif_Suppr!AL117="OUI","R","")</f>
        <v/>
      </c>
      <c r="Q117" t="str" cm="1">
        <f t="array" ref="Q117">SUBSTITUTE(TRIM(_xlfn.CONCAT(K117:P117 &amp; " "))," ",",")</f>
        <v/>
      </c>
      <c r="R117" t="str">
        <f>IFERROR(VLOOKUP(Modif_Suppr!AM117,LOV!F:G,2,FALSE),"")</f>
        <v/>
      </c>
      <c r="S117" t="str">
        <f>IFERROR(VLOOKUP(Modif_Suppr!AN117,LOV!I:J,2,FALSE),"")</f>
        <v/>
      </c>
      <c r="T117" t="str">
        <f>IFERROR(VLOOKUP(Modif_Suppr!#REF!,LOV!R:S,2,FALSE),"")</f>
        <v/>
      </c>
      <c r="U117" t="str">
        <f>IFERROR(VLOOKUP(Modif_Suppr!AP117,LOV!R:S,2,FALSE),"")</f>
        <v/>
      </c>
      <c r="V117" t="str">
        <f>IF(Modif_Suppr!W117&gt;0,Modif_Suppr!W117,"")</f>
        <v/>
      </c>
      <c r="W117" t="str">
        <f>IF(Modif_Suppr!X117&gt;0,Modif_Suppr!X117,"")</f>
        <v/>
      </c>
    </row>
    <row r="118" spans="1:23">
      <c r="A118">
        <f>Data!B118</f>
        <v>83012</v>
      </c>
      <c r="B118">
        <f>Data!C118</f>
        <v>76</v>
      </c>
      <c r="C118">
        <f>Data!D118</f>
        <v>1</v>
      </c>
      <c r="D118" t="str">
        <f>IFERROR(VLOOKUP(Modif_Suppr!Z118,LOV_SPAR!F:G,2,FALSE),"")</f>
        <v/>
      </c>
      <c r="E118" t="str">
        <f>IFERROR(VLOOKUP(Modif_Suppr!AA118,LOV!L:M,2,FALSE),"")</f>
        <v/>
      </c>
      <c r="F118" t="str">
        <f>IF(Modif_Suppr!AC118&gt;0,Modif_Suppr!AC118,"")</f>
        <v/>
      </c>
      <c r="G118" t="str">
        <f>IF(Modif_Suppr!AD118&gt;0,Modif_Suppr!AD118,"")</f>
        <v/>
      </c>
      <c r="H118" t="str">
        <f>IF(Modif_Suppr!AE118&gt;0,Modif_Suppr!AE118,"")</f>
        <v/>
      </c>
      <c r="I118" t="str">
        <f>IFERROR(VLOOKUP(Modif_Suppr!AB118,LOV!U:V,2,FALSE),"")</f>
        <v/>
      </c>
      <c r="J118" t="str">
        <f>IF(Modif_Suppr!AF118="OUI","H","")</f>
        <v/>
      </c>
      <c r="K118" t="str">
        <f>IF(Modif_Suppr!AG118="OUI","P","")</f>
        <v/>
      </c>
      <c r="L118" t="str">
        <f>IF(Modif_Suppr!AH118="OUI","D","")</f>
        <v/>
      </c>
      <c r="M118" t="str">
        <f>IF(Modif_Suppr!AI118="OUI","C","")</f>
        <v/>
      </c>
      <c r="N118" t="str">
        <f>IF(Modif_Suppr!AJ118="OUI","T","")</f>
        <v/>
      </c>
      <c r="O118" t="str">
        <f>IF(Modif_Suppr!AK118="OUI","F","")</f>
        <v/>
      </c>
      <c r="P118" t="str">
        <f>IF(Modif_Suppr!AL118="OUI","R","")</f>
        <v/>
      </c>
      <c r="Q118" t="str" cm="1">
        <f t="array" ref="Q118">SUBSTITUTE(TRIM(_xlfn.CONCAT(K118:P118 &amp; " "))," ",",")</f>
        <v/>
      </c>
      <c r="R118" t="str">
        <f>IFERROR(VLOOKUP(Modif_Suppr!AM118,LOV!F:G,2,FALSE),"")</f>
        <v/>
      </c>
      <c r="S118" t="str">
        <f>IFERROR(VLOOKUP(Modif_Suppr!AN118,LOV!I:J,2,FALSE),"")</f>
        <v/>
      </c>
      <c r="T118" t="str">
        <f>IFERROR(VLOOKUP(Modif_Suppr!#REF!,LOV!R:S,2,FALSE),"")</f>
        <v/>
      </c>
      <c r="U118" t="str">
        <f>IFERROR(VLOOKUP(Modif_Suppr!AP118,LOV!R:S,2,FALSE),"")</f>
        <v/>
      </c>
      <c r="V118" t="str">
        <f>IF(Modif_Suppr!W118&gt;0,Modif_Suppr!W118,"")</f>
        <v/>
      </c>
      <c r="W118" t="str">
        <f>IF(Modif_Suppr!X118&gt;0,Modif_Suppr!X118,"")</f>
        <v/>
      </c>
    </row>
    <row r="119" spans="1:23">
      <c r="A119">
        <f>Data!B119</f>
        <v>83012</v>
      </c>
      <c r="B119">
        <f>Data!C119</f>
        <v>77</v>
      </c>
      <c r="C119">
        <f>Data!D119</f>
        <v>1</v>
      </c>
      <c r="D119" t="str">
        <f>IFERROR(VLOOKUP(Modif_Suppr!Z119,LOV_SPAR!F:G,2,FALSE),"")</f>
        <v/>
      </c>
      <c r="E119" t="str">
        <f>IFERROR(VLOOKUP(Modif_Suppr!AA119,LOV!L:M,2,FALSE),"")</f>
        <v/>
      </c>
      <c r="F119" t="str">
        <f>IF(Modif_Suppr!AC119&gt;0,Modif_Suppr!AC119,"")</f>
        <v/>
      </c>
      <c r="G119" t="str">
        <f>IF(Modif_Suppr!AD119&gt;0,Modif_Suppr!AD119,"")</f>
        <v/>
      </c>
      <c r="H119" t="str">
        <f>IF(Modif_Suppr!AE119&gt;0,Modif_Suppr!AE119,"")</f>
        <v/>
      </c>
      <c r="I119" t="str">
        <f>IFERROR(VLOOKUP(Modif_Suppr!AB119,LOV!U:V,2,FALSE),"")</f>
        <v/>
      </c>
      <c r="J119" t="str">
        <f>IF(Modif_Suppr!AF119="OUI","H","")</f>
        <v/>
      </c>
      <c r="K119" t="str">
        <f>IF(Modif_Suppr!AG119="OUI","P","")</f>
        <v/>
      </c>
      <c r="L119" t="str">
        <f>IF(Modif_Suppr!AH119="OUI","D","")</f>
        <v/>
      </c>
      <c r="M119" t="str">
        <f>IF(Modif_Suppr!AI119="OUI","C","")</f>
        <v/>
      </c>
      <c r="N119" t="str">
        <f>IF(Modif_Suppr!AJ119="OUI","T","")</f>
        <v/>
      </c>
      <c r="O119" t="str">
        <f>IF(Modif_Suppr!AK119="OUI","F","")</f>
        <v/>
      </c>
      <c r="P119" t="str">
        <f>IF(Modif_Suppr!AL119="OUI","R","")</f>
        <v/>
      </c>
      <c r="Q119" t="str" cm="1">
        <f t="array" ref="Q119">SUBSTITUTE(TRIM(_xlfn.CONCAT(K119:P119 &amp; " "))," ",",")</f>
        <v/>
      </c>
      <c r="R119" t="str">
        <f>IFERROR(VLOOKUP(Modif_Suppr!AM119,LOV!F:G,2,FALSE),"")</f>
        <v/>
      </c>
      <c r="S119" t="str">
        <f>IFERROR(VLOOKUP(Modif_Suppr!AN119,LOV!I:J,2,FALSE),"")</f>
        <v/>
      </c>
      <c r="T119" t="str">
        <f>IFERROR(VLOOKUP(Modif_Suppr!#REF!,LOV!R:S,2,FALSE),"")</f>
        <v/>
      </c>
      <c r="U119" t="str">
        <f>IFERROR(VLOOKUP(Modif_Suppr!AP119,LOV!R:S,2,FALSE),"")</f>
        <v/>
      </c>
      <c r="V119" t="str">
        <f>IF(Modif_Suppr!W119&gt;0,Modif_Suppr!W119,"")</f>
        <v/>
      </c>
      <c r="W119" t="str">
        <f>IF(Modif_Suppr!X119&gt;0,Modif_Suppr!X119,"")</f>
        <v/>
      </c>
    </row>
    <row r="120" spans="1:23">
      <c r="A120">
        <f>Data!B120</f>
        <v>83012</v>
      </c>
      <c r="B120">
        <f>Data!C120</f>
        <v>78</v>
      </c>
      <c r="C120">
        <f>Data!D120</f>
        <v>1</v>
      </c>
      <c r="D120" t="str">
        <f>IFERROR(VLOOKUP(Modif_Suppr!Z120,LOV_SPAR!F:G,2,FALSE),"")</f>
        <v/>
      </c>
      <c r="E120" t="str">
        <f>IFERROR(VLOOKUP(Modif_Suppr!AA120,LOV!L:M,2,FALSE),"")</f>
        <v/>
      </c>
      <c r="F120" t="str">
        <f>IF(Modif_Suppr!AC120&gt;0,Modif_Suppr!AC120,"")</f>
        <v/>
      </c>
      <c r="G120" t="str">
        <f>IF(Modif_Suppr!AD120&gt;0,Modif_Suppr!AD120,"")</f>
        <v/>
      </c>
      <c r="H120" t="str">
        <f>IF(Modif_Suppr!AE120&gt;0,Modif_Suppr!AE120,"")</f>
        <v/>
      </c>
      <c r="I120" t="str">
        <f>IFERROR(VLOOKUP(Modif_Suppr!AB120,LOV!U:V,2,FALSE),"")</f>
        <v/>
      </c>
      <c r="J120" t="str">
        <f>IF(Modif_Suppr!AF120="OUI","H","")</f>
        <v/>
      </c>
      <c r="K120" t="str">
        <f>IF(Modif_Suppr!AG120="OUI","P","")</f>
        <v/>
      </c>
      <c r="L120" t="str">
        <f>IF(Modif_Suppr!AH120="OUI","D","")</f>
        <v/>
      </c>
      <c r="M120" t="str">
        <f>IF(Modif_Suppr!AI120="OUI","C","")</f>
        <v/>
      </c>
      <c r="N120" t="str">
        <f>IF(Modif_Suppr!AJ120="OUI","T","")</f>
        <v/>
      </c>
      <c r="O120" t="str">
        <f>IF(Modif_Suppr!AK120="OUI","F","")</f>
        <v/>
      </c>
      <c r="P120" t="str">
        <f>IF(Modif_Suppr!AL120="OUI","R","")</f>
        <v/>
      </c>
      <c r="Q120" t="str" cm="1">
        <f t="array" ref="Q120">SUBSTITUTE(TRIM(_xlfn.CONCAT(K120:P120 &amp; " "))," ",",")</f>
        <v/>
      </c>
      <c r="R120" t="str">
        <f>IFERROR(VLOOKUP(Modif_Suppr!AM120,LOV!F:G,2,FALSE),"")</f>
        <v/>
      </c>
      <c r="S120" t="str">
        <f>IFERROR(VLOOKUP(Modif_Suppr!AN120,LOV!I:J,2,FALSE),"")</f>
        <v/>
      </c>
      <c r="T120" t="str">
        <f>IFERROR(VLOOKUP(Modif_Suppr!#REF!,LOV!R:S,2,FALSE),"")</f>
        <v/>
      </c>
      <c r="U120" t="str">
        <f>IFERROR(VLOOKUP(Modif_Suppr!AP120,LOV!R:S,2,FALSE),"")</f>
        <v/>
      </c>
      <c r="V120" t="str">
        <f>IF(Modif_Suppr!W120&gt;0,Modif_Suppr!W120,"")</f>
        <v/>
      </c>
      <c r="W120" t="str">
        <f>IF(Modif_Suppr!X120&gt;0,Modif_Suppr!X120,"")</f>
        <v/>
      </c>
    </row>
    <row r="121" spans="1:23">
      <c r="A121">
        <f>Data!B121</f>
        <v>83012</v>
      </c>
      <c r="B121">
        <f>Data!C121</f>
        <v>79</v>
      </c>
      <c r="C121">
        <f>Data!D121</f>
        <v>1</v>
      </c>
      <c r="D121" t="str">
        <f>IFERROR(VLOOKUP(Modif_Suppr!Z121,LOV_SPAR!F:G,2,FALSE),"")</f>
        <v/>
      </c>
      <c r="E121" t="str">
        <f>IFERROR(VLOOKUP(Modif_Suppr!AA121,LOV!L:M,2,FALSE),"")</f>
        <v/>
      </c>
      <c r="F121" t="str">
        <f>IF(Modif_Suppr!AC121&gt;0,Modif_Suppr!AC121,"")</f>
        <v/>
      </c>
      <c r="G121" t="str">
        <f>IF(Modif_Suppr!AD121&gt;0,Modif_Suppr!AD121,"")</f>
        <v/>
      </c>
      <c r="H121" t="str">
        <f>IF(Modif_Suppr!AE121&gt;0,Modif_Suppr!AE121,"")</f>
        <v/>
      </c>
      <c r="I121" t="str">
        <f>IFERROR(VLOOKUP(Modif_Suppr!AB121,LOV!U:V,2,FALSE),"")</f>
        <v/>
      </c>
      <c r="J121" t="str">
        <f>IF(Modif_Suppr!AF121="OUI","H","")</f>
        <v/>
      </c>
      <c r="K121" t="str">
        <f>IF(Modif_Suppr!AG121="OUI","P","")</f>
        <v/>
      </c>
      <c r="L121" t="str">
        <f>IF(Modif_Suppr!AH121="OUI","D","")</f>
        <v/>
      </c>
      <c r="M121" t="str">
        <f>IF(Modif_Suppr!AI121="OUI","C","")</f>
        <v/>
      </c>
      <c r="N121" t="str">
        <f>IF(Modif_Suppr!AJ121="OUI","T","")</f>
        <v/>
      </c>
      <c r="O121" t="str">
        <f>IF(Modif_Suppr!AK121="OUI","F","")</f>
        <v/>
      </c>
      <c r="P121" t="str">
        <f>IF(Modif_Suppr!AL121="OUI","R","")</f>
        <v/>
      </c>
      <c r="Q121" t="str" cm="1">
        <f t="array" ref="Q121">SUBSTITUTE(TRIM(_xlfn.CONCAT(K121:P121 &amp; " "))," ",",")</f>
        <v/>
      </c>
      <c r="R121" t="str">
        <f>IFERROR(VLOOKUP(Modif_Suppr!AM121,LOV!F:G,2,FALSE),"")</f>
        <v/>
      </c>
      <c r="S121" t="str">
        <f>IFERROR(VLOOKUP(Modif_Suppr!AN121,LOV!I:J,2,FALSE),"")</f>
        <v/>
      </c>
      <c r="T121" t="str">
        <f>IFERROR(VLOOKUP(Modif_Suppr!#REF!,LOV!R:S,2,FALSE),"")</f>
        <v/>
      </c>
      <c r="U121" t="str">
        <f>IFERROR(VLOOKUP(Modif_Suppr!AP121,LOV!R:S,2,FALSE),"")</f>
        <v/>
      </c>
      <c r="V121" t="str">
        <f>IF(Modif_Suppr!W121&gt;0,Modif_Suppr!W121,"")</f>
        <v/>
      </c>
      <c r="W121" t="str">
        <f>IF(Modif_Suppr!X121&gt;0,Modif_Suppr!X121,"")</f>
        <v/>
      </c>
    </row>
    <row r="122" spans="1:23">
      <c r="A122">
        <f>Data!B122</f>
        <v>83012</v>
      </c>
      <c r="B122">
        <f>Data!C122</f>
        <v>80</v>
      </c>
      <c r="C122">
        <f>Data!D122</f>
        <v>1</v>
      </c>
      <c r="D122" t="str">
        <f>IFERROR(VLOOKUP(Modif_Suppr!Z122,LOV_SPAR!F:G,2,FALSE),"")</f>
        <v/>
      </c>
      <c r="E122" t="str">
        <f>IFERROR(VLOOKUP(Modif_Suppr!AA122,LOV!L:M,2,FALSE),"")</f>
        <v/>
      </c>
      <c r="F122" t="str">
        <f>IF(Modif_Suppr!AC122&gt;0,Modif_Suppr!AC122,"")</f>
        <v/>
      </c>
      <c r="G122" t="str">
        <f>IF(Modif_Suppr!AD122&gt;0,Modif_Suppr!AD122,"")</f>
        <v/>
      </c>
      <c r="H122" t="str">
        <f>IF(Modif_Suppr!AE122&gt;0,Modif_Suppr!AE122,"")</f>
        <v/>
      </c>
      <c r="I122" t="str">
        <f>IFERROR(VLOOKUP(Modif_Suppr!AB122,LOV!U:V,2,FALSE),"")</f>
        <v/>
      </c>
      <c r="J122" t="str">
        <f>IF(Modif_Suppr!AF122="OUI","H","")</f>
        <v/>
      </c>
      <c r="K122" t="str">
        <f>IF(Modif_Suppr!AG122="OUI","P","")</f>
        <v/>
      </c>
      <c r="L122" t="str">
        <f>IF(Modif_Suppr!AH122="OUI","D","")</f>
        <v/>
      </c>
      <c r="M122" t="str">
        <f>IF(Modif_Suppr!AI122="OUI","C","")</f>
        <v/>
      </c>
      <c r="N122" t="str">
        <f>IF(Modif_Suppr!AJ122="OUI","T","")</f>
        <v/>
      </c>
      <c r="O122" t="str">
        <f>IF(Modif_Suppr!AK122="OUI","F","")</f>
        <v/>
      </c>
      <c r="P122" t="str">
        <f>IF(Modif_Suppr!AL122="OUI","R","")</f>
        <v/>
      </c>
      <c r="Q122" t="str" cm="1">
        <f t="array" ref="Q122">SUBSTITUTE(TRIM(_xlfn.CONCAT(K122:P122 &amp; " "))," ",",")</f>
        <v/>
      </c>
      <c r="R122" t="str">
        <f>IFERROR(VLOOKUP(Modif_Suppr!AM122,LOV!F:G,2,FALSE),"")</f>
        <v/>
      </c>
      <c r="S122" t="str">
        <f>IFERROR(VLOOKUP(Modif_Suppr!AN122,LOV!I:J,2,FALSE),"")</f>
        <v/>
      </c>
      <c r="T122" t="str">
        <f>IFERROR(VLOOKUP(Modif_Suppr!#REF!,LOV!R:S,2,FALSE),"")</f>
        <v/>
      </c>
      <c r="U122" t="str">
        <f>IFERROR(VLOOKUP(Modif_Suppr!AP122,LOV!R:S,2,FALSE),"")</f>
        <v/>
      </c>
      <c r="V122" t="str">
        <f>IF(Modif_Suppr!W122&gt;0,Modif_Suppr!W122,"")</f>
        <v/>
      </c>
      <c r="W122" t="str">
        <f>IF(Modif_Suppr!X122&gt;0,Modif_Suppr!X122,"")</f>
        <v/>
      </c>
    </row>
    <row r="123" spans="1:23">
      <c r="A123">
        <f>Data!B123</f>
        <v>83012</v>
      </c>
      <c r="B123">
        <f>Data!C123</f>
        <v>81</v>
      </c>
      <c r="C123">
        <f>Data!D123</f>
        <v>1</v>
      </c>
      <c r="D123" t="str">
        <f>IFERROR(VLOOKUP(Modif_Suppr!Z123,LOV_SPAR!F:G,2,FALSE),"")</f>
        <v/>
      </c>
      <c r="E123" t="str">
        <f>IFERROR(VLOOKUP(Modif_Suppr!AA123,LOV!L:M,2,FALSE),"")</f>
        <v/>
      </c>
      <c r="F123" t="str">
        <f>IF(Modif_Suppr!AC123&gt;0,Modif_Suppr!AC123,"")</f>
        <v/>
      </c>
      <c r="G123" t="str">
        <f>IF(Modif_Suppr!AD123&gt;0,Modif_Suppr!AD123,"")</f>
        <v/>
      </c>
      <c r="H123" t="str">
        <f>IF(Modif_Suppr!AE123&gt;0,Modif_Suppr!AE123,"")</f>
        <v/>
      </c>
      <c r="I123" t="str">
        <f>IFERROR(VLOOKUP(Modif_Suppr!AB123,LOV!U:V,2,FALSE),"")</f>
        <v/>
      </c>
      <c r="J123" t="str">
        <f>IF(Modif_Suppr!AF123="OUI","H","")</f>
        <v/>
      </c>
      <c r="K123" t="str">
        <f>IF(Modif_Suppr!AG123="OUI","P","")</f>
        <v/>
      </c>
      <c r="L123" t="str">
        <f>IF(Modif_Suppr!AH123="OUI","D","")</f>
        <v/>
      </c>
      <c r="M123" t="str">
        <f>IF(Modif_Suppr!AI123="OUI","C","")</f>
        <v/>
      </c>
      <c r="N123" t="str">
        <f>IF(Modif_Suppr!AJ123="OUI","T","")</f>
        <v/>
      </c>
      <c r="O123" t="str">
        <f>IF(Modif_Suppr!AK123="OUI","F","")</f>
        <v/>
      </c>
      <c r="P123" t="str">
        <f>IF(Modif_Suppr!AL123="OUI","R","")</f>
        <v/>
      </c>
      <c r="Q123" t="str" cm="1">
        <f t="array" ref="Q123">SUBSTITUTE(TRIM(_xlfn.CONCAT(K123:P123 &amp; " "))," ",",")</f>
        <v/>
      </c>
      <c r="R123" t="str">
        <f>IFERROR(VLOOKUP(Modif_Suppr!AM123,LOV!F:G,2,FALSE),"")</f>
        <v/>
      </c>
      <c r="S123" t="str">
        <f>IFERROR(VLOOKUP(Modif_Suppr!AN123,LOV!I:J,2,FALSE),"")</f>
        <v/>
      </c>
      <c r="T123" t="str">
        <f>IFERROR(VLOOKUP(Modif_Suppr!#REF!,LOV!R:S,2,FALSE),"")</f>
        <v/>
      </c>
      <c r="U123" t="str">
        <f>IFERROR(VLOOKUP(Modif_Suppr!AP123,LOV!R:S,2,FALSE),"")</f>
        <v/>
      </c>
      <c r="V123" t="str">
        <f>IF(Modif_Suppr!W123&gt;0,Modif_Suppr!W123,"")</f>
        <v/>
      </c>
      <c r="W123" t="str">
        <f>IF(Modif_Suppr!X123&gt;0,Modif_Suppr!X123,"")</f>
        <v/>
      </c>
    </row>
    <row r="124" spans="1:23">
      <c r="A124">
        <f>Data!B124</f>
        <v>83012</v>
      </c>
      <c r="B124">
        <f>Data!C124</f>
        <v>82</v>
      </c>
      <c r="C124">
        <f>Data!D124</f>
        <v>1</v>
      </c>
      <c r="D124" t="str">
        <f>IFERROR(VLOOKUP(Modif_Suppr!Z124,LOV_SPAR!F:G,2,FALSE),"")</f>
        <v/>
      </c>
      <c r="E124" t="str">
        <f>IFERROR(VLOOKUP(Modif_Suppr!AA124,LOV!L:M,2,FALSE),"")</f>
        <v/>
      </c>
      <c r="F124" t="str">
        <f>IF(Modif_Suppr!AC124&gt;0,Modif_Suppr!AC124,"")</f>
        <v/>
      </c>
      <c r="G124" t="str">
        <f>IF(Modif_Suppr!AD124&gt;0,Modif_Suppr!AD124,"")</f>
        <v/>
      </c>
      <c r="H124" t="str">
        <f>IF(Modif_Suppr!AE124&gt;0,Modif_Suppr!AE124,"")</f>
        <v/>
      </c>
      <c r="I124" t="str">
        <f>IFERROR(VLOOKUP(Modif_Suppr!AB124,LOV!U:V,2,FALSE),"")</f>
        <v/>
      </c>
      <c r="J124" t="str">
        <f>IF(Modif_Suppr!AF124="OUI","H","")</f>
        <v/>
      </c>
      <c r="K124" t="str">
        <f>IF(Modif_Suppr!AG124="OUI","P","")</f>
        <v/>
      </c>
      <c r="L124" t="str">
        <f>IF(Modif_Suppr!AH124="OUI","D","")</f>
        <v/>
      </c>
      <c r="M124" t="str">
        <f>IF(Modif_Suppr!AI124="OUI","C","")</f>
        <v/>
      </c>
      <c r="N124" t="str">
        <f>IF(Modif_Suppr!AJ124="OUI","T","")</f>
        <v/>
      </c>
      <c r="O124" t="str">
        <f>IF(Modif_Suppr!AK124="OUI","F","")</f>
        <v/>
      </c>
      <c r="P124" t="str">
        <f>IF(Modif_Suppr!AL124="OUI","R","")</f>
        <v/>
      </c>
      <c r="Q124" t="str" cm="1">
        <f t="array" ref="Q124">SUBSTITUTE(TRIM(_xlfn.CONCAT(K124:P124 &amp; " "))," ",",")</f>
        <v/>
      </c>
      <c r="R124" t="str">
        <f>IFERROR(VLOOKUP(Modif_Suppr!AM124,LOV!F:G,2,FALSE),"")</f>
        <v/>
      </c>
      <c r="S124" t="str">
        <f>IFERROR(VLOOKUP(Modif_Suppr!AN124,LOV!I:J,2,FALSE),"")</f>
        <v/>
      </c>
      <c r="T124" t="str">
        <f>IFERROR(VLOOKUP(Modif_Suppr!#REF!,LOV!R:S,2,FALSE),"")</f>
        <v/>
      </c>
      <c r="U124" t="str">
        <f>IFERROR(VLOOKUP(Modif_Suppr!AP124,LOV!R:S,2,FALSE),"")</f>
        <v/>
      </c>
      <c r="V124" t="str">
        <f>IF(Modif_Suppr!W124&gt;0,Modif_Suppr!W124,"")</f>
        <v/>
      </c>
      <c r="W124" t="str">
        <f>IF(Modif_Suppr!X124&gt;0,Modif_Suppr!X124,"")</f>
        <v/>
      </c>
    </row>
    <row r="125" spans="1:23">
      <c r="A125">
        <f>Data!B125</f>
        <v>83012</v>
      </c>
      <c r="B125">
        <f>Data!C125</f>
        <v>83</v>
      </c>
      <c r="C125">
        <f>Data!D125</f>
        <v>1</v>
      </c>
      <c r="D125" t="str">
        <f>IFERROR(VLOOKUP(Modif_Suppr!Z125,LOV_SPAR!F:G,2,FALSE),"")</f>
        <v/>
      </c>
      <c r="E125" t="str">
        <f>IFERROR(VLOOKUP(Modif_Suppr!AA125,LOV!L:M,2,FALSE),"")</f>
        <v/>
      </c>
      <c r="F125" t="str">
        <f>IF(Modif_Suppr!AC125&gt;0,Modif_Suppr!AC125,"")</f>
        <v/>
      </c>
      <c r="G125" t="str">
        <f>IF(Modif_Suppr!AD125&gt;0,Modif_Suppr!AD125,"")</f>
        <v/>
      </c>
      <c r="H125" t="str">
        <f>IF(Modif_Suppr!AE125&gt;0,Modif_Suppr!AE125,"")</f>
        <v/>
      </c>
      <c r="I125" t="str">
        <f>IFERROR(VLOOKUP(Modif_Suppr!AB125,LOV!U:V,2,FALSE),"")</f>
        <v/>
      </c>
      <c r="J125" t="str">
        <f>IF(Modif_Suppr!AF125="OUI","H","")</f>
        <v/>
      </c>
      <c r="K125" t="str">
        <f>IF(Modif_Suppr!AG125="OUI","P","")</f>
        <v/>
      </c>
      <c r="L125" t="str">
        <f>IF(Modif_Suppr!AH125="OUI","D","")</f>
        <v/>
      </c>
      <c r="M125" t="str">
        <f>IF(Modif_Suppr!AI125="OUI","C","")</f>
        <v/>
      </c>
      <c r="N125" t="str">
        <f>IF(Modif_Suppr!AJ125="OUI","T","")</f>
        <v/>
      </c>
      <c r="O125" t="str">
        <f>IF(Modif_Suppr!AK125="OUI","F","")</f>
        <v/>
      </c>
      <c r="P125" t="str">
        <f>IF(Modif_Suppr!AL125="OUI","R","")</f>
        <v/>
      </c>
      <c r="Q125" t="str" cm="1">
        <f t="array" ref="Q125">SUBSTITUTE(TRIM(_xlfn.CONCAT(K125:P125 &amp; " "))," ",",")</f>
        <v/>
      </c>
      <c r="R125" t="str">
        <f>IFERROR(VLOOKUP(Modif_Suppr!AM125,LOV!F:G,2,FALSE),"")</f>
        <v/>
      </c>
      <c r="S125" t="str">
        <f>IFERROR(VLOOKUP(Modif_Suppr!AN125,LOV!I:J,2,FALSE),"")</f>
        <v/>
      </c>
      <c r="T125" t="str">
        <f>IFERROR(VLOOKUP(Modif_Suppr!#REF!,LOV!R:S,2,FALSE),"")</f>
        <v/>
      </c>
      <c r="U125" t="str">
        <f>IFERROR(VLOOKUP(Modif_Suppr!AP125,LOV!R:S,2,FALSE),"")</f>
        <v/>
      </c>
      <c r="V125" t="str">
        <f>IF(Modif_Suppr!W125&gt;0,Modif_Suppr!W125,"")</f>
        <v/>
      </c>
      <c r="W125" t="str">
        <f>IF(Modif_Suppr!X125&gt;0,Modif_Suppr!X125,"")</f>
        <v/>
      </c>
    </row>
    <row r="126" spans="1:23">
      <c r="A126">
        <f>Data!B126</f>
        <v>83012</v>
      </c>
      <c r="B126">
        <f>Data!C126</f>
        <v>85</v>
      </c>
      <c r="C126">
        <f>Data!D126</f>
        <v>1</v>
      </c>
      <c r="D126" t="str">
        <f>IFERROR(VLOOKUP(Modif_Suppr!Z126,LOV_SPAR!F:G,2,FALSE),"")</f>
        <v/>
      </c>
      <c r="E126" t="str">
        <f>IFERROR(VLOOKUP(Modif_Suppr!AA126,LOV!L:M,2,FALSE),"")</f>
        <v/>
      </c>
      <c r="F126" t="str">
        <f>IF(Modif_Suppr!AC126&gt;0,Modif_Suppr!AC126,"")</f>
        <v/>
      </c>
      <c r="G126" t="str">
        <f>IF(Modif_Suppr!AD126&gt;0,Modif_Suppr!AD126,"")</f>
        <v/>
      </c>
      <c r="H126" t="str">
        <f>IF(Modif_Suppr!AE126&gt;0,Modif_Suppr!AE126,"")</f>
        <v/>
      </c>
      <c r="I126" t="str">
        <f>IFERROR(VLOOKUP(Modif_Suppr!AB126,LOV!U:V,2,FALSE),"")</f>
        <v/>
      </c>
      <c r="J126" t="str">
        <f>IF(Modif_Suppr!AF126="OUI","H","")</f>
        <v/>
      </c>
      <c r="K126" t="str">
        <f>IF(Modif_Suppr!AG126="OUI","P","")</f>
        <v/>
      </c>
      <c r="L126" t="str">
        <f>IF(Modif_Suppr!AH126="OUI","D","")</f>
        <v/>
      </c>
      <c r="M126" t="str">
        <f>IF(Modif_Suppr!AI126="OUI","C","")</f>
        <v/>
      </c>
      <c r="N126" t="str">
        <f>IF(Modif_Suppr!AJ126="OUI","T","")</f>
        <v/>
      </c>
      <c r="O126" t="str">
        <f>IF(Modif_Suppr!AK126="OUI","F","")</f>
        <v/>
      </c>
      <c r="P126" t="str">
        <f>IF(Modif_Suppr!AL126="OUI","R","")</f>
        <v/>
      </c>
      <c r="Q126" t="str" cm="1">
        <f t="array" ref="Q126">SUBSTITUTE(TRIM(_xlfn.CONCAT(K126:P126 &amp; " "))," ",",")</f>
        <v/>
      </c>
      <c r="R126" t="str">
        <f>IFERROR(VLOOKUP(Modif_Suppr!AM126,LOV!F:G,2,FALSE),"")</f>
        <v/>
      </c>
      <c r="S126" t="str">
        <f>IFERROR(VLOOKUP(Modif_Suppr!AN126,LOV!I:J,2,FALSE),"")</f>
        <v/>
      </c>
      <c r="T126" t="str">
        <f>IFERROR(VLOOKUP(Modif_Suppr!#REF!,LOV!R:S,2,FALSE),"")</f>
        <v/>
      </c>
      <c r="U126" t="str">
        <f>IFERROR(VLOOKUP(Modif_Suppr!AP126,LOV!R:S,2,FALSE),"")</f>
        <v/>
      </c>
      <c r="V126" t="str">
        <f>IF(Modif_Suppr!W126&gt;0,Modif_Suppr!W126,"")</f>
        <v/>
      </c>
      <c r="W126" t="str">
        <f>IF(Modif_Suppr!X126&gt;0,Modif_Suppr!X126,"")</f>
        <v/>
      </c>
    </row>
    <row r="127" spans="1:23">
      <c r="A127">
        <f>Data!B127</f>
        <v>83012</v>
      </c>
      <c r="B127">
        <f>Data!C127</f>
        <v>86</v>
      </c>
      <c r="C127">
        <f>Data!D127</f>
        <v>1</v>
      </c>
      <c r="D127" t="str">
        <f>IFERROR(VLOOKUP(Modif_Suppr!Z127,LOV_SPAR!F:G,2,FALSE),"")</f>
        <v/>
      </c>
      <c r="E127" t="str">
        <f>IFERROR(VLOOKUP(Modif_Suppr!AA127,LOV!L:M,2,FALSE),"")</f>
        <v/>
      </c>
      <c r="F127" t="str">
        <f>IF(Modif_Suppr!AC127&gt;0,Modif_Suppr!AC127,"")</f>
        <v/>
      </c>
      <c r="G127" t="str">
        <f>IF(Modif_Suppr!AD127&gt;0,Modif_Suppr!AD127,"")</f>
        <v/>
      </c>
      <c r="H127" t="str">
        <f>IF(Modif_Suppr!AE127&gt;0,Modif_Suppr!AE127,"")</f>
        <v/>
      </c>
      <c r="I127" t="str">
        <f>IFERROR(VLOOKUP(Modif_Suppr!AB127,LOV!U:V,2,FALSE),"")</f>
        <v/>
      </c>
      <c r="J127" t="str">
        <f>IF(Modif_Suppr!AF127="OUI","H","")</f>
        <v/>
      </c>
      <c r="K127" t="str">
        <f>IF(Modif_Suppr!AG127="OUI","P","")</f>
        <v/>
      </c>
      <c r="L127" t="str">
        <f>IF(Modif_Suppr!AH127="OUI","D","")</f>
        <v/>
      </c>
      <c r="M127" t="str">
        <f>IF(Modif_Suppr!AI127="OUI","C","")</f>
        <v/>
      </c>
      <c r="N127" t="str">
        <f>IF(Modif_Suppr!AJ127="OUI","T","")</f>
        <v/>
      </c>
      <c r="O127" t="str">
        <f>IF(Modif_Suppr!AK127="OUI","F","")</f>
        <v/>
      </c>
      <c r="P127" t="str">
        <f>IF(Modif_Suppr!AL127="OUI","R","")</f>
        <v/>
      </c>
      <c r="Q127" t="str" cm="1">
        <f t="array" ref="Q127">SUBSTITUTE(TRIM(_xlfn.CONCAT(K127:P127 &amp; " "))," ",",")</f>
        <v/>
      </c>
      <c r="R127" t="str">
        <f>IFERROR(VLOOKUP(Modif_Suppr!AM127,LOV!F:G,2,FALSE),"")</f>
        <v/>
      </c>
      <c r="S127" t="str">
        <f>IFERROR(VLOOKUP(Modif_Suppr!AN127,LOV!I:J,2,FALSE),"")</f>
        <v/>
      </c>
      <c r="T127" t="str">
        <f>IFERROR(VLOOKUP(Modif_Suppr!#REF!,LOV!R:S,2,FALSE),"")</f>
        <v/>
      </c>
      <c r="U127" t="str">
        <f>IFERROR(VLOOKUP(Modif_Suppr!AP127,LOV!R:S,2,FALSE),"")</f>
        <v/>
      </c>
      <c r="V127" t="str">
        <f>IF(Modif_Suppr!W127&gt;0,Modif_Suppr!W127,"")</f>
        <v/>
      </c>
      <c r="W127" t="str">
        <f>IF(Modif_Suppr!X127&gt;0,Modif_Suppr!X127,"")</f>
        <v/>
      </c>
    </row>
    <row r="128" spans="1:23">
      <c r="A128">
        <f>Data!B128</f>
        <v>83012</v>
      </c>
      <c r="B128">
        <f>Data!C128</f>
        <v>87</v>
      </c>
      <c r="C128">
        <f>Data!D128</f>
        <v>1</v>
      </c>
      <c r="D128" t="str">
        <f>IFERROR(VLOOKUP(Modif_Suppr!Z128,LOV_SPAR!F:G,2,FALSE),"")</f>
        <v/>
      </c>
      <c r="E128" t="str">
        <f>IFERROR(VLOOKUP(Modif_Suppr!AA128,LOV!L:M,2,FALSE),"")</f>
        <v/>
      </c>
      <c r="F128" t="str">
        <f>IF(Modif_Suppr!AC128&gt;0,Modif_Suppr!AC128,"")</f>
        <v/>
      </c>
      <c r="G128" t="str">
        <f>IF(Modif_Suppr!AD128&gt;0,Modif_Suppr!AD128,"")</f>
        <v/>
      </c>
      <c r="H128" t="str">
        <f>IF(Modif_Suppr!AE128&gt;0,Modif_Suppr!AE128,"")</f>
        <v/>
      </c>
      <c r="I128" t="str">
        <f>IFERROR(VLOOKUP(Modif_Suppr!AB128,LOV!U:V,2,FALSE),"")</f>
        <v/>
      </c>
      <c r="J128" t="str">
        <f>IF(Modif_Suppr!AF128="OUI","H","")</f>
        <v/>
      </c>
      <c r="K128" t="str">
        <f>IF(Modif_Suppr!AG128="OUI","P","")</f>
        <v/>
      </c>
      <c r="L128" t="str">
        <f>IF(Modif_Suppr!AH128="OUI","D","")</f>
        <v/>
      </c>
      <c r="M128" t="str">
        <f>IF(Modif_Suppr!AI128="OUI","C","")</f>
        <v/>
      </c>
      <c r="N128" t="str">
        <f>IF(Modif_Suppr!AJ128="OUI","T","")</f>
        <v/>
      </c>
      <c r="O128" t="str">
        <f>IF(Modif_Suppr!AK128="OUI","F","")</f>
        <v/>
      </c>
      <c r="P128" t="str">
        <f>IF(Modif_Suppr!AL128="OUI","R","")</f>
        <v/>
      </c>
      <c r="Q128" t="str" cm="1">
        <f t="array" ref="Q128">SUBSTITUTE(TRIM(_xlfn.CONCAT(K128:P128 &amp; " "))," ",",")</f>
        <v/>
      </c>
      <c r="R128" t="str">
        <f>IFERROR(VLOOKUP(Modif_Suppr!AM128,LOV!F:G,2,FALSE),"")</f>
        <v/>
      </c>
      <c r="S128" t="str">
        <f>IFERROR(VLOOKUP(Modif_Suppr!AN128,LOV!I:J,2,FALSE),"")</f>
        <v/>
      </c>
      <c r="T128" t="str">
        <f>IFERROR(VLOOKUP(Modif_Suppr!#REF!,LOV!R:S,2,FALSE),"")</f>
        <v/>
      </c>
      <c r="U128" t="str">
        <f>IFERROR(VLOOKUP(Modif_Suppr!AP128,LOV!R:S,2,FALSE),"")</f>
        <v/>
      </c>
      <c r="V128" t="str">
        <f>IF(Modif_Suppr!W128&gt;0,Modif_Suppr!W128,"")</f>
        <v/>
      </c>
      <c r="W128" t="str">
        <f>IF(Modif_Suppr!X128&gt;0,Modif_Suppr!X128,"")</f>
        <v/>
      </c>
    </row>
    <row r="129" spans="1:23">
      <c r="A129">
        <f>Data!B129</f>
        <v>83012</v>
      </c>
      <c r="B129">
        <f>Data!C129</f>
        <v>88</v>
      </c>
      <c r="C129">
        <f>Data!D129</f>
        <v>1</v>
      </c>
      <c r="D129" t="str">
        <f>IFERROR(VLOOKUP(Modif_Suppr!Z129,LOV_SPAR!F:G,2,FALSE),"")</f>
        <v/>
      </c>
      <c r="E129" t="str">
        <f>IFERROR(VLOOKUP(Modif_Suppr!AA129,LOV!L:M,2,FALSE),"")</f>
        <v/>
      </c>
      <c r="F129" t="str">
        <f>IF(Modif_Suppr!AC129&gt;0,Modif_Suppr!AC129,"")</f>
        <v/>
      </c>
      <c r="G129" t="str">
        <f>IF(Modif_Suppr!AD129&gt;0,Modif_Suppr!AD129,"")</f>
        <v/>
      </c>
      <c r="H129" t="str">
        <f>IF(Modif_Suppr!AE129&gt;0,Modif_Suppr!AE129,"")</f>
        <v/>
      </c>
      <c r="I129" t="str">
        <f>IFERROR(VLOOKUP(Modif_Suppr!AB129,LOV!U:V,2,FALSE),"")</f>
        <v/>
      </c>
      <c r="J129" t="str">
        <f>IF(Modif_Suppr!AF129="OUI","H","")</f>
        <v/>
      </c>
      <c r="K129" t="str">
        <f>IF(Modif_Suppr!AG129="OUI","P","")</f>
        <v/>
      </c>
      <c r="L129" t="str">
        <f>IF(Modif_Suppr!AH129="OUI","D","")</f>
        <v/>
      </c>
      <c r="M129" t="str">
        <f>IF(Modif_Suppr!AI129="OUI","C","")</f>
        <v/>
      </c>
      <c r="N129" t="str">
        <f>IF(Modif_Suppr!AJ129="OUI","T","")</f>
        <v/>
      </c>
      <c r="O129" t="str">
        <f>IF(Modif_Suppr!AK129="OUI","F","")</f>
        <v/>
      </c>
      <c r="P129" t="str">
        <f>IF(Modif_Suppr!AL129="OUI","R","")</f>
        <v/>
      </c>
      <c r="Q129" t="str" cm="1">
        <f t="array" ref="Q129">SUBSTITUTE(TRIM(_xlfn.CONCAT(K129:P129 &amp; " "))," ",",")</f>
        <v/>
      </c>
      <c r="R129" t="str">
        <f>IFERROR(VLOOKUP(Modif_Suppr!AM129,LOV!F:G,2,FALSE),"")</f>
        <v/>
      </c>
      <c r="S129" t="str">
        <f>IFERROR(VLOOKUP(Modif_Suppr!AN129,LOV!I:J,2,FALSE),"")</f>
        <v/>
      </c>
      <c r="T129" t="str">
        <f>IFERROR(VLOOKUP(Modif_Suppr!#REF!,LOV!R:S,2,FALSE),"")</f>
        <v/>
      </c>
      <c r="U129" t="str">
        <f>IFERROR(VLOOKUP(Modif_Suppr!AP129,LOV!R:S,2,FALSE),"")</f>
        <v/>
      </c>
      <c r="V129" t="str">
        <f>IF(Modif_Suppr!W129&gt;0,Modif_Suppr!W129,"")</f>
        <v/>
      </c>
      <c r="W129" t="str">
        <f>IF(Modif_Suppr!X129&gt;0,Modif_Suppr!X129,"")</f>
        <v/>
      </c>
    </row>
    <row r="130" spans="1:23">
      <c r="A130">
        <f>Data!B130</f>
        <v>83012</v>
      </c>
      <c r="B130">
        <f>Data!C130</f>
        <v>89</v>
      </c>
      <c r="C130">
        <f>Data!D130</f>
        <v>1</v>
      </c>
      <c r="D130" t="str">
        <f>IFERROR(VLOOKUP(Modif_Suppr!Z130,LOV_SPAR!F:G,2,FALSE),"")</f>
        <v/>
      </c>
      <c r="E130" t="str">
        <f>IFERROR(VLOOKUP(Modif_Suppr!AA130,LOV!L:M,2,FALSE),"")</f>
        <v/>
      </c>
      <c r="F130" t="str">
        <f>IF(Modif_Suppr!AC130&gt;0,Modif_Suppr!AC130,"")</f>
        <v/>
      </c>
      <c r="G130" t="str">
        <f>IF(Modif_Suppr!AD130&gt;0,Modif_Suppr!AD130,"")</f>
        <v/>
      </c>
      <c r="H130" t="str">
        <f>IF(Modif_Suppr!AE130&gt;0,Modif_Suppr!AE130,"")</f>
        <v/>
      </c>
      <c r="I130" t="str">
        <f>IFERROR(VLOOKUP(Modif_Suppr!AB130,LOV!U:V,2,FALSE),"")</f>
        <v/>
      </c>
      <c r="J130" t="str">
        <f>IF(Modif_Suppr!AF130="OUI","H","")</f>
        <v/>
      </c>
      <c r="K130" t="str">
        <f>IF(Modif_Suppr!AG130="OUI","P","")</f>
        <v/>
      </c>
      <c r="L130" t="str">
        <f>IF(Modif_Suppr!AH130="OUI","D","")</f>
        <v/>
      </c>
      <c r="M130" t="str">
        <f>IF(Modif_Suppr!AI130="OUI","C","")</f>
        <v/>
      </c>
      <c r="N130" t="str">
        <f>IF(Modif_Suppr!AJ130="OUI","T","")</f>
        <v/>
      </c>
      <c r="O130" t="str">
        <f>IF(Modif_Suppr!AK130="OUI","F","")</f>
        <v/>
      </c>
      <c r="P130" t="str">
        <f>IF(Modif_Suppr!AL130="OUI","R","")</f>
        <v/>
      </c>
      <c r="Q130" t="str" cm="1">
        <f t="array" ref="Q130">SUBSTITUTE(TRIM(_xlfn.CONCAT(K130:P130 &amp; " "))," ",",")</f>
        <v/>
      </c>
      <c r="R130" t="str">
        <f>IFERROR(VLOOKUP(Modif_Suppr!AM130,LOV!F:G,2,FALSE),"")</f>
        <v/>
      </c>
      <c r="S130" t="str">
        <f>IFERROR(VLOOKUP(Modif_Suppr!AN130,LOV!I:J,2,FALSE),"")</f>
        <v/>
      </c>
      <c r="T130" t="str">
        <f>IFERROR(VLOOKUP(Modif_Suppr!#REF!,LOV!R:S,2,FALSE),"")</f>
        <v/>
      </c>
      <c r="U130" t="str">
        <f>IFERROR(VLOOKUP(Modif_Suppr!AP130,LOV!R:S,2,FALSE),"")</f>
        <v/>
      </c>
      <c r="V130" t="str">
        <f>IF(Modif_Suppr!W130&gt;0,Modif_Suppr!W130,"")</f>
        <v/>
      </c>
      <c r="W130" t="str">
        <f>IF(Modif_Suppr!X130&gt;0,Modif_Suppr!X130,"")</f>
        <v/>
      </c>
    </row>
    <row r="131" spans="1:23">
      <c r="A131">
        <f>Data!B131</f>
        <v>83012</v>
      </c>
      <c r="B131">
        <f>Data!C131</f>
        <v>90</v>
      </c>
      <c r="C131">
        <f>Data!D131</f>
        <v>1</v>
      </c>
      <c r="D131" t="str">
        <f>IFERROR(VLOOKUP(Modif_Suppr!Z131,LOV_SPAR!F:G,2,FALSE),"")</f>
        <v/>
      </c>
      <c r="E131" t="str">
        <f>IFERROR(VLOOKUP(Modif_Suppr!AA131,LOV!L:M,2,FALSE),"")</f>
        <v/>
      </c>
      <c r="F131" t="str">
        <f>IF(Modif_Suppr!AC131&gt;0,Modif_Suppr!AC131,"")</f>
        <v/>
      </c>
      <c r="G131" t="str">
        <f>IF(Modif_Suppr!AD131&gt;0,Modif_Suppr!AD131,"")</f>
        <v/>
      </c>
      <c r="H131" t="str">
        <f>IF(Modif_Suppr!AE131&gt;0,Modif_Suppr!AE131,"")</f>
        <v/>
      </c>
      <c r="I131" t="str">
        <f>IFERROR(VLOOKUP(Modif_Suppr!AB131,LOV!U:V,2,FALSE),"")</f>
        <v/>
      </c>
      <c r="J131" t="str">
        <f>IF(Modif_Suppr!AF131="OUI","H","")</f>
        <v/>
      </c>
      <c r="K131" t="str">
        <f>IF(Modif_Suppr!AG131="OUI","P","")</f>
        <v/>
      </c>
      <c r="L131" t="str">
        <f>IF(Modif_Suppr!AH131="OUI","D","")</f>
        <v/>
      </c>
      <c r="M131" t="str">
        <f>IF(Modif_Suppr!AI131="OUI","C","")</f>
        <v/>
      </c>
      <c r="N131" t="str">
        <f>IF(Modif_Suppr!AJ131="OUI","T","")</f>
        <v/>
      </c>
      <c r="O131" t="str">
        <f>IF(Modif_Suppr!AK131="OUI","F","")</f>
        <v/>
      </c>
      <c r="P131" t="str">
        <f>IF(Modif_Suppr!AL131="OUI","R","")</f>
        <v/>
      </c>
      <c r="Q131" t="str" cm="1">
        <f t="array" ref="Q131">SUBSTITUTE(TRIM(_xlfn.CONCAT(K131:P131 &amp; " "))," ",",")</f>
        <v/>
      </c>
      <c r="R131" t="str">
        <f>IFERROR(VLOOKUP(Modif_Suppr!AM131,LOV!F:G,2,FALSE),"")</f>
        <v/>
      </c>
      <c r="S131" t="str">
        <f>IFERROR(VLOOKUP(Modif_Suppr!AN131,LOV!I:J,2,FALSE),"")</f>
        <v/>
      </c>
      <c r="T131" t="str">
        <f>IFERROR(VLOOKUP(Modif_Suppr!#REF!,LOV!R:S,2,FALSE),"")</f>
        <v/>
      </c>
      <c r="U131" t="str">
        <f>IFERROR(VLOOKUP(Modif_Suppr!AP131,LOV!R:S,2,FALSE),"")</f>
        <v/>
      </c>
      <c r="V131" t="str">
        <f>IF(Modif_Suppr!W131&gt;0,Modif_Suppr!W131,"")</f>
        <v/>
      </c>
      <c r="W131" t="str">
        <f>IF(Modif_Suppr!X131&gt;0,Modif_Suppr!X131,"")</f>
        <v/>
      </c>
    </row>
    <row r="132" spans="1:23">
      <c r="A132">
        <f>Data!B132</f>
        <v>83012</v>
      </c>
      <c r="B132">
        <f>Data!C132</f>
        <v>5</v>
      </c>
      <c r="C132">
        <f>Data!D132</f>
        <v>1</v>
      </c>
      <c r="D132" t="str">
        <f>IFERROR(VLOOKUP(Modif_Suppr!Z132,LOV_SPAR!F:G,2,FALSE),"")</f>
        <v/>
      </c>
      <c r="E132" t="str">
        <f>IFERROR(VLOOKUP(Modif_Suppr!AA132,LOV!L:M,2,FALSE),"")</f>
        <v/>
      </c>
      <c r="F132" t="str">
        <f>IF(Modif_Suppr!AC132&gt;0,Modif_Suppr!AC132,"")</f>
        <v/>
      </c>
      <c r="G132" t="str">
        <f>IF(Modif_Suppr!AD132&gt;0,Modif_Suppr!AD132,"")</f>
        <v/>
      </c>
      <c r="H132" t="str">
        <f>IF(Modif_Suppr!AE132&gt;0,Modif_Suppr!AE132,"")</f>
        <v/>
      </c>
      <c r="I132" t="str">
        <f>IFERROR(VLOOKUP(Modif_Suppr!AB132,LOV!U:V,2,FALSE),"")</f>
        <v/>
      </c>
      <c r="J132" t="str">
        <f>IF(Modif_Suppr!AF132="OUI","H","")</f>
        <v/>
      </c>
      <c r="K132" t="str">
        <f>IF(Modif_Suppr!AG132="OUI","P","")</f>
        <v/>
      </c>
      <c r="L132" t="str">
        <f>IF(Modif_Suppr!AH132="OUI","D","")</f>
        <v/>
      </c>
      <c r="M132" t="str">
        <f>IF(Modif_Suppr!AI132="OUI","C","")</f>
        <v/>
      </c>
      <c r="N132" t="str">
        <f>IF(Modif_Suppr!AJ132="OUI","T","")</f>
        <v/>
      </c>
      <c r="O132" t="str">
        <f>IF(Modif_Suppr!AK132="OUI","F","")</f>
        <v/>
      </c>
      <c r="P132" t="str">
        <f>IF(Modif_Suppr!AL132="OUI","R","")</f>
        <v/>
      </c>
      <c r="Q132" t="str" cm="1">
        <f t="array" ref="Q132">SUBSTITUTE(TRIM(_xlfn.CONCAT(K132:P132 &amp; " "))," ",",")</f>
        <v/>
      </c>
      <c r="R132" t="str">
        <f>IFERROR(VLOOKUP(Modif_Suppr!AM132,LOV!F:G,2,FALSE),"")</f>
        <v/>
      </c>
      <c r="S132" t="str">
        <f>IFERROR(VLOOKUP(Modif_Suppr!AN132,LOV!I:J,2,FALSE),"")</f>
        <v/>
      </c>
      <c r="T132" t="str">
        <f>IFERROR(VLOOKUP(Modif_Suppr!#REF!,LOV!R:S,2,FALSE),"")</f>
        <v/>
      </c>
      <c r="U132" t="str">
        <f>IFERROR(VLOOKUP(Modif_Suppr!AP132,LOV!R:S,2,FALSE),"")</f>
        <v/>
      </c>
      <c r="V132" t="str">
        <f>IF(Modif_Suppr!W132&gt;0,Modif_Suppr!W132,"")</f>
        <v/>
      </c>
      <c r="W132" t="str">
        <f>IF(Modif_Suppr!X132&gt;0,Modif_Suppr!X132,"")</f>
        <v/>
      </c>
    </row>
    <row r="133" spans="1:23">
      <c r="A133">
        <f>Data!B133</f>
        <v>83012</v>
      </c>
      <c r="B133">
        <f>Data!C133</f>
        <v>92</v>
      </c>
      <c r="C133">
        <f>Data!D133</f>
        <v>1</v>
      </c>
      <c r="D133" t="str">
        <f>IFERROR(VLOOKUP(Modif_Suppr!Z133,LOV_SPAR!F:G,2,FALSE),"")</f>
        <v/>
      </c>
      <c r="E133" t="str">
        <f>IFERROR(VLOOKUP(Modif_Suppr!AA133,LOV!L:M,2,FALSE),"")</f>
        <v/>
      </c>
      <c r="F133" t="str">
        <f>IF(Modif_Suppr!AC133&gt;0,Modif_Suppr!AC133,"")</f>
        <v/>
      </c>
      <c r="G133" t="str">
        <f>IF(Modif_Suppr!AD133&gt;0,Modif_Suppr!AD133,"")</f>
        <v/>
      </c>
      <c r="H133" t="str">
        <f>IF(Modif_Suppr!AE133&gt;0,Modif_Suppr!AE133,"")</f>
        <v/>
      </c>
      <c r="I133" t="str">
        <f>IFERROR(VLOOKUP(Modif_Suppr!AB133,LOV!U:V,2,FALSE),"")</f>
        <v/>
      </c>
      <c r="J133" t="str">
        <f>IF(Modif_Suppr!AF133="OUI","H","")</f>
        <v/>
      </c>
      <c r="K133" t="str">
        <f>IF(Modif_Suppr!AG133="OUI","P","")</f>
        <v/>
      </c>
      <c r="L133" t="str">
        <f>IF(Modif_Suppr!AH133="OUI","D","")</f>
        <v/>
      </c>
      <c r="M133" t="str">
        <f>IF(Modif_Suppr!AI133="OUI","C","")</f>
        <v/>
      </c>
      <c r="N133" t="str">
        <f>IF(Modif_Suppr!AJ133="OUI","T","")</f>
        <v/>
      </c>
      <c r="O133" t="str">
        <f>IF(Modif_Suppr!AK133="OUI","F","")</f>
        <v/>
      </c>
      <c r="P133" t="str">
        <f>IF(Modif_Suppr!AL133="OUI","R","")</f>
        <v/>
      </c>
      <c r="Q133" t="str" cm="1">
        <f t="array" ref="Q133">SUBSTITUTE(TRIM(_xlfn.CONCAT(K133:P133 &amp; " "))," ",",")</f>
        <v/>
      </c>
      <c r="R133" t="str">
        <f>IFERROR(VLOOKUP(Modif_Suppr!AM133,LOV!F:G,2,FALSE),"")</f>
        <v/>
      </c>
      <c r="S133" t="str">
        <f>IFERROR(VLOOKUP(Modif_Suppr!AN133,LOV!I:J,2,FALSE),"")</f>
        <v/>
      </c>
      <c r="T133" t="str">
        <f>IFERROR(VLOOKUP(Modif_Suppr!#REF!,LOV!R:S,2,FALSE),"")</f>
        <v/>
      </c>
      <c r="U133" t="str">
        <f>IFERROR(VLOOKUP(Modif_Suppr!AP133,LOV!R:S,2,FALSE),"")</f>
        <v/>
      </c>
      <c r="V133" t="str">
        <f>IF(Modif_Suppr!W133&gt;0,Modif_Suppr!W133,"")</f>
        <v/>
      </c>
      <c r="W133" t="str">
        <f>IF(Modif_Suppr!X133&gt;0,Modif_Suppr!X133,"")</f>
        <v/>
      </c>
    </row>
    <row r="134" spans="1:23">
      <c r="A134">
        <f>Data!B134</f>
        <v>83012</v>
      </c>
      <c r="B134">
        <f>Data!C134</f>
        <v>93</v>
      </c>
      <c r="C134">
        <f>Data!D134</f>
        <v>1</v>
      </c>
      <c r="D134" t="str">
        <f>IFERROR(VLOOKUP(Modif_Suppr!Z134,LOV_SPAR!F:G,2,FALSE),"")</f>
        <v/>
      </c>
      <c r="E134" t="str">
        <f>IFERROR(VLOOKUP(Modif_Suppr!AA134,LOV!L:M,2,FALSE),"")</f>
        <v/>
      </c>
      <c r="F134" t="str">
        <f>IF(Modif_Suppr!AC134&gt;0,Modif_Suppr!AC134,"")</f>
        <v/>
      </c>
      <c r="G134" t="str">
        <f>IF(Modif_Suppr!AD134&gt;0,Modif_Suppr!AD134,"")</f>
        <v/>
      </c>
      <c r="H134" t="str">
        <f>IF(Modif_Suppr!AE134&gt;0,Modif_Suppr!AE134,"")</f>
        <v/>
      </c>
      <c r="I134" t="str">
        <f>IFERROR(VLOOKUP(Modif_Suppr!AB134,LOV!U:V,2,FALSE),"")</f>
        <v/>
      </c>
      <c r="J134" t="str">
        <f>IF(Modif_Suppr!AF134="OUI","H","")</f>
        <v/>
      </c>
      <c r="K134" t="str">
        <f>IF(Modif_Suppr!AG134="OUI","P","")</f>
        <v/>
      </c>
      <c r="L134" t="str">
        <f>IF(Modif_Suppr!AH134="OUI","D","")</f>
        <v/>
      </c>
      <c r="M134" t="str">
        <f>IF(Modif_Suppr!AI134="OUI","C","")</f>
        <v/>
      </c>
      <c r="N134" t="str">
        <f>IF(Modif_Suppr!AJ134="OUI","T","")</f>
        <v/>
      </c>
      <c r="O134" t="str">
        <f>IF(Modif_Suppr!AK134="OUI","F","")</f>
        <v/>
      </c>
      <c r="P134" t="str">
        <f>IF(Modif_Suppr!AL134="OUI","R","")</f>
        <v/>
      </c>
      <c r="Q134" t="str" cm="1">
        <f t="array" ref="Q134">SUBSTITUTE(TRIM(_xlfn.CONCAT(K134:P134 &amp; " "))," ",",")</f>
        <v/>
      </c>
      <c r="R134" t="str">
        <f>IFERROR(VLOOKUP(Modif_Suppr!AM134,LOV!F:G,2,FALSE),"")</f>
        <v/>
      </c>
      <c r="S134" t="str">
        <f>IFERROR(VLOOKUP(Modif_Suppr!AN134,LOV!I:J,2,FALSE),"")</f>
        <v/>
      </c>
      <c r="T134" t="str">
        <f>IFERROR(VLOOKUP(Modif_Suppr!#REF!,LOV!R:S,2,FALSE),"")</f>
        <v/>
      </c>
      <c r="U134" t="str">
        <f>IFERROR(VLOOKUP(Modif_Suppr!AP134,LOV!R:S,2,FALSE),"")</f>
        <v/>
      </c>
      <c r="V134" t="str">
        <f>IF(Modif_Suppr!W134&gt;0,Modif_Suppr!W134,"")</f>
        <v/>
      </c>
      <c r="W134" t="str">
        <f>IF(Modif_Suppr!X134&gt;0,Modif_Suppr!X134,"")</f>
        <v/>
      </c>
    </row>
    <row r="135" spans="1:23">
      <c r="A135">
        <f>Data!B135</f>
        <v>83012</v>
      </c>
      <c r="B135">
        <f>Data!C135</f>
        <v>94</v>
      </c>
      <c r="C135">
        <f>Data!D135</f>
        <v>1</v>
      </c>
      <c r="D135" t="str">
        <f>IFERROR(VLOOKUP(Modif_Suppr!Z135,LOV_SPAR!F:G,2,FALSE),"")</f>
        <v/>
      </c>
      <c r="E135" t="str">
        <f>IFERROR(VLOOKUP(Modif_Suppr!AA135,LOV!L:M,2,FALSE),"")</f>
        <v/>
      </c>
      <c r="F135" t="str">
        <f>IF(Modif_Suppr!AC135&gt;0,Modif_Suppr!AC135,"")</f>
        <v/>
      </c>
      <c r="G135" t="str">
        <f>IF(Modif_Suppr!AD135&gt;0,Modif_Suppr!AD135,"")</f>
        <v/>
      </c>
      <c r="H135" t="str">
        <f>IF(Modif_Suppr!AE135&gt;0,Modif_Suppr!AE135,"")</f>
        <v/>
      </c>
      <c r="I135" t="str">
        <f>IFERROR(VLOOKUP(Modif_Suppr!AB135,LOV!U:V,2,FALSE),"")</f>
        <v/>
      </c>
      <c r="J135" t="str">
        <f>IF(Modif_Suppr!AF135="OUI","H","")</f>
        <v/>
      </c>
      <c r="K135" t="str">
        <f>IF(Modif_Suppr!AG135="OUI","P","")</f>
        <v/>
      </c>
      <c r="L135" t="str">
        <f>IF(Modif_Suppr!AH135="OUI","D","")</f>
        <v/>
      </c>
      <c r="M135" t="str">
        <f>IF(Modif_Suppr!AI135="OUI","C","")</f>
        <v/>
      </c>
      <c r="N135" t="str">
        <f>IF(Modif_Suppr!AJ135="OUI","T","")</f>
        <v/>
      </c>
      <c r="O135" t="str">
        <f>IF(Modif_Suppr!AK135="OUI","F","")</f>
        <v/>
      </c>
      <c r="P135" t="str">
        <f>IF(Modif_Suppr!AL135="OUI","R","")</f>
        <v/>
      </c>
      <c r="Q135" t="str" cm="1">
        <f t="array" ref="Q135">SUBSTITUTE(TRIM(_xlfn.CONCAT(K135:P135 &amp; " "))," ",",")</f>
        <v/>
      </c>
      <c r="R135" t="str">
        <f>IFERROR(VLOOKUP(Modif_Suppr!AM135,LOV!F:G,2,FALSE),"")</f>
        <v/>
      </c>
      <c r="S135" t="str">
        <f>IFERROR(VLOOKUP(Modif_Suppr!AN135,LOV!I:J,2,FALSE),"")</f>
        <v/>
      </c>
      <c r="T135" t="str">
        <f>IFERROR(VLOOKUP(Modif_Suppr!#REF!,LOV!R:S,2,FALSE),"")</f>
        <v/>
      </c>
      <c r="U135" t="str">
        <f>IFERROR(VLOOKUP(Modif_Suppr!AP135,LOV!R:S,2,FALSE),"")</f>
        <v/>
      </c>
      <c r="V135" t="str">
        <f>IF(Modif_Suppr!W135&gt;0,Modif_Suppr!W135,"")</f>
        <v/>
      </c>
      <c r="W135" t="str">
        <f>IF(Modif_Suppr!X135&gt;0,Modif_Suppr!X135,"")</f>
        <v/>
      </c>
    </row>
    <row r="136" spans="1:23">
      <c r="A136">
        <f>Data!B136</f>
        <v>83012</v>
      </c>
      <c r="B136">
        <f>Data!C136</f>
        <v>95</v>
      </c>
      <c r="C136">
        <f>Data!D136</f>
        <v>1</v>
      </c>
      <c r="D136" t="str">
        <f>IFERROR(VLOOKUP(Modif_Suppr!Z136,LOV_SPAR!F:G,2,FALSE),"")</f>
        <v/>
      </c>
      <c r="E136" t="str">
        <f>IFERROR(VLOOKUP(Modif_Suppr!AA136,LOV!L:M,2,FALSE),"")</f>
        <v/>
      </c>
      <c r="F136" t="str">
        <f>IF(Modif_Suppr!AC136&gt;0,Modif_Suppr!AC136,"")</f>
        <v/>
      </c>
      <c r="G136" t="str">
        <f>IF(Modif_Suppr!AD136&gt;0,Modif_Suppr!AD136,"")</f>
        <v/>
      </c>
      <c r="H136" t="str">
        <f>IF(Modif_Suppr!AE136&gt;0,Modif_Suppr!AE136,"")</f>
        <v/>
      </c>
      <c r="I136" t="str">
        <f>IFERROR(VLOOKUP(Modif_Suppr!AB136,LOV!U:V,2,FALSE),"")</f>
        <v/>
      </c>
      <c r="J136" t="str">
        <f>IF(Modif_Suppr!AF136="OUI","H","")</f>
        <v/>
      </c>
      <c r="K136" t="str">
        <f>IF(Modif_Suppr!AG136="OUI","P","")</f>
        <v/>
      </c>
      <c r="L136" t="str">
        <f>IF(Modif_Suppr!AH136="OUI","D","")</f>
        <v/>
      </c>
      <c r="M136" t="str">
        <f>IF(Modif_Suppr!AI136="OUI","C","")</f>
        <v/>
      </c>
      <c r="N136" t="str">
        <f>IF(Modif_Suppr!AJ136="OUI","T","")</f>
        <v/>
      </c>
      <c r="O136" t="str">
        <f>IF(Modif_Suppr!AK136="OUI","F","")</f>
        <v/>
      </c>
      <c r="P136" t="str">
        <f>IF(Modif_Suppr!AL136="OUI","R","")</f>
        <v/>
      </c>
      <c r="Q136" t="str" cm="1">
        <f t="array" ref="Q136">SUBSTITUTE(TRIM(_xlfn.CONCAT(K136:P136 &amp; " "))," ",",")</f>
        <v/>
      </c>
      <c r="R136" t="str">
        <f>IFERROR(VLOOKUP(Modif_Suppr!AM136,LOV!F:G,2,FALSE),"")</f>
        <v/>
      </c>
      <c r="S136" t="str">
        <f>IFERROR(VLOOKUP(Modif_Suppr!AN136,LOV!I:J,2,FALSE),"")</f>
        <v/>
      </c>
      <c r="T136" t="str">
        <f>IFERROR(VLOOKUP(Modif_Suppr!#REF!,LOV!R:S,2,FALSE),"")</f>
        <v/>
      </c>
      <c r="U136" t="str">
        <f>IFERROR(VLOOKUP(Modif_Suppr!AP136,LOV!R:S,2,FALSE),"")</f>
        <v/>
      </c>
      <c r="V136" t="str">
        <f>IF(Modif_Suppr!W136&gt;0,Modif_Suppr!W136,"")</f>
        <v/>
      </c>
      <c r="W136" t="str">
        <f>IF(Modif_Suppr!X136&gt;0,Modif_Suppr!X136,"")</f>
        <v/>
      </c>
    </row>
    <row r="137" spans="1:23">
      <c r="A137">
        <f>Data!B137</f>
        <v>83012</v>
      </c>
      <c r="B137">
        <f>Data!C137</f>
        <v>96</v>
      </c>
      <c r="C137">
        <f>Data!D137</f>
        <v>1</v>
      </c>
      <c r="D137" t="str">
        <f>IFERROR(VLOOKUP(Modif_Suppr!Z137,LOV_SPAR!F:G,2,FALSE),"")</f>
        <v/>
      </c>
      <c r="E137" t="str">
        <f>IFERROR(VLOOKUP(Modif_Suppr!AA137,LOV!L:M,2,FALSE),"")</f>
        <v/>
      </c>
      <c r="F137" t="str">
        <f>IF(Modif_Suppr!AC137&gt;0,Modif_Suppr!AC137,"")</f>
        <v/>
      </c>
      <c r="G137" t="str">
        <f>IF(Modif_Suppr!AD137&gt;0,Modif_Suppr!AD137,"")</f>
        <v/>
      </c>
      <c r="H137" t="str">
        <f>IF(Modif_Suppr!AE137&gt;0,Modif_Suppr!AE137,"")</f>
        <v/>
      </c>
      <c r="I137" t="str">
        <f>IFERROR(VLOOKUP(Modif_Suppr!AB137,LOV!U:V,2,FALSE),"")</f>
        <v/>
      </c>
      <c r="J137" t="str">
        <f>IF(Modif_Suppr!AF137="OUI","H","")</f>
        <v/>
      </c>
      <c r="K137" t="str">
        <f>IF(Modif_Suppr!AG137="OUI","P","")</f>
        <v/>
      </c>
      <c r="L137" t="str">
        <f>IF(Modif_Suppr!AH137="OUI","D","")</f>
        <v/>
      </c>
      <c r="M137" t="str">
        <f>IF(Modif_Suppr!AI137="OUI","C","")</f>
        <v/>
      </c>
      <c r="N137" t="str">
        <f>IF(Modif_Suppr!AJ137="OUI","T","")</f>
        <v/>
      </c>
      <c r="O137" t="str">
        <f>IF(Modif_Suppr!AK137="OUI","F","")</f>
        <v/>
      </c>
      <c r="P137" t="str">
        <f>IF(Modif_Suppr!AL137="OUI","R","")</f>
        <v/>
      </c>
      <c r="Q137" t="str" cm="1">
        <f t="array" ref="Q137">SUBSTITUTE(TRIM(_xlfn.CONCAT(K137:P137 &amp; " "))," ",",")</f>
        <v/>
      </c>
      <c r="R137" t="str">
        <f>IFERROR(VLOOKUP(Modif_Suppr!AM137,LOV!F:G,2,FALSE),"")</f>
        <v/>
      </c>
      <c r="S137" t="str">
        <f>IFERROR(VLOOKUP(Modif_Suppr!AN137,LOV!I:J,2,FALSE),"")</f>
        <v/>
      </c>
      <c r="T137" t="str">
        <f>IFERROR(VLOOKUP(Modif_Suppr!#REF!,LOV!R:S,2,FALSE),"")</f>
        <v/>
      </c>
      <c r="U137" t="str">
        <f>IFERROR(VLOOKUP(Modif_Suppr!AP137,LOV!R:S,2,FALSE),"")</f>
        <v/>
      </c>
      <c r="V137" t="str">
        <f>IF(Modif_Suppr!W137&gt;0,Modif_Suppr!W137,"")</f>
        <v/>
      </c>
      <c r="W137" t="str">
        <f>IF(Modif_Suppr!X137&gt;0,Modif_Suppr!X137,"")</f>
        <v/>
      </c>
    </row>
    <row r="138" spans="1:23">
      <c r="A138">
        <f>Data!B138</f>
        <v>83012</v>
      </c>
      <c r="B138">
        <f>Data!C138</f>
        <v>97</v>
      </c>
      <c r="C138">
        <f>Data!D138</f>
        <v>1</v>
      </c>
      <c r="D138" t="str">
        <f>IFERROR(VLOOKUP(Modif_Suppr!Z138,LOV_SPAR!F:G,2,FALSE),"")</f>
        <v/>
      </c>
      <c r="E138" t="str">
        <f>IFERROR(VLOOKUP(Modif_Suppr!AA138,LOV!L:M,2,FALSE),"")</f>
        <v/>
      </c>
      <c r="F138" t="str">
        <f>IF(Modif_Suppr!AC138&gt;0,Modif_Suppr!AC138,"")</f>
        <v/>
      </c>
      <c r="G138" t="str">
        <f>IF(Modif_Suppr!AD138&gt;0,Modif_Suppr!AD138,"")</f>
        <v/>
      </c>
      <c r="H138" t="str">
        <f>IF(Modif_Suppr!AE138&gt;0,Modif_Suppr!AE138,"")</f>
        <v/>
      </c>
      <c r="I138" t="str">
        <f>IFERROR(VLOOKUP(Modif_Suppr!AB138,LOV!U:V,2,FALSE),"")</f>
        <v/>
      </c>
      <c r="J138" t="str">
        <f>IF(Modif_Suppr!AF138="OUI","H","")</f>
        <v/>
      </c>
      <c r="K138" t="str">
        <f>IF(Modif_Suppr!AG138="OUI","P","")</f>
        <v/>
      </c>
      <c r="L138" t="str">
        <f>IF(Modif_Suppr!AH138="OUI","D","")</f>
        <v/>
      </c>
      <c r="M138" t="str">
        <f>IF(Modif_Suppr!AI138="OUI","C","")</f>
        <v/>
      </c>
      <c r="N138" t="str">
        <f>IF(Modif_Suppr!AJ138="OUI","T","")</f>
        <v/>
      </c>
      <c r="O138" t="str">
        <f>IF(Modif_Suppr!AK138="OUI","F","")</f>
        <v/>
      </c>
      <c r="P138" t="str">
        <f>IF(Modif_Suppr!AL138="OUI","R","")</f>
        <v/>
      </c>
      <c r="Q138" t="str" cm="1">
        <f t="array" ref="Q138">SUBSTITUTE(TRIM(_xlfn.CONCAT(K138:P138 &amp; " "))," ",",")</f>
        <v/>
      </c>
      <c r="R138" t="str">
        <f>IFERROR(VLOOKUP(Modif_Suppr!AM138,LOV!F:G,2,FALSE),"")</f>
        <v/>
      </c>
      <c r="S138" t="str">
        <f>IFERROR(VLOOKUP(Modif_Suppr!AN138,LOV!I:J,2,FALSE),"")</f>
        <v/>
      </c>
      <c r="T138" t="str">
        <f>IFERROR(VLOOKUP(Modif_Suppr!#REF!,LOV!R:S,2,FALSE),"")</f>
        <v/>
      </c>
      <c r="U138" t="str">
        <f>IFERROR(VLOOKUP(Modif_Suppr!AP138,LOV!R:S,2,FALSE),"")</f>
        <v/>
      </c>
      <c r="V138" t="str">
        <f>IF(Modif_Suppr!W138&gt;0,Modif_Suppr!W138,"")</f>
        <v/>
      </c>
      <c r="W138" t="str">
        <f>IF(Modif_Suppr!X138&gt;0,Modif_Suppr!X138,"")</f>
        <v/>
      </c>
    </row>
    <row r="139" spans="1:23">
      <c r="A139">
        <f>Data!B139</f>
        <v>83012</v>
      </c>
      <c r="B139">
        <f>Data!C139</f>
        <v>98</v>
      </c>
      <c r="C139">
        <f>Data!D139</f>
        <v>1</v>
      </c>
      <c r="D139" t="str">
        <f>IFERROR(VLOOKUP(Modif_Suppr!Z139,LOV_SPAR!F:G,2,FALSE),"")</f>
        <v/>
      </c>
      <c r="E139" t="str">
        <f>IFERROR(VLOOKUP(Modif_Suppr!AA139,LOV!L:M,2,FALSE),"")</f>
        <v/>
      </c>
      <c r="F139" t="str">
        <f>IF(Modif_Suppr!AC139&gt;0,Modif_Suppr!AC139,"")</f>
        <v/>
      </c>
      <c r="G139" t="str">
        <f>IF(Modif_Suppr!AD139&gt;0,Modif_Suppr!AD139,"")</f>
        <v/>
      </c>
      <c r="H139" t="str">
        <f>IF(Modif_Suppr!AE139&gt;0,Modif_Suppr!AE139,"")</f>
        <v/>
      </c>
      <c r="I139" t="str">
        <f>IFERROR(VLOOKUP(Modif_Suppr!AB139,LOV!U:V,2,FALSE),"")</f>
        <v/>
      </c>
      <c r="J139" t="str">
        <f>IF(Modif_Suppr!AF139="OUI","H","")</f>
        <v/>
      </c>
      <c r="K139" t="str">
        <f>IF(Modif_Suppr!AG139="OUI","P","")</f>
        <v/>
      </c>
      <c r="L139" t="str">
        <f>IF(Modif_Suppr!AH139="OUI","D","")</f>
        <v/>
      </c>
      <c r="M139" t="str">
        <f>IF(Modif_Suppr!AI139="OUI","C","")</f>
        <v/>
      </c>
      <c r="N139" t="str">
        <f>IF(Modif_Suppr!AJ139="OUI","T","")</f>
        <v/>
      </c>
      <c r="O139" t="str">
        <f>IF(Modif_Suppr!AK139="OUI","F","")</f>
        <v/>
      </c>
      <c r="P139" t="str">
        <f>IF(Modif_Suppr!AL139="OUI","R","")</f>
        <v/>
      </c>
      <c r="Q139" t="str" cm="1">
        <f t="array" ref="Q139">SUBSTITUTE(TRIM(_xlfn.CONCAT(K139:P139 &amp; " "))," ",",")</f>
        <v/>
      </c>
      <c r="R139" t="str">
        <f>IFERROR(VLOOKUP(Modif_Suppr!AM139,LOV!F:G,2,FALSE),"")</f>
        <v/>
      </c>
      <c r="S139" t="str">
        <f>IFERROR(VLOOKUP(Modif_Suppr!AN139,LOV!I:J,2,FALSE),"")</f>
        <v/>
      </c>
      <c r="T139" t="str">
        <f>IFERROR(VLOOKUP(Modif_Suppr!#REF!,LOV!R:S,2,FALSE),"")</f>
        <v/>
      </c>
      <c r="U139" t="str">
        <f>IFERROR(VLOOKUP(Modif_Suppr!AP139,LOV!R:S,2,FALSE),"")</f>
        <v/>
      </c>
      <c r="V139" t="str">
        <f>IF(Modif_Suppr!W139&gt;0,Modif_Suppr!W139,"")</f>
        <v/>
      </c>
      <c r="W139" t="str">
        <f>IF(Modif_Suppr!X139&gt;0,Modif_Suppr!X139,"")</f>
        <v/>
      </c>
    </row>
    <row r="140" spans="1:23">
      <c r="A140">
        <f>Data!B140</f>
        <v>83012</v>
      </c>
      <c r="B140">
        <f>Data!C140</f>
        <v>99</v>
      </c>
      <c r="C140">
        <f>Data!D140</f>
        <v>1</v>
      </c>
      <c r="D140" t="str">
        <f>IFERROR(VLOOKUP(Modif_Suppr!Z140,LOV_SPAR!F:G,2,FALSE),"")</f>
        <v/>
      </c>
      <c r="E140" t="str">
        <f>IFERROR(VLOOKUP(Modif_Suppr!AA140,LOV!L:M,2,FALSE),"")</f>
        <v/>
      </c>
      <c r="F140" t="str">
        <f>IF(Modif_Suppr!AC140&gt;0,Modif_Suppr!AC140,"")</f>
        <v/>
      </c>
      <c r="G140" t="str">
        <f>IF(Modif_Suppr!AD140&gt;0,Modif_Suppr!AD140,"")</f>
        <v/>
      </c>
      <c r="H140" t="str">
        <f>IF(Modif_Suppr!AE140&gt;0,Modif_Suppr!AE140,"")</f>
        <v/>
      </c>
      <c r="I140" t="str">
        <f>IFERROR(VLOOKUP(Modif_Suppr!AB140,LOV!U:V,2,FALSE),"")</f>
        <v/>
      </c>
      <c r="J140" t="str">
        <f>IF(Modif_Suppr!AF140="OUI","H","")</f>
        <v/>
      </c>
      <c r="K140" t="str">
        <f>IF(Modif_Suppr!AG140="OUI","P","")</f>
        <v/>
      </c>
      <c r="L140" t="str">
        <f>IF(Modif_Suppr!AH140="OUI","D","")</f>
        <v/>
      </c>
      <c r="M140" t="str">
        <f>IF(Modif_Suppr!AI140="OUI","C","")</f>
        <v/>
      </c>
      <c r="N140" t="str">
        <f>IF(Modif_Suppr!AJ140="OUI","T","")</f>
        <v/>
      </c>
      <c r="O140" t="str">
        <f>IF(Modif_Suppr!AK140="OUI","F","")</f>
        <v/>
      </c>
      <c r="P140" t="str">
        <f>IF(Modif_Suppr!AL140="OUI","R","")</f>
        <v/>
      </c>
      <c r="Q140" t="str" cm="1">
        <f t="array" ref="Q140">SUBSTITUTE(TRIM(_xlfn.CONCAT(K140:P140 &amp; " "))," ",",")</f>
        <v/>
      </c>
      <c r="R140" t="str">
        <f>IFERROR(VLOOKUP(Modif_Suppr!AM140,LOV!F:G,2,FALSE),"")</f>
        <v/>
      </c>
      <c r="S140" t="str">
        <f>IFERROR(VLOOKUP(Modif_Suppr!AN140,LOV!I:J,2,FALSE),"")</f>
        <v/>
      </c>
      <c r="T140" t="str">
        <f>IFERROR(VLOOKUP(Modif_Suppr!#REF!,LOV!R:S,2,FALSE),"")</f>
        <v/>
      </c>
      <c r="U140" t="str">
        <f>IFERROR(VLOOKUP(Modif_Suppr!AP140,LOV!R:S,2,FALSE),"")</f>
        <v/>
      </c>
      <c r="V140" t="str">
        <f>IF(Modif_Suppr!W140&gt;0,Modif_Suppr!W140,"")</f>
        <v/>
      </c>
      <c r="W140" t="str">
        <f>IF(Modif_Suppr!X140&gt;0,Modif_Suppr!X140,"")</f>
        <v/>
      </c>
    </row>
    <row r="141" spans="1:23">
      <c r="A141">
        <f>Data!B141</f>
        <v>83012</v>
      </c>
      <c r="B141">
        <f>Data!C141</f>
        <v>102</v>
      </c>
      <c r="C141">
        <f>Data!D141</f>
        <v>1</v>
      </c>
      <c r="D141" t="str">
        <f>IFERROR(VLOOKUP(Modif_Suppr!Z141,LOV_SPAR!F:G,2,FALSE),"")</f>
        <v/>
      </c>
      <c r="E141" t="str">
        <f>IFERROR(VLOOKUP(Modif_Suppr!AA141,LOV!L:M,2,FALSE),"")</f>
        <v/>
      </c>
      <c r="F141" t="str">
        <f>IF(Modif_Suppr!AC141&gt;0,Modif_Suppr!AC141,"")</f>
        <v/>
      </c>
      <c r="G141" t="str">
        <f>IF(Modif_Suppr!AD141&gt;0,Modif_Suppr!AD141,"")</f>
        <v/>
      </c>
      <c r="H141" t="str">
        <f>IF(Modif_Suppr!AE141&gt;0,Modif_Suppr!AE141,"")</f>
        <v/>
      </c>
      <c r="I141" t="str">
        <f>IFERROR(VLOOKUP(Modif_Suppr!AB141,LOV!U:V,2,FALSE),"")</f>
        <v/>
      </c>
      <c r="J141" t="str">
        <f>IF(Modif_Suppr!AF141="OUI","H","")</f>
        <v/>
      </c>
      <c r="K141" t="str">
        <f>IF(Modif_Suppr!AG141="OUI","P","")</f>
        <v/>
      </c>
      <c r="L141" t="str">
        <f>IF(Modif_Suppr!AH141="OUI","D","")</f>
        <v/>
      </c>
      <c r="M141" t="str">
        <f>IF(Modif_Suppr!AI141="OUI","C","")</f>
        <v/>
      </c>
      <c r="N141" t="str">
        <f>IF(Modif_Suppr!AJ141="OUI","T","")</f>
        <v/>
      </c>
      <c r="O141" t="str">
        <f>IF(Modif_Suppr!AK141="OUI","F","")</f>
        <v/>
      </c>
      <c r="P141" t="str">
        <f>IF(Modif_Suppr!AL141="OUI","R","")</f>
        <v/>
      </c>
      <c r="Q141" t="str" cm="1">
        <f t="array" ref="Q141">SUBSTITUTE(TRIM(_xlfn.CONCAT(K141:P141 &amp; " "))," ",",")</f>
        <v/>
      </c>
      <c r="R141" t="str">
        <f>IFERROR(VLOOKUP(Modif_Suppr!AM141,LOV!F:G,2,FALSE),"")</f>
        <v/>
      </c>
      <c r="S141" t="str">
        <f>IFERROR(VLOOKUP(Modif_Suppr!AN141,LOV!I:J,2,FALSE),"")</f>
        <v/>
      </c>
      <c r="T141" t="str">
        <f>IFERROR(VLOOKUP(Modif_Suppr!#REF!,LOV!R:S,2,FALSE),"")</f>
        <v/>
      </c>
      <c r="U141" t="str">
        <f>IFERROR(VLOOKUP(Modif_Suppr!AP141,LOV!R:S,2,FALSE),"")</f>
        <v/>
      </c>
      <c r="V141" t="str">
        <f>IF(Modif_Suppr!W141&gt;0,Modif_Suppr!W141,"")</f>
        <v/>
      </c>
      <c r="W141" t="str">
        <f>IF(Modif_Suppr!X141&gt;0,Modif_Suppr!X141,"")</f>
        <v/>
      </c>
    </row>
    <row r="142" spans="1:23">
      <c r="A142">
        <f>Data!B142</f>
        <v>83012</v>
      </c>
      <c r="B142">
        <f>Data!C142</f>
        <v>102</v>
      </c>
      <c r="C142">
        <f>Data!D142</f>
        <v>2</v>
      </c>
      <c r="D142" t="str">
        <f>IFERROR(VLOOKUP(Modif_Suppr!Z142,LOV_SPAR!F:G,2,FALSE),"")</f>
        <v/>
      </c>
      <c r="E142" t="str">
        <f>IFERROR(VLOOKUP(Modif_Suppr!AA142,LOV!L:M,2,FALSE),"")</f>
        <v/>
      </c>
      <c r="F142" t="str">
        <f>IF(Modif_Suppr!AC142&gt;0,Modif_Suppr!AC142,"")</f>
        <v/>
      </c>
      <c r="G142" t="str">
        <f>IF(Modif_Suppr!AD142&gt;0,Modif_Suppr!AD142,"")</f>
        <v/>
      </c>
      <c r="H142" t="str">
        <f>IF(Modif_Suppr!AE142&gt;0,Modif_Suppr!AE142,"")</f>
        <v/>
      </c>
      <c r="I142" t="str">
        <f>IFERROR(VLOOKUP(Modif_Suppr!AB142,LOV!U:V,2,FALSE),"")</f>
        <v/>
      </c>
      <c r="J142" t="str">
        <f>IF(Modif_Suppr!AF142="OUI","H","")</f>
        <v/>
      </c>
      <c r="K142" t="str">
        <f>IF(Modif_Suppr!AG142="OUI","P","")</f>
        <v/>
      </c>
      <c r="L142" t="str">
        <f>IF(Modif_Suppr!AH142="OUI","D","")</f>
        <v/>
      </c>
      <c r="M142" t="str">
        <f>IF(Modif_Suppr!AI142="OUI","C","")</f>
        <v/>
      </c>
      <c r="N142" t="str">
        <f>IF(Modif_Suppr!AJ142="OUI","T","")</f>
        <v/>
      </c>
      <c r="O142" t="str">
        <f>IF(Modif_Suppr!AK142="OUI","F","")</f>
        <v/>
      </c>
      <c r="P142" t="str">
        <f>IF(Modif_Suppr!AL142="OUI","R","")</f>
        <v/>
      </c>
      <c r="Q142" t="str" cm="1">
        <f t="array" ref="Q142">SUBSTITUTE(TRIM(_xlfn.CONCAT(K142:P142 &amp; " "))," ",",")</f>
        <v/>
      </c>
      <c r="R142" t="str">
        <f>IFERROR(VLOOKUP(Modif_Suppr!AM142,LOV!F:G,2,FALSE),"")</f>
        <v/>
      </c>
      <c r="S142" t="str">
        <f>IFERROR(VLOOKUP(Modif_Suppr!AN142,LOV!I:J,2,FALSE),"")</f>
        <v/>
      </c>
      <c r="T142" t="str">
        <f>IFERROR(VLOOKUP(Modif_Suppr!#REF!,LOV!R:S,2,FALSE),"")</f>
        <v/>
      </c>
      <c r="U142" t="str">
        <f>IFERROR(VLOOKUP(Modif_Suppr!AP142,LOV!R:S,2,FALSE),"")</f>
        <v/>
      </c>
      <c r="V142" t="str">
        <f>IF(Modif_Suppr!W142&gt;0,Modif_Suppr!W142,"")</f>
        <v/>
      </c>
      <c r="W142" t="str">
        <f>IF(Modif_Suppr!X142&gt;0,Modif_Suppr!X142,"")</f>
        <v/>
      </c>
    </row>
    <row r="143" spans="1:23">
      <c r="A143">
        <f>Data!B143</f>
        <v>83012</v>
      </c>
      <c r="B143">
        <f>Data!C143</f>
        <v>102</v>
      </c>
      <c r="C143">
        <f>Data!D143</f>
        <v>4</v>
      </c>
      <c r="D143" t="str">
        <f>IFERROR(VLOOKUP(Modif_Suppr!Z143,LOV_SPAR!F:G,2,FALSE),"")</f>
        <v/>
      </c>
      <c r="E143" t="str">
        <f>IFERROR(VLOOKUP(Modif_Suppr!AA143,LOV!L:M,2,FALSE),"")</f>
        <v/>
      </c>
      <c r="F143" t="str">
        <f>IF(Modif_Suppr!AC143&gt;0,Modif_Suppr!AC143,"")</f>
        <v/>
      </c>
      <c r="G143" t="str">
        <f>IF(Modif_Suppr!AD143&gt;0,Modif_Suppr!AD143,"")</f>
        <v/>
      </c>
      <c r="H143" t="str">
        <f>IF(Modif_Suppr!AE143&gt;0,Modif_Suppr!AE143,"")</f>
        <v/>
      </c>
      <c r="I143" t="str">
        <f>IFERROR(VLOOKUP(Modif_Suppr!AB143,LOV!U:V,2,FALSE),"")</f>
        <v/>
      </c>
      <c r="J143" t="str">
        <f>IF(Modif_Suppr!AF143="OUI","H","")</f>
        <v/>
      </c>
      <c r="K143" t="str">
        <f>IF(Modif_Suppr!AG143="OUI","P","")</f>
        <v/>
      </c>
      <c r="L143" t="str">
        <f>IF(Modif_Suppr!AH143="OUI","D","")</f>
        <v/>
      </c>
      <c r="M143" t="str">
        <f>IF(Modif_Suppr!AI143="OUI","C","")</f>
        <v/>
      </c>
      <c r="N143" t="str">
        <f>IF(Modif_Suppr!AJ143="OUI","T","")</f>
        <v/>
      </c>
      <c r="O143" t="str">
        <f>IF(Modif_Suppr!AK143="OUI","F","")</f>
        <v/>
      </c>
      <c r="P143" t="str">
        <f>IF(Modif_Suppr!AL143="OUI","R","")</f>
        <v/>
      </c>
      <c r="Q143" t="str" cm="1">
        <f t="array" ref="Q143">SUBSTITUTE(TRIM(_xlfn.CONCAT(K143:P143 &amp; " "))," ",",")</f>
        <v/>
      </c>
      <c r="R143" t="str">
        <f>IFERROR(VLOOKUP(Modif_Suppr!AM143,LOV!F:G,2,FALSE),"")</f>
        <v/>
      </c>
      <c r="S143" t="str">
        <f>IFERROR(VLOOKUP(Modif_Suppr!AN143,LOV!I:J,2,FALSE),"")</f>
        <v/>
      </c>
      <c r="T143" t="str">
        <f>IFERROR(VLOOKUP(Modif_Suppr!#REF!,LOV!R:S,2,FALSE),"")</f>
        <v/>
      </c>
      <c r="U143" t="str">
        <f>IFERROR(VLOOKUP(Modif_Suppr!AP143,LOV!R:S,2,FALSE),"")</f>
        <v/>
      </c>
      <c r="V143" t="str">
        <f>IF(Modif_Suppr!W143&gt;0,Modif_Suppr!W143,"")</f>
        <v/>
      </c>
      <c r="W143" t="str">
        <f>IF(Modif_Suppr!X143&gt;0,Modif_Suppr!X143,"")</f>
        <v/>
      </c>
    </row>
    <row r="144" spans="1:23">
      <c r="A144">
        <f>Data!B144</f>
        <v>83012</v>
      </c>
      <c r="B144">
        <f>Data!C144</f>
        <v>102</v>
      </c>
      <c r="C144">
        <f>Data!D144</f>
        <v>5</v>
      </c>
      <c r="D144" t="str">
        <f>IFERROR(VLOOKUP(Modif_Suppr!Z144,LOV_SPAR!F:G,2,FALSE),"")</f>
        <v/>
      </c>
      <c r="E144" t="str">
        <f>IFERROR(VLOOKUP(Modif_Suppr!AA144,LOV!L:M,2,FALSE),"")</f>
        <v/>
      </c>
      <c r="F144" t="str">
        <f>IF(Modif_Suppr!AC144&gt;0,Modif_Suppr!AC144,"")</f>
        <v/>
      </c>
      <c r="G144" t="str">
        <f>IF(Modif_Suppr!AD144&gt;0,Modif_Suppr!AD144,"")</f>
        <v/>
      </c>
      <c r="H144" t="str">
        <f>IF(Modif_Suppr!AE144&gt;0,Modif_Suppr!AE144,"")</f>
        <v/>
      </c>
      <c r="I144" t="str">
        <f>IFERROR(VLOOKUP(Modif_Suppr!AB144,LOV!U:V,2,FALSE),"")</f>
        <v/>
      </c>
      <c r="J144" t="str">
        <f>IF(Modif_Suppr!AF144="OUI","H","")</f>
        <v/>
      </c>
      <c r="K144" t="str">
        <f>IF(Modif_Suppr!AG144="OUI","P","")</f>
        <v/>
      </c>
      <c r="L144" t="str">
        <f>IF(Modif_Suppr!AH144="OUI","D","")</f>
        <v/>
      </c>
      <c r="M144" t="str">
        <f>IF(Modif_Suppr!AI144="OUI","C","")</f>
        <v/>
      </c>
      <c r="N144" t="str">
        <f>IF(Modif_Suppr!AJ144="OUI","T","")</f>
        <v/>
      </c>
      <c r="O144" t="str">
        <f>IF(Modif_Suppr!AK144="OUI","F","")</f>
        <v/>
      </c>
      <c r="P144" t="str">
        <f>IF(Modif_Suppr!AL144="OUI","R","")</f>
        <v/>
      </c>
      <c r="Q144" t="str" cm="1">
        <f t="array" ref="Q144">SUBSTITUTE(TRIM(_xlfn.CONCAT(K144:P144 &amp; " "))," ",",")</f>
        <v/>
      </c>
      <c r="R144" t="str">
        <f>IFERROR(VLOOKUP(Modif_Suppr!AM144,LOV!F:G,2,FALSE),"")</f>
        <v/>
      </c>
      <c r="S144" t="str">
        <f>IFERROR(VLOOKUP(Modif_Suppr!AN144,LOV!I:J,2,FALSE),"")</f>
        <v/>
      </c>
      <c r="T144" t="str">
        <f>IFERROR(VLOOKUP(Modif_Suppr!#REF!,LOV!R:S,2,FALSE),"")</f>
        <v/>
      </c>
      <c r="U144" t="str">
        <f>IFERROR(VLOOKUP(Modif_Suppr!AP144,LOV!R:S,2,FALSE),"")</f>
        <v/>
      </c>
      <c r="V144" t="str">
        <f>IF(Modif_Suppr!W144&gt;0,Modif_Suppr!W144,"")</f>
        <v/>
      </c>
      <c r="W144" t="str">
        <f>IF(Modif_Suppr!X144&gt;0,Modif_Suppr!X144,"")</f>
        <v/>
      </c>
    </row>
    <row r="145" spans="1:23">
      <c r="A145">
        <f>Data!B145</f>
        <v>83012</v>
      </c>
      <c r="B145">
        <f>Data!C145</f>
        <v>102</v>
      </c>
      <c r="C145">
        <f>Data!D145</f>
        <v>6</v>
      </c>
      <c r="D145" t="str">
        <f>IFERROR(VLOOKUP(Modif_Suppr!Z145,LOV_SPAR!F:G,2,FALSE),"")</f>
        <v/>
      </c>
      <c r="E145" t="str">
        <f>IFERROR(VLOOKUP(Modif_Suppr!AA145,LOV!L:M,2,FALSE),"")</f>
        <v/>
      </c>
      <c r="F145" t="str">
        <f>IF(Modif_Suppr!AC145&gt;0,Modif_Suppr!AC145,"")</f>
        <v/>
      </c>
      <c r="G145" t="str">
        <f>IF(Modif_Suppr!AD145&gt;0,Modif_Suppr!AD145,"")</f>
        <v/>
      </c>
      <c r="H145" t="str">
        <f>IF(Modif_Suppr!AE145&gt;0,Modif_Suppr!AE145,"")</f>
        <v/>
      </c>
      <c r="I145" t="str">
        <f>IFERROR(VLOOKUP(Modif_Suppr!AB145,LOV!U:V,2,FALSE),"")</f>
        <v/>
      </c>
      <c r="J145" t="str">
        <f>IF(Modif_Suppr!AF145="OUI","H","")</f>
        <v/>
      </c>
      <c r="K145" t="str">
        <f>IF(Modif_Suppr!AG145="OUI","P","")</f>
        <v/>
      </c>
      <c r="L145" t="str">
        <f>IF(Modif_Suppr!AH145="OUI","D","")</f>
        <v/>
      </c>
      <c r="M145" t="str">
        <f>IF(Modif_Suppr!AI145="OUI","C","")</f>
        <v/>
      </c>
      <c r="N145" t="str">
        <f>IF(Modif_Suppr!AJ145="OUI","T","")</f>
        <v/>
      </c>
      <c r="O145" t="str">
        <f>IF(Modif_Suppr!AK145="OUI","F","")</f>
        <v/>
      </c>
      <c r="P145" t="str">
        <f>IF(Modif_Suppr!AL145="OUI","R","")</f>
        <v/>
      </c>
      <c r="Q145" t="str" cm="1">
        <f t="array" ref="Q145">SUBSTITUTE(TRIM(_xlfn.CONCAT(K145:P145 &amp; " "))," ",",")</f>
        <v/>
      </c>
      <c r="R145" t="str">
        <f>IFERROR(VLOOKUP(Modif_Suppr!AM145,LOV!F:G,2,FALSE),"")</f>
        <v/>
      </c>
      <c r="S145" t="str">
        <f>IFERROR(VLOOKUP(Modif_Suppr!AN145,LOV!I:J,2,FALSE),"")</f>
        <v/>
      </c>
      <c r="T145" t="str">
        <f>IFERROR(VLOOKUP(Modif_Suppr!#REF!,LOV!R:S,2,FALSE),"")</f>
        <v/>
      </c>
      <c r="U145" t="str">
        <f>IFERROR(VLOOKUP(Modif_Suppr!AP145,LOV!R:S,2,FALSE),"")</f>
        <v/>
      </c>
      <c r="V145" t="str">
        <f>IF(Modif_Suppr!W145&gt;0,Modif_Suppr!W145,"")</f>
        <v/>
      </c>
      <c r="W145" t="str">
        <f>IF(Modif_Suppr!X145&gt;0,Modif_Suppr!X145,"")</f>
        <v/>
      </c>
    </row>
    <row r="146" spans="1:23">
      <c r="A146">
        <f>Data!B146</f>
        <v>83012</v>
      </c>
      <c r="B146">
        <f>Data!C146</f>
        <v>102</v>
      </c>
      <c r="C146">
        <f>Data!D146</f>
        <v>7</v>
      </c>
      <c r="D146" t="str">
        <f>IFERROR(VLOOKUP(Modif_Suppr!Z146,LOV_SPAR!F:G,2,FALSE),"")</f>
        <v/>
      </c>
      <c r="E146" t="str">
        <f>IFERROR(VLOOKUP(Modif_Suppr!AA146,LOV!L:M,2,FALSE),"")</f>
        <v/>
      </c>
      <c r="F146" t="str">
        <f>IF(Modif_Suppr!AC146&gt;0,Modif_Suppr!AC146,"")</f>
        <v/>
      </c>
      <c r="G146" t="str">
        <f>IF(Modif_Suppr!AD146&gt;0,Modif_Suppr!AD146,"")</f>
        <v/>
      </c>
      <c r="H146" t="str">
        <f>IF(Modif_Suppr!AE146&gt;0,Modif_Suppr!AE146,"")</f>
        <v/>
      </c>
      <c r="I146" t="str">
        <f>IFERROR(VLOOKUP(Modif_Suppr!AB146,LOV!U:V,2,FALSE),"")</f>
        <v/>
      </c>
      <c r="J146" t="str">
        <f>IF(Modif_Suppr!AF146="OUI","H","")</f>
        <v/>
      </c>
      <c r="K146" t="str">
        <f>IF(Modif_Suppr!AG146="OUI","P","")</f>
        <v/>
      </c>
      <c r="L146" t="str">
        <f>IF(Modif_Suppr!AH146="OUI","D","")</f>
        <v/>
      </c>
      <c r="M146" t="str">
        <f>IF(Modif_Suppr!AI146="OUI","C","")</f>
        <v/>
      </c>
      <c r="N146" t="str">
        <f>IF(Modif_Suppr!AJ146="OUI","T","")</f>
        <v/>
      </c>
      <c r="O146" t="str">
        <f>IF(Modif_Suppr!AK146="OUI","F","")</f>
        <v/>
      </c>
      <c r="P146" t="str">
        <f>IF(Modif_Suppr!AL146="OUI","R","")</f>
        <v/>
      </c>
      <c r="Q146" t="str" cm="1">
        <f t="array" ref="Q146">SUBSTITUTE(TRIM(_xlfn.CONCAT(K146:P146 &amp; " "))," ",",")</f>
        <v/>
      </c>
      <c r="R146" t="str">
        <f>IFERROR(VLOOKUP(Modif_Suppr!AM146,LOV!F:G,2,FALSE),"")</f>
        <v/>
      </c>
      <c r="S146" t="str">
        <f>IFERROR(VLOOKUP(Modif_Suppr!AN146,LOV!I:J,2,FALSE),"")</f>
        <v/>
      </c>
      <c r="T146" t="str">
        <f>IFERROR(VLOOKUP(Modif_Suppr!#REF!,LOV!R:S,2,FALSE),"")</f>
        <v/>
      </c>
      <c r="U146" t="str">
        <f>IFERROR(VLOOKUP(Modif_Suppr!AP146,LOV!R:S,2,FALSE),"")</f>
        <v/>
      </c>
      <c r="V146" t="str">
        <f>IF(Modif_Suppr!W146&gt;0,Modif_Suppr!W146,"")</f>
        <v/>
      </c>
      <c r="W146" t="str">
        <f>IF(Modif_Suppr!X146&gt;0,Modif_Suppr!X146,"")</f>
        <v/>
      </c>
    </row>
    <row r="147" spans="1:23">
      <c r="A147">
        <f>Data!B147</f>
        <v>83012</v>
      </c>
      <c r="B147">
        <f>Data!C147</f>
        <v>102</v>
      </c>
      <c r="C147">
        <f>Data!D147</f>
        <v>8</v>
      </c>
      <c r="D147" t="str">
        <f>IFERROR(VLOOKUP(Modif_Suppr!Z147,LOV_SPAR!F:G,2,FALSE),"")</f>
        <v/>
      </c>
      <c r="E147" t="str">
        <f>IFERROR(VLOOKUP(Modif_Suppr!AA147,LOV!L:M,2,FALSE),"")</f>
        <v/>
      </c>
      <c r="F147" t="str">
        <f>IF(Modif_Suppr!AC147&gt;0,Modif_Suppr!AC147,"")</f>
        <v/>
      </c>
      <c r="G147" t="str">
        <f>IF(Modif_Suppr!AD147&gt;0,Modif_Suppr!AD147,"")</f>
        <v/>
      </c>
      <c r="H147" t="str">
        <f>IF(Modif_Suppr!AE147&gt;0,Modif_Suppr!AE147,"")</f>
        <v/>
      </c>
      <c r="I147" t="str">
        <f>IFERROR(VLOOKUP(Modif_Suppr!AB147,LOV!U:V,2,FALSE),"")</f>
        <v/>
      </c>
      <c r="J147" t="str">
        <f>IF(Modif_Suppr!AF147="OUI","H","")</f>
        <v/>
      </c>
      <c r="K147" t="str">
        <f>IF(Modif_Suppr!AG147="OUI","P","")</f>
        <v/>
      </c>
      <c r="L147" t="str">
        <f>IF(Modif_Suppr!AH147="OUI","D","")</f>
        <v/>
      </c>
      <c r="M147" t="str">
        <f>IF(Modif_Suppr!AI147="OUI","C","")</f>
        <v/>
      </c>
      <c r="N147" t="str">
        <f>IF(Modif_Suppr!AJ147="OUI","T","")</f>
        <v/>
      </c>
      <c r="O147" t="str">
        <f>IF(Modif_Suppr!AK147="OUI","F","")</f>
        <v/>
      </c>
      <c r="P147" t="str">
        <f>IF(Modif_Suppr!AL147="OUI","R","")</f>
        <v/>
      </c>
      <c r="Q147" t="str" cm="1">
        <f t="array" ref="Q147">SUBSTITUTE(TRIM(_xlfn.CONCAT(K147:P147 &amp; " "))," ",",")</f>
        <v/>
      </c>
      <c r="R147" t="str">
        <f>IFERROR(VLOOKUP(Modif_Suppr!AM147,LOV!F:G,2,FALSE),"")</f>
        <v/>
      </c>
      <c r="S147" t="str">
        <f>IFERROR(VLOOKUP(Modif_Suppr!AN147,LOV!I:J,2,FALSE),"")</f>
        <v/>
      </c>
      <c r="T147" t="str">
        <f>IFERROR(VLOOKUP(Modif_Suppr!#REF!,LOV!R:S,2,FALSE),"")</f>
        <v/>
      </c>
      <c r="U147" t="str">
        <f>IFERROR(VLOOKUP(Modif_Suppr!AP147,LOV!R:S,2,FALSE),"")</f>
        <v/>
      </c>
      <c r="V147" t="str">
        <f>IF(Modif_Suppr!W147&gt;0,Modif_Suppr!W147,"")</f>
        <v/>
      </c>
      <c r="W147" t="str">
        <f>IF(Modif_Suppr!X147&gt;0,Modif_Suppr!X147,"")</f>
        <v/>
      </c>
    </row>
    <row r="148" spans="1:23">
      <c r="A148">
        <f>Data!B148</f>
        <v>83012</v>
      </c>
      <c r="B148">
        <f>Data!C148</f>
        <v>102</v>
      </c>
      <c r="C148">
        <f>Data!D148</f>
        <v>9</v>
      </c>
      <c r="D148" t="str">
        <f>IFERROR(VLOOKUP(Modif_Suppr!Z148,LOV_SPAR!F:G,2,FALSE),"")</f>
        <v/>
      </c>
      <c r="E148" t="str">
        <f>IFERROR(VLOOKUP(Modif_Suppr!AA148,LOV!L:M,2,FALSE),"")</f>
        <v/>
      </c>
      <c r="F148" t="str">
        <f>IF(Modif_Suppr!AC148&gt;0,Modif_Suppr!AC148,"")</f>
        <v/>
      </c>
      <c r="G148" t="str">
        <f>IF(Modif_Suppr!AD148&gt;0,Modif_Suppr!AD148,"")</f>
        <v/>
      </c>
      <c r="H148" t="str">
        <f>IF(Modif_Suppr!AE148&gt;0,Modif_Suppr!AE148,"")</f>
        <v/>
      </c>
      <c r="I148" t="str">
        <f>IFERROR(VLOOKUP(Modif_Suppr!AB148,LOV!U:V,2,FALSE),"")</f>
        <v/>
      </c>
      <c r="J148" t="str">
        <f>IF(Modif_Suppr!AF148="OUI","H","")</f>
        <v/>
      </c>
      <c r="K148" t="str">
        <f>IF(Modif_Suppr!AG148="OUI","P","")</f>
        <v/>
      </c>
      <c r="L148" t="str">
        <f>IF(Modif_Suppr!AH148="OUI","D","")</f>
        <v/>
      </c>
      <c r="M148" t="str">
        <f>IF(Modif_Suppr!AI148="OUI","C","")</f>
        <v/>
      </c>
      <c r="N148" t="str">
        <f>IF(Modif_Suppr!AJ148="OUI","T","")</f>
        <v/>
      </c>
      <c r="O148" t="str">
        <f>IF(Modif_Suppr!AK148="OUI","F","")</f>
        <v/>
      </c>
      <c r="P148" t="str">
        <f>IF(Modif_Suppr!AL148="OUI","R","")</f>
        <v/>
      </c>
      <c r="Q148" t="str" cm="1">
        <f t="array" ref="Q148">SUBSTITUTE(TRIM(_xlfn.CONCAT(K148:P148 &amp; " "))," ",",")</f>
        <v/>
      </c>
      <c r="R148" t="str">
        <f>IFERROR(VLOOKUP(Modif_Suppr!AM148,LOV!F:G,2,FALSE),"")</f>
        <v/>
      </c>
      <c r="S148" t="str">
        <f>IFERROR(VLOOKUP(Modif_Suppr!AN148,LOV!I:J,2,FALSE),"")</f>
        <v/>
      </c>
      <c r="T148" t="str">
        <f>IFERROR(VLOOKUP(Modif_Suppr!#REF!,LOV!R:S,2,FALSE),"")</f>
        <v/>
      </c>
      <c r="U148" t="str">
        <f>IFERROR(VLOOKUP(Modif_Suppr!AP148,LOV!R:S,2,FALSE),"")</f>
        <v/>
      </c>
      <c r="V148" t="str">
        <f>IF(Modif_Suppr!W148&gt;0,Modif_Suppr!W148,"")</f>
        <v/>
      </c>
      <c r="W148" t="str">
        <f>IF(Modif_Suppr!X148&gt;0,Modif_Suppr!X148,"")</f>
        <v/>
      </c>
    </row>
    <row r="149" spans="1:23">
      <c r="A149">
        <f>Data!B149</f>
        <v>83012</v>
      </c>
      <c r="B149">
        <f>Data!C149</f>
        <v>103</v>
      </c>
      <c r="C149">
        <f>Data!D149</f>
        <v>1</v>
      </c>
      <c r="D149" t="str">
        <f>IFERROR(VLOOKUP(Modif_Suppr!Z149,LOV_SPAR!F:G,2,FALSE),"")</f>
        <v/>
      </c>
      <c r="E149" t="str">
        <f>IFERROR(VLOOKUP(Modif_Suppr!AA149,LOV!L:M,2,FALSE),"")</f>
        <v/>
      </c>
      <c r="F149" t="str">
        <f>IF(Modif_Suppr!AC149&gt;0,Modif_Suppr!AC149,"")</f>
        <v/>
      </c>
      <c r="G149" t="str">
        <f>IF(Modif_Suppr!AD149&gt;0,Modif_Suppr!AD149,"")</f>
        <v/>
      </c>
      <c r="H149" t="str">
        <f>IF(Modif_Suppr!AE149&gt;0,Modif_Suppr!AE149,"")</f>
        <v/>
      </c>
      <c r="I149" t="str">
        <f>IFERROR(VLOOKUP(Modif_Suppr!AB149,LOV!U:V,2,FALSE),"")</f>
        <v/>
      </c>
      <c r="J149" t="str">
        <f>IF(Modif_Suppr!AF149="OUI","H","")</f>
        <v/>
      </c>
      <c r="K149" t="str">
        <f>IF(Modif_Suppr!AG149="OUI","P","")</f>
        <v/>
      </c>
      <c r="L149" t="str">
        <f>IF(Modif_Suppr!AH149="OUI","D","")</f>
        <v/>
      </c>
      <c r="M149" t="str">
        <f>IF(Modif_Suppr!AI149="OUI","C","")</f>
        <v/>
      </c>
      <c r="N149" t="str">
        <f>IF(Modif_Suppr!AJ149="OUI","T","")</f>
        <v/>
      </c>
      <c r="O149" t="str">
        <f>IF(Modif_Suppr!AK149="OUI","F","")</f>
        <v/>
      </c>
      <c r="P149" t="str">
        <f>IF(Modif_Suppr!AL149="OUI","R","")</f>
        <v/>
      </c>
      <c r="Q149" t="str" cm="1">
        <f t="array" ref="Q149">SUBSTITUTE(TRIM(_xlfn.CONCAT(K149:P149 &amp; " "))," ",",")</f>
        <v/>
      </c>
      <c r="R149" t="str">
        <f>IFERROR(VLOOKUP(Modif_Suppr!AM149,LOV!F:G,2,FALSE),"")</f>
        <v/>
      </c>
      <c r="S149" t="str">
        <f>IFERROR(VLOOKUP(Modif_Suppr!AN149,LOV!I:J,2,FALSE),"")</f>
        <v/>
      </c>
      <c r="T149" t="str">
        <f>IFERROR(VLOOKUP(Modif_Suppr!#REF!,LOV!R:S,2,FALSE),"")</f>
        <v/>
      </c>
      <c r="U149" t="str">
        <f>IFERROR(VLOOKUP(Modif_Suppr!AP149,LOV!R:S,2,FALSE),"")</f>
        <v/>
      </c>
      <c r="V149" t="str">
        <f>IF(Modif_Suppr!W149&gt;0,Modif_Suppr!W149,"")</f>
        <v/>
      </c>
      <c r="W149" t="str">
        <f>IF(Modif_Suppr!X149&gt;0,Modif_Suppr!X149,"")</f>
        <v/>
      </c>
    </row>
    <row r="150" spans="1:23">
      <c r="A150">
        <f>Data!B150</f>
        <v>83012</v>
      </c>
      <c r="B150">
        <f>Data!C150</f>
        <v>103</v>
      </c>
      <c r="C150">
        <f>Data!D150</f>
        <v>2</v>
      </c>
      <c r="D150" t="str">
        <f>IFERROR(VLOOKUP(Modif_Suppr!Z150,LOV_SPAR!F:G,2,FALSE),"")</f>
        <v/>
      </c>
      <c r="E150" t="str">
        <f>IFERROR(VLOOKUP(Modif_Suppr!AA150,LOV!L:M,2,FALSE),"")</f>
        <v/>
      </c>
      <c r="F150" t="str">
        <f>IF(Modif_Suppr!AC150&gt;0,Modif_Suppr!AC150,"")</f>
        <v/>
      </c>
      <c r="G150" t="str">
        <f>IF(Modif_Suppr!AD150&gt;0,Modif_Suppr!AD150,"")</f>
        <v/>
      </c>
      <c r="H150" t="str">
        <f>IF(Modif_Suppr!AE150&gt;0,Modif_Suppr!AE150,"")</f>
        <v/>
      </c>
      <c r="I150" t="str">
        <f>IFERROR(VLOOKUP(Modif_Suppr!AB150,LOV!U:V,2,FALSE),"")</f>
        <v/>
      </c>
      <c r="J150" t="str">
        <f>IF(Modif_Suppr!AF150="OUI","H","")</f>
        <v/>
      </c>
      <c r="K150" t="str">
        <f>IF(Modif_Suppr!AG150="OUI","P","")</f>
        <v/>
      </c>
      <c r="L150" t="str">
        <f>IF(Modif_Suppr!AH150="OUI","D","")</f>
        <v/>
      </c>
      <c r="M150" t="str">
        <f>IF(Modif_Suppr!AI150="OUI","C","")</f>
        <v/>
      </c>
      <c r="N150" t="str">
        <f>IF(Modif_Suppr!AJ150="OUI","T","")</f>
        <v/>
      </c>
      <c r="O150" t="str">
        <f>IF(Modif_Suppr!AK150="OUI","F","")</f>
        <v/>
      </c>
      <c r="P150" t="str">
        <f>IF(Modif_Suppr!AL150="OUI","R","")</f>
        <v/>
      </c>
      <c r="Q150" t="str" cm="1">
        <f t="array" ref="Q150">SUBSTITUTE(TRIM(_xlfn.CONCAT(K150:P150 &amp; " "))," ",",")</f>
        <v/>
      </c>
      <c r="R150" t="str">
        <f>IFERROR(VLOOKUP(Modif_Suppr!AM150,LOV!F:G,2,FALSE),"")</f>
        <v/>
      </c>
      <c r="S150" t="str">
        <f>IFERROR(VLOOKUP(Modif_Suppr!AN150,LOV!I:J,2,FALSE),"")</f>
        <v/>
      </c>
      <c r="T150" t="str">
        <f>IFERROR(VLOOKUP(Modif_Suppr!#REF!,LOV!R:S,2,FALSE),"")</f>
        <v/>
      </c>
      <c r="U150" t="str">
        <f>IFERROR(VLOOKUP(Modif_Suppr!AP150,LOV!R:S,2,FALSE),"")</f>
        <v/>
      </c>
      <c r="V150" t="str">
        <f>IF(Modif_Suppr!W150&gt;0,Modif_Suppr!W150,"")</f>
        <v/>
      </c>
      <c r="W150" t="str">
        <f>IF(Modif_Suppr!X150&gt;0,Modif_Suppr!X150,"")</f>
        <v/>
      </c>
    </row>
    <row r="151" spans="1:23">
      <c r="A151">
        <f>Data!B151</f>
        <v>83012</v>
      </c>
      <c r="B151">
        <f>Data!C151</f>
        <v>103</v>
      </c>
      <c r="C151">
        <f>Data!D151</f>
        <v>3</v>
      </c>
      <c r="D151" t="str">
        <f>IFERROR(VLOOKUP(Modif_Suppr!Z151,LOV_SPAR!F:G,2,FALSE),"")</f>
        <v/>
      </c>
      <c r="E151" t="str">
        <f>IFERROR(VLOOKUP(Modif_Suppr!AA151,LOV!L:M,2,FALSE),"")</f>
        <v/>
      </c>
      <c r="F151" t="str">
        <f>IF(Modif_Suppr!AC151&gt;0,Modif_Suppr!AC151,"")</f>
        <v/>
      </c>
      <c r="G151" t="str">
        <f>IF(Modif_Suppr!AD151&gt;0,Modif_Suppr!AD151,"")</f>
        <v/>
      </c>
      <c r="H151" t="str">
        <f>IF(Modif_Suppr!AE151&gt;0,Modif_Suppr!AE151,"")</f>
        <v/>
      </c>
      <c r="I151" t="str">
        <f>IFERROR(VLOOKUP(Modif_Suppr!AB151,LOV!U:V,2,FALSE),"")</f>
        <v/>
      </c>
      <c r="J151" t="str">
        <f>IF(Modif_Suppr!AF151="OUI","H","")</f>
        <v/>
      </c>
      <c r="K151" t="str">
        <f>IF(Modif_Suppr!AG151="OUI","P","")</f>
        <v/>
      </c>
      <c r="L151" t="str">
        <f>IF(Modif_Suppr!AH151="OUI","D","")</f>
        <v/>
      </c>
      <c r="M151" t="str">
        <f>IF(Modif_Suppr!AI151="OUI","C","")</f>
        <v/>
      </c>
      <c r="N151" t="str">
        <f>IF(Modif_Suppr!AJ151="OUI","T","")</f>
        <v/>
      </c>
      <c r="O151" t="str">
        <f>IF(Modif_Suppr!AK151="OUI","F","")</f>
        <v/>
      </c>
      <c r="P151" t="str">
        <f>IF(Modif_Suppr!AL151="OUI","R","")</f>
        <v/>
      </c>
      <c r="Q151" t="str" cm="1">
        <f t="array" ref="Q151">SUBSTITUTE(TRIM(_xlfn.CONCAT(K151:P151 &amp; " "))," ",",")</f>
        <v/>
      </c>
      <c r="R151" t="str">
        <f>IFERROR(VLOOKUP(Modif_Suppr!AM151,LOV!F:G,2,FALSE),"")</f>
        <v/>
      </c>
      <c r="S151" t="str">
        <f>IFERROR(VLOOKUP(Modif_Suppr!AN151,LOV!I:J,2,FALSE),"")</f>
        <v/>
      </c>
      <c r="T151" t="str">
        <f>IFERROR(VLOOKUP(Modif_Suppr!#REF!,LOV!R:S,2,FALSE),"")</f>
        <v/>
      </c>
      <c r="U151" t="str">
        <f>IFERROR(VLOOKUP(Modif_Suppr!AP151,LOV!R:S,2,FALSE),"")</f>
        <v/>
      </c>
      <c r="V151" t="str">
        <f>IF(Modif_Suppr!W151&gt;0,Modif_Suppr!W151,"")</f>
        <v/>
      </c>
      <c r="W151" t="str">
        <f>IF(Modif_Suppr!X151&gt;0,Modif_Suppr!X151,"")</f>
        <v/>
      </c>
    </row>
    <row r="152" spans="1:23">
      <c r="A152">
        <f>Data!B152</f>
        <v>83012</v>
      </c>
      <c r="B152">
        <f>Data!C152</f>
        <v>103</v>
      </c>
      <c r="C152">
        <f>Data!D152</f>
        <v>4</v>
      </c>
      <c r="D152" t="str">
        <f>IFERROR(VLOOKUP(Modif_Suppr!Z152,LOV_SPAR!F:G,2,FALSE),"")</f>
        <v/>
      </c>
      <c r="E152" t="str">
        <f>IFERROR(VLOOKUP(Modif_Suppr!AA152,LOV!L:M,2,FALSE),"")</f>
        <v/>
      </c>
      <c r="F152" t="str">
        <f>IF(Modif_Suppr!AC152&gt;0,Modif_Suppr!AC152,"")</f>
        <v/>
      </c>
      <c r="G152" t="str">
        <f>IF(Modif_Suppr!AD152&gt;0,Modif_Suppr!AD152,"")</f>
        <v/>
      </c>
      <c r="H152" t="str">
        <f>IF(Modif_Suppr!AE152&gt;0,Modif_Suppr!AE152,"")</f>
        <v/>
      </c>
      <c r="I152" t="str">
        <f>IFERROR(VLOOKUP(Modif_Suppr!AB152,LOV!U:V,2,FALSE),"")</f>
        <v/>
      </c>
      <c r="J152" t="str">
        <f>IF(Modif_Suppr!AF152="OUI","H","")</f>
        <v/>
      </c>
      <c r="K152" t="str">
        <f>IF(Modif_Suppr!AG152="OUI","P","")</f>
        <v/>
      </c>
      <c r="L152" t="str">
        <f>IF(Modif_Suppr!AH152="OUI","D","")</f>
        <v/>
      </c>
      <c r="M152" t="str">
        <f>IF(Modif_Suppr!AI152="OUI","C","")</f>
        <v/>
      </c>
      <c r="N152" t="str">
        <f>IF(Modif_Suppr!AJ152="OUI","T","")</f>
        <v/>
      </c>
      <c r="O152" t="str">
        <f>IF(Modif_Suppr!AK152="OUI","F","")</f>
        <v/>
      </c>
      <c r="P152" t="str">
        <f>IF(Modif_Suppr!AL152="OUI","R","")</f>
        <v/>
      </c>
      <c r="Q152" t="str" cm="1">
        <f t="array" ref="Q152">SUBSTITUTE(TRIM(_xlfn.CONCAT(K152:P152 &amp; " "))," ",",")</f>
        <v/>
      </c>
      <c r="R152" t="str">
        <f>IFERROR(VLOOKUP(Modif_Suppr!AM152,LOV!F:G,2,FALSE),"")</f>
        <v/>
      </c>
      <c r="S152" t="str">
        <f>IFERROR(VLOOKUP(Modif_Suppr!AN152,LOV!I:J,2,FALSE),"")</f>
        <v/>
      </c>
      <c r="T152" t="str">
        <f>IFERROR(VLOOKUP(Modif_Suppr!#REF!,LOV!R:S,2,FALSE),"")</f>
        <v/>
      </c>
      <c r="U152" t="str">
        <f>IFERROR(VLOOKUP(Modif_Suppr!AP152,LOV!R:S,2,FALSE),"")</f>
        <v/>
      </c>
      <c r="V152" t="str">
        <f>IF(Modif_Suppr!W152&gt;0,Modif_Suppr!W152,"")</f>
        <v/>
      </c>
      <c r="W152" t="str">
        <f>IF(Modif_Suppr!X152&gt;0,Modif_Suppr!X152,"")</f>
        <v/>
      </c>
    </row>
    <row r="153" spans="1:23">
      <c r="A153">
        <f>Data!B153</f>
        <v>83012</v>
      </c>
      <c r="B153">
        <f>Data!C153</f>
        <v>103</v>
      </c>
      <c r="C153">
        <f>Data!D153</f>
        <v>6</v>
      </c>
      <c r="D153" t="str">
        <f>IFERROR(VLOOKUP(Modif_Suppr!Z153,LOV_SPAR!F:G,2,FALSE),"")</f>
        <v/>
      </c>
      <c r="E153" t="str">
        <f>IFERROR(VLOOKUP(Modif_Suppr!AA153,LOV!L:M,2,FALSE),"")</f>
        <v/>
      </c>
      <c r="F153" t="str">
        <f>IF(Modif_Suppr!AC153&gt;0,Modif_Suppr!AC153,"")</f>
        <v/>
      </c>
      <c r="G153" t="str">
        <f>IF(Modif_Suppr!AD153&gt;0,Modif_Suppr!AD153,"")</f>
        <v/>
      </c>
      <c r="H153" t="str">
        <f>IF(Modif_Suppr!AE153&gt;0,Modif_Suppr!AE153,"")</f>
        <v/>
      </c>
      <c r="I153" t="str">
        <f>IFERROR(VLOOKUP(Modif_Suppr!AB153,LOV!U:V,2,FALSE),"")</f>
        <v/>
      </c>
      <c r="J153" t="str">
        <f>IF(Modif_Suppr!AF153="OUI","H","")</f>
        <v/>
      </c>
      <c r="K153" t="str">
        <f>IF(Modif_Suppr!AG153="OUI","P","")</f>
        <v/>
      </c>
      <c r="L153" t="str">
        <f>IF(Modif_Suppr!AH153="OUI","D","")</f>
        <v/>
      </c>
      <c r="M153" t="str">
        <f>IF(Modif_Suppr!AI153="OUI","C","")</f>
        <v/>
      </c>
      <c r="N153" t="str">
        <f>IF(Modif_Suppr!AJ153="OUI","T","")</f>
        <v/>
      </c>
      <c r="O153" t="str">
        <f>IF(Modif_Suppr!AK153="OUI","F","")</f>
        <v/>
      </c>
      <c r="P153" t="str">
        <f>IF(Modif_Suppr!AL153="OUI","R","")</f>
        <v/>
      </c>
      <c r="Q153" t="str" cm="1">
        <f t="array" ref="Q153">SUBSTITUTE(TRIM(_xlfn.CONCAT(K153:P153 &amp; " "))," ",",")</f>
        <v/>
      </c>
      <c r="R153" t="str">
        <f>IFERROR(VLOOKUP(Modif_Suppr!AM153,LOV!F:G,2,FALSE),"")</f>
        <v/>
      </c>
      <c r="S153" t="str">
        <f>IFERROR(VLOOKUP(Modif_Suppr!AN153,LOV!I:J,2,FALSE),"")</f>
        <v/>
      </c>
      <c r="T153" t="str">
        <f>IFERROR(VLOOKUP(Modif_Suppr!#REF!,LOV!R:S,2,FALSE),"")</f>
        <v/>
      </c>
      <c r="U153" t="str">
        <f>IFERROR(VLOOKUP(Modif_Suppr!AP153,LOV!R:S,2,FALSE),"")</f>
        <v/>
      </c>
      <c r="V153" t="str">
        <f>IF(Modif_Suppr!W153&gt;0,Modif_Suppr!W153,"")</f>
        <v/>
      </c>
      <c r="W153" t="str">
        <f>IF(Modif_Suppr!X153&gt;0,Modif_Suppr!X153,"")</f>
        <v/>
      </c>
    </row>
    <row r="154" spans="1:23">
      <c r="A154">
        <f>Data!B154</f>
        <v>83012</v>
      </c>
      <c r="B154">
        <f>Data!C154</f>
        <v>103</v>
      </c>
      <c r="C154">
        <f>Data!D154</f>
        <v>7</v>
      </c>
      <c r="D154" t="str">
        <f>IFERROR(VLOOKUP(Modif_Suppr!Z154,LOV_SPAR!F:G,2,FALSE),"")</f>
        <v/>
      </c>
      <c r="E154" t="str">
        <f>IFERROR(VLOOKUP(Modif_Suppr!AA154,LOV!L:M,2,FALSE),"")</f>
        <v/>
      </c>
      <c r="F154" t="str">
        <f>IF(Modif_Suppr!AC154&gt;0,Modif_Suppr!AC154,"")</f>
        <v/>
      </c>
      <c r="G154" t="str">
        <f>IF(Modif_Suppr!AD154&gt;0,Modif_Suppr!AD154,"")</f>
        <v/>
      </c>
      <c r="H154" t="str">
        <f>IF(Modif_Suppr!AE154&gt;0,Modif_Suppr!AE154,"")</f>
        <v/>
      </c>
      <c r="I154" t="str">
        <f>IFERROR(VLOOKUP(Modif_Suppr!AB154,LOV!U:V,2,FALSE),"")</f>
        <v/>
      </c>
      <c r="J154" t="str">
        <f>IF(Modif_Suppr!AF154="OUI","H","")</f>
        <v/>
      </c>
      <c r="K154" t="str">
        <f>IF(Modif_Suppr!AG154="OUI","P","")</f>
        <v/>
      </c>
      <c r="L154" t="str">
        <f>IF(Modif_Suppr!AH154="OUI","D","")</f>
        <v/>
      </c>
      <c r="M154" t="str">
        <f>IF(Modif_Suppr!AI154="OUI","C","")</f>
        <v/>
      </c>
      <c r="N154" t="str">
        <f>IF(Modif_Suppr!AJ154="OUI","T","")</f>
        <v/>
      </c>
      <c r="O154" t="str">
        <f>IF(Modif_Suppr!AK154="OUI","F","")</f>
        <v/>
      </c>
      <c r="P154" t="str">
        <f>IF(Modif_Suppr!AL154="OUI","R","")</f>
        <v/>
      </c>
      <c r="Q154" t="str" cm="1">
        <f t="array" ref="Q154">SUBSTITUTE(TRIM(_xlfn.CONCAT(K154:P154 &amp; " "))," ",",")</f>
        <v/>
      </c>
      <c r="R154" t="str">
        <f>IFERROR(VLOOKUP(Modif_Suppr!AM154,LOV!F:G,2,FALSE),"")</f>
        <v/>
      </c>
      <c r="S154" t="str">
        <f>IFERROR(VLOOKUP(Modif_Suppr!AN154,LOV!I:J,2,FALSE),"")</f>
        <v/>
      </c>
      <c r="T154" t="str">
        <f>IFERROR(VLOOKUP(Modif_Suppr!#REF!,LOV!R:S,2,FALSE),"")</f>
        <v/>
      </c>
      <c r="U154" t="str">
        <f>IFERROR(VLOOKUP(Modif_Suppr!AP154,LOV!R:S,2,FALSE),"")</f>
        <v/>
      </c>
      <c r="V154" t="str">
        <f>IF(Modif_Suppr!W154&gt;0,Modif_Suppr!W154,"")</f>
        <v/>
      </c>
      <c r="W154" t="str">
        <f>IF(Modif_Suppr!X154&gt;0,Modif_Suppr!X154,"")</f>
        <v/>
      </c>
    </row>
    <row r="155" spans="1:23">
      <c r="A155">
        <f>Data!B155</f>
        <v>83012</v>
      </c>
      <c r="B155">
        <f>Data!C155</f>
        <v>103</v>
      </c>
      <c r="C155">
        <f>Data!D155</f>
        <v>9</v>
      </c>
      <c r="D155" t="str">
        <f>IFERROR(VLOOKUP(Modif_Suppr!Z155,LOV_SPAR!F:G,2,FALSE),"")</f>
        <v/>
      </c>
      <c r="E155" t="str">
        <f>IFERROR(VLOOKUP(Modif_Suppr!AA155,LOV!L:M,2,FALSE),"")</f>
        <v/>
      </c>
      <c r="F155" t="str">
        <f>IF(Modif_Suppr!AC155&gt;0,Modif_Suppr!AC155,"")</f>
        <v/>
      </c>
      <c r="G155" t="str">
        <f>IF(Modif_Suppr!AD155&gt;0,Modif_Suppr!AD155,"")</f>
        <v/>
      </c>
      <c r="H155" t="str">
        <f>IF(Modif_Suppr!AE155&gt;0,Modif_Suppr!AE155,"")</f>
        <v/>
      </c>
      <c r="I155" t="str">
        <f>IFERROR(VLOOKUP(Modif_Suppr!AB155,LOV!U:V,2,FALSE),"")</f>
        <v/>
      </c>
      <c r="J155" t="str">
        <f>IF(Modif_Suppr!AF155="OUI","H","")</f>
        <v/>
      </c>
      <c r="K155" t="str">
        <f>IF(Modif_Suppr!AG155="OUI","P","")</f>
        <v/>
      </c>
      <c r="L155" t="str">
        <f>IF(Modif_Suppr!AH155="OUI","D","")</f>
        <v/>
      </c>
      <c r="M155" t="str">
        <f>IF(Modif_Suppr!AI155="OUI","C","")</f>
        <v/>
      </c>
      <c r="N155" t="str">
        <f>IF(Modif_Suppr!AJ155="OUI","T","")</f>
        <v/>
      </c>
      <c r="O155" t="str">
        <f>IF(Modif_Suppr!AK155="OUI","F","")</f>
        <v/>
      </c>
      <c r="P155" t="str">
        <f>IF(Modif_Suppr!AL155="OUI","R","")</f>
        <v/>
      </c>
      <c r="Q155" t="str" cm="1">
        <f t="array" ref="Q155">SUBSTITUTE(TRIM(_xlfn.CONCAT(K155:P155 &amp; " "))," ",",")</f>
        <v/>
      </c>
      <c r="R155" t="str">
        <f>IFERROR(VLOOKUP(Modif_Suppr!AM155,LOV!F:G,2,FALSE),"")</f>
        <v/>
      </c>
      <c r="S155" t="str">
        <f>IFERROR(VLOOKUP(Modif_Suppr!AN155,LOV!I:J,2,FALSE),"")</f>
        <v/>
      </c>
      <c r="T155" t="str">
        <f>IFERROR(VLOOKUP(Modif_Suppr!#REF!,LOV!R:S,2,FALSE),"")</f>
        <v/>
      </c>
      <c r="U155" t="str">
        <f>IFERROR(VLOOKUP(Modif_Suppr!AP155,LOV!R:S,2,FALSE),"")</f>
        <v/>
      </c>
      <c r="V155" t="str">
        <f>IF(Modif_Suppr!W155&gt;0,Modif_Suppr!W155,"")</f>
        <v/>
      </c>
      <c r="W155" t="str">
        <f>IF(Modif_Suppr!X155&gt;0,Modif_Suppr!X155,"")</f>
        <v/>
      </c>
    </row>
    <row r="156" spans="1:23">
      <c r="A156">
        <f>Data!B156</f>
        <v>83012</v>
      </c>
      <c r="B156">
        <f>Data!C156</f>
        <v>103</v>
      </c>
      <c r="C156">
        <f>Data!D156</f>
        <v>10</v>
      </c>
      <c r="D156" t="str">
        <f>IFERROR(VLOOKUP(Modif_Suppr!Z156,LOV_SPAR!F:G,2,FALSE),"")</f>
        <v/>
      </c>
      <c r="E156" t="str">
        <f>IFERROR(VLOOKUP(Modif_Suppr!AA156,LOV!L:M,2,FALSE),"")</f>
        <v/>
      </c>
      <c r="F156" t="str">
        <f>IF(Modif_Suppr!AC156&gt;0,Modif_Suppr!AC156,"")</f>
        <v/>
      </c>
      <c r="G156" t="str">
        <f>IF(Modif_Suppr!AD156&gt;0,Modif_Suppr!AD156,"")</f>
        <v/>
      </c>
      <c r="H156" t="str">
        <f>IF(Modif_Suppr!AE156&gt;0,Modif_Suppr!AE156,"")</f>
        <v/>
      </c>
      <c r="I156" t="str">
        <f>IFERROR(VLOOKUP(Modif_Suppr!AB156,LOV!U:V,2,FALSE),"")</f>
        <v/>
      </c>
      <c r="J156" t="str">
        <f>IF(Modif_Suppr!AF156="OUI","H","")</f>
        <v/>
      </c>
      <c r="K156" t="str">
        <f>IF(Modif_Suppr!AG156="OUI","P","")</f>
        <v/>
      </c>
      <c r="L156" t="str">
        <f>IF(Modif_Suppr!AH156="OUI","D","")</f>
        <v/>
      </c>
      <c r="M156" t="str">
        <f>IF(Modif_Suppr!AI156="OUI","C","")</f>
        <v/>
      </c>
      <c r="N156" t="str">
        <f>IF(Modif_Suppr!AJ156="OUI","T","")</f>
        <v/>
      </c>
      <c r="O156" t="str">
        <f>IF(Modif_Suppr!AK156="OUI","F","")</f>
        <v/>
      </c>
      <c r="P156" t="str">
        <f>IF(Modif_Suppr!AL156="OUI","R","")</f>
        <v/>
      </c>
      <c r="Q156" t="str" cm="1">
        <f t="array" ref="Q156">SUBSTITUTE(TRIM(_xlfn.CONCAT(K156:P156 &amp; " "))," ",",")</f>
        <v/>
      </c>
      <c r="R156" t="str">
        <f>IFERROR(VLOOKUP(Modif_Suppr!AM156,LOV!F:G,2,FALSE),"")</f>
        <v/>
      </c>
      <c r="S156" t="str">
        <f>IFERROR(VLOOKUP(Modif_Suppr!AN156,LOV!I:J,2,FALSE),"")</f>
        <v/>
      </c>
      <c r="T156" t="str">
        <f>IFERROR(VLOOKUP(Modif_Suppr!#REF!,LOV!R:S,2,FALSE),"")</f>
        <v/>
      </c>
      <c r="U156" t="str">
        <f>IFERROR(VLOOKUP(Modif_Suppr!AP156,LOV!R:S,2,FALSE),"")</f>
        <v/>
      </c>
      <c r="V156" t="str">
        <f>IF(Modif_Suppr!W156&gt;0,Modif_Suppr!W156,"")</f>
        <v/>
      </c>
      <c r="W156" t="str">
        <f>IF(Modif_Suppr!X156&gt;0,Modif_Suppr!X156,"")</f>
        <v/>
      </c>
    </row>
    <row r="157" spans="1:23">
      <c r="A157">
        <f>Data!B157</f>
        <v>83012</v>
      </c>
      <c r="B157">
        <f>Data!C157</f>
        <v>103</v>
      </c>
      <c r="C157">
        <f>Data!D157</f>
        <v>11</v>
      </c>
      <c r="D157" t="str">
        <f>IFERROR(VLOOKUP(Modif_Suppr!Z157,LOV_SPAR!F:G,2,FALSE),"")</f>
        <v/>
      </c>
      <c r="E157" t="str">
        <f>IFERROR(VLOOKUP(Modif_Suppr!AA157,LOV!L:M,2,FALSE),"")</f>
        <v/>
      </c>
      <c r="F157" t="str">
        <f>IF(Modif_Suppr!AC157&gt;0,Modif_Suppr!AC157,"")</f>
        <v/>
      </c>
      <c r="G157" t="str">
        <f>IF(Modif_Suppr!AD157&gt;0,Modif_Suppr!AD157,"")</f>
        <v/>
      </c>
      <c r="H157" t="str">
        <f>IF(Modif_Suppr!AE157&gt;0,Modif_Suppr!AE157,"")</f>
        <v/>
      </c>
      <c r="I157" t="str">
        <f>IFERROR(VLOOKUP(Modif_Suppr!AB157,LOV!U:V,2,FALSE),"")</f>
        <v/>
      </c>
      <c r="J157" t="str">
        <f>IF(Modif_Suppr!AF157="OUI","H","")</f>
        <v/>
      </c>
      <c r="K157" t="str">
        <f>IF(Modif_Suppr!AG157="OUI","P","")</f>
        <v/>
      </c>
      <c r="L157" t="str">
        <f>IF(Modif_Suppr!AH157="OUI","D","")</f>
        <v/>
      </c>
      <c r="M157" t="str">
        <f>IF(Modif_Suppr!AI157="OUI","C","")</f>
        <v/>
      </c>
      <c r="N157" t="str">
        <f>IF(Modif_Suppr!AJ157="OUI","T","")</f>
        <v/>
      </c>
      <c r="O157" t="str">
        <f>IF(Modif_Suppr!AK157="OUI","F","")</f>
        <v/>
      </c>
      <c r="P157" t="str">
        <f>IF(Modif_Suppr!AL157="OUI","R","")</f>
        <v/>
      </c>
      <c r="Q157" t="str" cm="1">
        <f t="array" ref="Q157">SUBSTITUTE(TRIM(_xlfn.CONCAT(K157:P157 &amp; " "))," ",",")</f>
        <v/>
      </c>
      <c r="R157" t="str">
        <f>IFERROR(VLOOKUP(Modif_Suppr!AM157,LOV!F:G,2,FALSE),"")</f>
        <v/>
      </c>
      <c r="S157" t="str">
        <f>IFERROR(VLOOKUP(Modif_Suppr!AN157,LOV!I:J,2,FALSE),"")</f>
        <v/>
      </c>
      <c r="T157" t="str">
        <f>IFERROR(VLOOKUP(Modif_Suppr!#REF!,LOV!R:S,2,FALSE),"")</f>
        <v/>
      </c>
      <c r="U157" t="str">
        <f>IFERROR(VLOOKUP(Modif_Suppr!AP157,LOV!R:S,2,FALSE),"")</f>
        <v/>
      </c>
      <c r="V157" t="str">
        <f>IF(Modif_Suppr!W157&gt;0,Modif_Suppr!W157,"")</f>
        <v/>
      </c>
      <c r="W157" t="str">
        <f>IF(Modif_Suppr!X157&gt;0,Modif_Suppr!X157,"")</f>
        <v/>
      </c>
    </row>
    <row r="158" spans="1:23">
      <c r="A158">
        <f>Data!B158</f>
        <v>83012</v>
      </c>
      <c r="B158">
        <f>Data!C158</f>
        <v>103</v>
      </c>
      <c r="C158">
        <f>Data!D158</f>
        <v>13</v>
      </c>
      <c r="D158" t="str">
        <f>IFERROR(VLOOKUP(Modif_Suppr!Z158,LOV_SPAR!F:G,2,FALSE),"")</f>
        <v/>
      </c>
      <c r="E158" t="str">
        <f>IFERROR(VLOOKUP(Modif_Suppr!AA158,LOV!L:M,2,FALSE),"")</f>
        <v/>
      </c>
      <c r="F158" t="str">
        <f>IF(Modif_Suppr!AC158&gt;0,Modif_Suppr!AC158,"")</f>
        <v/>
      </c>
      <c r="G158" t="str">
        <f>IF(Modif_Suppr!AD158&gt;0,Modif_Suppr!AD158,"")</f>
        <v/>
      </c>
      <c r="H158" t="str">
        <f>IF(Modif_Suppr!AE158&gt;0,Modif_Suppr!AE158,"")</f>
        <v/>
      </c>
      <c r="I158" t="str">
        <f>IFERROR(VLOOKUP(Modif_Suppr!AB158,LOV!U:V,2,FALSE),"")</f>
        <v/>
      </c>
      <c r="J158" t="str">
        <f>IF(Modif_Suppr!AF158="OUI","H","")</f>
        <v/>
      </c>
      <c r="K158" t="str">
        <f>IF(Modif_Suppr!AG158="OUI","P","")</f>
        <v/>
      </c>
      <c r="L158" t="str">
        <f>IF(Modif_Suppr!AH158="OUI","D","")</f>
        <v/>
      </c>
      <c r="M158" t="str">
        <f>IF(Modif_Suppr!AI158="OUI","C","")</f>
        <v/>
      </c>
      <c r="N158" t="str">
        <f>IF(Modif_Suppr!AJ158="OUI","T","")</f>
        <v/>
      </c>
      <c r="O158" t="str">
        <f>IF(Modif_Suppr!AK158="OUI","F","")</f>
        <v/>
      </c>
      <c r="P158" t="str">
        <f>IF(Modif_Suppr!AL158="OUI","R","")</f>
        <v/>
      </c>
      <c r="Q158" t="str" cm="1">
        <f t="array" ref="Q158">SUBSTITUTE(TRIM(_xlfn.CONCAT(K158:P158 &amp; " "))," ",",")</f>
        <v/>
      </c>
      <c r="R158" t="str">
        <f>IFERROR(VLOOKUP(Modif_Suppr!AM158,LOV!F:G,2,FALSE),"")</f>
        <v/>
      </c>
      <c r="S158" t="str">
        <f>IFERROR(VLOOKUP(Modif_Suppr!AN158,LOV!I:J,2,FALSE),"")</f>
        <v/>
      </c>
      <c r="T158" t="str">
        <f>IFERROR(VLOOKUP(Modif_Suppr!#REF!,LOV!R:S,2,FALSE),"")</f>
        <v/>
      </c>
      <c r="U158" t="str">
        <f>IFERROR(VLOOKUP(Modif_Suppr!AP158,LOV!R:S,2,FALSE),"")</f>
        <v/>
      </c>
      <c r="V158" t="str">
        <f>IF(Modif_Suppr!W158&gt;0,Modif_Suppr!W158,"")</f>
        <v/>
      </c>
      <c r="W158" t="str">
        <f>IF(Modif_Suppr!X158&gt;0,Modif_Suppr!X158,"")</f>
        <v/>
      </c>
    </row>
    <row r="159" spans="1:23">
      <c r="A159">
        <f>Data!B159</f>
        <v>83012</v>
      </c>
      <c r="B159">
        <f>Data!C159</f>
        <v>103</v>
      </c>
      <c r="C159">
        <f>Data!D159</f>
        <v>14</v>
      </c>
      <c r="D159" t="str">
        <f>IFERROR(VLOOKUP(Modif_Suppr!Z159,LOV_SPAR!F:G,2,FALSE),"")</f>
        <v/>
      </c>
      <c r="E159" t="str">
        <f>IFERROR(VLOOKUP(Modif_Suppr!AA159,LOV!L:M,2,FALSE),"")</f>
        <v/>
      </c>
      <c r="F159" t="str">
        <f>IF(Modif_Suppr!AC159&gt;0,Modif_Suppr!AC159,"")</f>
        <v/>
      </c>
      <c r="G159" t="str">
        <f>IF(Modif_Suppr!AD159&gt;0,Modif_Suppr!AD159,"")</f>
        <v/>
      </c>
      <c r="H159" t="str">
        <f>IF(Modif_Suppr!AE159&gt;0,Modif_Suppr!AE159,"")</f>
        <v/>
      </c>
      <c r="I159" t="str">
        <f>IFERROR(VLOOKUP(Modif_Suppr!AB159,LOV!U:V,2,FALSE),"")</f>
        <v/>
      </c>
      <c r="J159" t="str">
        <f>IF(Modif_Suppr!AF159="OUI","H","")</f>
        <v/>
      </c>
      <c r="K159" t="str">
        <f>IF(Modif_Suppr!AG159="OUI","P","")</f>
        <v/>
      </c>
      <c r="L159" t="str">
        <f>IF(Modif_Suppr!AH159="OUI","D","")</f>
        <v/>
      </c>
      <c r="M159" t="str">
        <f>IF(Modif_Suppr!AI159="OUI","C","")</f>
        <v/>
      </c>
      <c r="N159" t="str">
        <f>IF(Modif_Suppr!AJ159="OUI","T","")</f>
        <v/>
      </c>
      <c r="O159" t="str">
        <f>IF(Modif_Suppr!AK159="OUI","F","")</f>
        <v/>
      </c>
      <c r="P159" t="str">
        <f>IF(Modif_Suppr!AL159="OUI","R","")</f>
        <v/>
      </c>
      <c r="Q159" t="str" cm="1">
        <f t="array" ref="Q159">SUBSTITUTE(TRIM(_xlfn.CONCAT(K159:P159 &amp; " "))," ",",")</f>
        <v/>
      </c>
      <c r="R159" t="str">
        <f>IFERROR(VLOOKUP(Modif_Suppr!AM159,LOV!F:G,2,FALSE),"")</f>
        <v/>
      </c>
      <c r="S159" t="str">
        <f>IFERROR(VLOOKUP(Modif_Suppr!AN159,LOV!I:J,2,FALSE),"")</f>
        <v/>
      </c>
      <c r="T159" t="str">
        <f>IFERROR(VLOOKUP(Modif_Suppr!#REF!,LOV!R:S,2,FALSE),"")</f>
        <v/>
      </c>
      <c r="U159" t="str">
        <f>IFERROR(VLOOKUP(Modif_Suppr!AP159,LOV!R:S,2,FALSE),"")</f>
        <v/>
      </c>
      <c r="V159" t="str">
        <f>IF(Modif_Suppr!W159&gt;0,Modif_Suppr!W159,"")</f>
        <v/>
      </c>
      <c r="W159" t="str">
        <f>IF(Modif_Suppr!X159&gt;0,Modif_Suppr!X159,"")</f>
        <v/>
      </c>
    </row>
    <row r="160" spans="1:23">
      <c r="A160">
        <f>Data!B160</f>
        <v>83012</v>
      </c>
      <c r="B160">
        <f>Data!C160</f>
        <v>104</v>
      </c>
      <c r="C160">
        <f>Data!D160</f>
        <v>1</v>
      </c>
      <c r="D160" t="str">
        <f>IFERROR(VLOOKUP(Modif_Suppr!Z160,LOV_SPAR!F:G,2,FALSE),"")</f>
        <v/>
      </c>
      <c r="E160" t="str">
        <f>IFERROR(VLOOKUP(Modif_Suppr!AA160,LOV!L:M,2,FALSE),"")</f>
        <v/>
      </c>
      <c r="F160" t="str">
        <f>IF(Modif_Suppr!AC160&gt;0,Modif_Suppr!AC160,"")</f>
        <v/>
      </c>
      <c r="G160" t="str">
        <f>IF(Modif_Suppr!AD160&gt;0,Modif_Suppr!AD160,"")</f>
        <v/>
      </c>
      <c r="H160" t="str">
        <f>IF(Modif_Suppr!AE160&gt;0,Modif_Suppr!AE160,"")</f>
        <v/>
      </c>
      <c r="I160" t="str">
        <f>IFERROR(VLOOKUP(Modif_Suppr!AB160,LOV!U:V,2,FALSE),"")</f>
        <v/>
      </c>
      <c r="J160" t="str">
        <f>IF(Modif_Suppr!AF160="OUI","H","")</f>
        <v/>
      </c>
      <c r="K160" t="str">
        <f>IF(Modif_Suppr!AG160="OUI","P","")</f>
        <v/>
      </c>
      <c r="L160" t="str">
        <f>IF(Modif_Suppr!AH160="OUI","D","")</f>
        <v/>
      </c>
      <c r="M160" t="str">
        <f>IF(Modif_Suppr!AI160="OUI","C","")</f>
        <v/>
      </c>
      <c r="N160" t="str">
        <f>IF(Modif_Suppr!AJ160="OUI","T","")</f>
        <v/>
      </c>
      <c r="O160" t="str">
        <f>IF(Modif_Suppr!AK160="OUI","F","")</f>
        <v/>
      </c>
      <c r="P160" t="str">
        <f>IF(Modif_Suppr!AL160="OUI","R","")</f>
        <v/>
      </c>
      <c r="Q160" t="str" cm="1">
        <f t="array" ref="Q160">SUBSTITUTE(TRIM(_xlfn.CONCAT(K160:P160 &amp; " "))," ",",")</f>
        <v/>
      </c>
      <c r="R160" t="str">
        <f>IFERROR(VLOOKUP(Modif_Suppr!AM160,LOV!F:G,2,FALSE),"")</f>
        <v/>
      </c>
      <c r="S160" t="str">
        <f>IFERROR(VLOOKUP(Modif_Suppr!AN160,LOV!I:J,2,FALSE),"")</f>
        <v/>
      </c>
      <c r="T160" t="str">
        <f>IFERROR(VLOOKUP(Modif_Suppr!#REF!,LOV!R:S,2,FALSE),"")</f>
        <v/>
      </c>
      <c r="U160" t="str">
        <f>IFERROR(VLOOKUP(Modif_Suppr!AP160,LOV!R:S,2,FALSE),"")</f>
        <v/>
      </c>
      <c r="V160" t="str">
        <f>IF(Modif_Suppr!W160&gt;0,Modif_Suppr!W160,"")</f>
        <v/>
      </c>
      <c r="W160" t="str">
        <f>IF(Modif_Suppr!X160&gt;0,Modif_Suppr!X160,"")</f>
        <v/>
      </c>
    </row>
    <row r="161" spans="1:23">
      <c r="A161">
        <f>Data!B161</f>
        <v>83012</v>
      </c>
      <c r="B161">
        <f>Data!C161</f>
        <v>105</v>
      </c>
      <c r="C161">
        <f>Data!D161</f>
        <v>1</v>
      </c>
      <c r="D161" t="str">
        <f>IFERROR(VLOOKUP(Modif_Suppr!Z161,LOV_SPAR!F:G,2,FALSE),"")</f>
        <v/>
      </c>
      <c r="E161" t="str">
        <f>IFERROR(VLOOKUP(Modif_Suppr!AA161,LOV!L:M,2,FALSE),"")</f>
        <v/>
      </c>
      <c r="F161" t="str">
        <f>IF(Modif_Suppr!AC161&gt;0,Modif_Suppr!AC161,"")</f>
        <v/>
      </c>
      <c r="G161" t="str">
        <f>IF(Modif_Suppr!AD161&gt;0,Modif_Suppr!AD161,"")</f>
        <v/>
      </c>
      <c r="H161" t="str">
        <f>IF(Modif_Suppr!AE161&gt;0,Modif_Suppr!AE161,"")</f>
        <v/>
      </c>
      <c r="I161" t="str">
        <f>IFERROR(VLOOKUP(Modif_Suppr!AB161,LOV!U:V,2,FALSE),"")</f>
        <v/>
      </c>
      <c r="J161" t="str">
        <f>IF(Modif_Suppr!AF161="OUI","H","")</f>
        <v/>
      </c>
      <c r="K161" t="str">
        <f>IF(Modif_Suppr!AG161="OUI","P","")</f>
        <v/>
      </c>
      <c r="L161" t="str">
        <f>IF(Modif_Suppr!AH161="OUI","D","")</f>
        <v/>
      </c>
      <c r="M161" t="str">
        <f>IF(Modif_Suppr!AI161="OUI","C","")</f>
        <v/>
      </c>
      <c r="N161" t="str">
        <f>IF(Modif_Suppr!AJ161="OUI","T","")</f>
        <v/>
      </c>
      <c r="O161" t="str">
        <f>IF(Modif_Suppr!AK161="OUI","F","")</f>
        <v/>
      </c>
      <c r="P161" t="str">
        <f>IF(Modif_Suppr!AL161="OUI","R","")</f>
        <v/>
      </c>
      <c r="Q161" t="str" cm="1">
        <f t="array" ref="Q161">SUBSTITUTE(TRIM(_xlfn.CONCAT(K161:P161 &amp; " "))," ",",")</f>
        <v/>
      </c>
      <c r="R161" t="str">
        <f>IFERROR(VLOOKUP(Modif_Suppr!AM161,LOV!F:G,2,FALSE),"")</f>
        <v/>
      </c>
      <c r="S161" t="str">
        <f>IFERROR(VLOOKUP(Modif_Suppr!AN161,LOV!I:J,2,FALSE),"")</f>
        <v/>
      </c>
      <c r="T161" t="str">
        <f>IFERROR(VLOOKUP(Modif_Suppr!#REF!,LOV!R:S,2,FALSE),"")</f>
        <v/>
      </c>
      <c r="U161" t="str">
        <f>IFERROR(VLOOKUP(Modif_Suppr!AP161,LOV!R:S,2,FALSE),"")</f>
        <v/>
      </c>
      <c r="V161" t="str">
        <f>IF(Modif_Suppr!W161&gt;0,Modif_Suppr!W161,"")</f>
        <v/>
      </c>
      <c r="W161" t="str">
        <f>IF(Modif_Suppr!X161&gt;0,Modif_Suppr!X161,"")</f>
        <v/>
      </c>
    </row>
    <row r="162" spans="1:23">
      <c r="A162">
        <f>Data!B162</f>
        <v>83012</v>
      </c>
      <c r="B162">
        <f>Data!C162</f>
        <v>107</v>
      </c>
      <c r="C162">
        <f>Data!D162</f>
        <v>1</v>
      </c>
      <c r="D162" t="str">
        <f>IFERROR(VLOOKUP(Modif_Suppr!Z162,LOV_SPAR!F:G,2,FALSE),"")</f>
        <v/>
      </c>
      <c r="E162" t="str">
        <f>IFERROR(VLOOKUP(Modif_Suppr!AA162,LOV!L:M,2,FALSE),"")</f>
        <v/>
      </c>
      <c r="F162" t="str">
        <f>IF(Modif_Suppr!AC162&gt;0,Modif_Suppr!AC162,"")</f>
        <v/>
      </c>
      <c r="G162" t="str">
        <f>IF(Modif_Suppr!AD162&gt;0,Modif_Suppr!AD162,"")</f>
        <v/>
      </c>
      <c r="H162" t="str">
        <f>IF(Modif_Suppr!AE162&gt;0,Modif_Suppr!AE162,"")</f>
        <v/>
      </c>
      <c r="I162" t="str">
        <f>IFERROR(VLOOKUP(Modif_Suppr!AB162,LOV!U:V,2,FALSE),"")</f>
        <v/>
      </c>
      <c r="J162" t="str">
        <f>IF(Modif_Suppr!AF162="OUI","H","")</f>
        <v/>
      </c>
      <c r="K162" t="str">
        <f>IF(Modif_Suppr!AG162="OUI","P","")</f>
        <v/>
      </c>
      <c r="L162" t="str">
        <f>IF(Modif_Suppr!AH162="OUI","D","")</f>
        <v/>
      </c>
      <c r="M162" t="str">
        <f>IF(Modif_Suppr!AI162="OUI","C","")</f>
        <v/>
      </c>
      <c r="N162" t="str">
        <f>IF(Modif_Suppr!AJ162="OUI","T","")</f>
        <v/>
      </c>
      <c r="O162" t="str">
        <f>IF(Modif_Suppr!AK162="OUI","F","")</f>
        <v/>
      </c>
      <c r="P162" t="str">
        <f>IF(Modif_Suppr!AL162="OUI","R","")</f>
        <v/>
      </c>
      <c r="Q162" t="str" cm="1">
        <f t="array" ref="Q162">SUBSTITUTE(TRIM(_xlfn.CONCAT(K162:P162 &amp; " "))," ",",")</f>
        <v/>
      </c>
      <c r="R162" t="str">
        <f>IFERROR(VLOOKUP(Modif_Suppr!AM162,LOV!F:G,2,FALSE),"")</f>
        <v/>
      </c>
      <c r="S162" t="str">
        <f>IFERROR(VLOOKUP(Modif_Suppr!AN162,LOV!I:J,2,FALSE),"")</f>
        <v/>
      </c>
      <c r="T162" t="str">
        <f>IFERROR(VLOOKUP(Modif_Suppr!#REF!,LOV!R:S,2,FALSE),"")</f>
        <v/>
      </c>
      <c r="U162" t="str">
        <f>IFERROR(VLOOKUP(Modif_Suppr!AP162,LOV!R:S,2,FALSE),"")</f>
        <v/>
      </c>
      <c r="V162" t="str">
        <f>IF(Modif_Suppr!W162&gt;0,Modif_Suppr!W162,"")</f>
        <v/>
      </c>
      <c r="W162" t="str">
        <f>IF(Modif_Suppr!X162&gt;0,Modif_Suppr!X162,"")</f>
        <v/>
      </c>
    </row>
    <row r="163" spans="1:23">
      <c r="A163">
        <f>Data!B163</f>
        <v>83012</v>
      </c>
      <c r="B163">
        <f>Data!C163</f>
        <v>108</v>
      </c>
      <c r="C163">
        <f>Data!D163</f>
        <v>1</v>
      </c>
      <c r="D163" t="str">
        <f>IFERROR(VLOOKUP(Modif_Suppr!Z163,LOV_SPAR!F:G,2,FALSE),"")</f>
        <v/>
      </c>
      <c r="E163" t="str">
        <f>IFERROR(VLOOKUP(Modif_Suppr!AA163,LOV!L:M,2,FALSE),"")</f>
        <v/>
      </c>
      <c r="F163" t="str">
        <f>IF(Modif_Suppr!AC163&gt;0,Modif_Suppr!AC163,"")</f>
        <v/>
      </c>
      <c r="G163" t="str">
        <f>IF(Modif_Suppr!AD163&gt;0,Modif_Suppr!AD163,"")</f>
        <v/>
      </c>
      <c r="H163" t="str">
        <f>IF(Modif_Suppr!AE163&gt;0,Modif_Suppr!AE163,"")</f>
        <v/>
      </c>
      <c r="I163" t="str">
        <f>IFERROR(VLOOKUP(Modif_Suppr!AB163,LOV!U:V,2,FALSE),"")</f>
        <v/>
      </c>
      <c r="J163" t="str">
        <f>IF(Modif_Suppr!AF163="OUI","H","")</f>
        <v/>
      </c>
      <c r="K163" t="str">
        <f>IF(Modif_Suppr!AG163="OUI","P","")</f>
        <v/>
      </c>
      <c r="L163" t="str">
        <f>IF(Modif_Suppr!AH163="OUI","D","")</f>
        <v/>
      </c>
      <c r="M163" t="str">
        <f>IF(Modif_Suppr!AI163="OUI","C","")</f>
        <v/>
      </c>
      <c r="N163" t="str">
        <f>IF(Modif_Suppr!AJ163="OUI","T","")</f>
        <v/>
      </c>
      <c r="O163" t="str">
        <f>IF(Modif_Suppr!AK163="OUI","F","")</f>
        <v/>
      </c>
      <c r="P163" t="str">
        <f>IF(Modif_Suppr!AL163="OUI","R","")</f>
        <v/>
      </c>
      <c r="Q163" t="str" cm="1">
        <f t="array" ref="Q163">SUBSTITUTE(TRIM(_xlfn.CONCAT(K163:P163 &amp; " "))," ",",")</f>
        <v/>
      </c>
      <c r="R163" t="str">
        <f>IFERROR(VLOOKUP(Modif_Suppr!AM163,LOV!F:G,2,FALSE),"")</f>
        <v/>
      </c>
      <c r="S163" t="str">
        <f>IFERROR(VLOOKUP(Modif_Suppr!AN163,LOV!I:J,2,FALSE),"")</f>
        <v/>
      </c>
      <c r="T163" t="str">
        <f>IFERROR(VLOOKUP(Modif_Suppr!#REF!,LOV!R:S,2,FALSE),"")</f>
        <v/>
      </c>
      <c r="U163" t="str">
        <f>IFERROR(VLOOKUP(Modif_Suppr!AP163,LOV!R:S,2,FALSE),"")</f>
        <v/>
      </c>
      <c r="V163" t="str">
        <f>IF(Modif_Suppr!W163&gt;0,Modif_Suppr!W163,"")</f>
        <v/>
      </c>
      <c r="W163" t="str">
        <f>IF(Modif_Suppr!X163&gt;0,Modif_Suppr!X163,"")</f>
        <v/>
      </c>
    </row>
    <row r="164" spans="1:23">
      <c r="A164">
        <f>Data!B164</f>
        <v>83012</v>
      </c>
      <c r="B164">
        <f>Data!C164</f>
        <v>108</v>
      </c>
      <c r="C164">
        <f>Data!D164</f>
        <v>2</v>
      </c>
      <c r="D164" t="str">
        <f>IFERROR(VLOOKUP(Modif_Suppr!Z164,LOV_SPAR!F:G,2,FALSE),"")</f>
        <v/>
      </c>
      <c r="E164" t="str">
        <f>IFERROR(VLOOKUP(Modif_Suppr!AA164,LOV!L:M,2,FALSE),"")</f>
        <v/>
      </c>
      <c r="F164" t="str">
        <f>IF(Modif_Suppr!AC164&gt;0,Modif_Suppr!AC164,"")</f>
        <v/>
      </c>
      <c r="G164" t="str">
        <f>IF(Modif_Suppr!AD164&gt;0,Modif_Suppr!AD164,"")</f>
        <v/>
      </c>
      <c r="H164" t="str">
        <f>IF(Modif_Suppr!AE164&gt;0,Modif_Suppr!AE164,"")</f>
        <v/>
      </c>
      <c r="I164" t="str">
        <f>IFERROR(VLOOKUP(Modif_Suppr!AB164,LOV!U:V,2,FALSE),"")</f>
        <v/>
      </c>
      <c r="J164" t="str">
        <f>IF(Modif_Suppr!AF164="OUI","H","")</f>
        <v/>
      </c>
      <c r="K164" t="str">
        <f>IF(Modif_Suppr!AG164="OUI","P","")</f>
        <v/>
      </c>
      <c r="L164" t="str">
        <f>IF(Modif_Suppr!AH164="OUI","D","")</f>
        <v/>
      </c>
      <c r="M164" t="str">
        <f>IF(Modif_Suppr!AI164="OUI","C","")</f>
        <v/>
      </c>
      <c r="N164" t="str">
        <f>IF(Modif_Suppr!AJ164="OUI","T","")</f>
        <v/>
      </c>
      <c r="O164" t="str">
        <f>IF(Modif_Suppr!AK164="OUI","F","")</f>
        <v/>
      </c>
      <c r="P164" t="str">
        <f>IF(Modif_Suppr!AL164="OUI","R","")</f>
        <v/>
      </c>
      <c r="Q164" t="str" cm="1">
        <f t="array" ref="Q164">SUBSTITUTE(TRIM(_xlfn.CONCAT(K164:P164 &amp; " "))," ",",")</f>
        <v/>
      </c>
      <c r="R164" t="str">
        <f>IFERROR(VLOOKUP(Modif_Suppr!AM164,LOV!F:G,2,FALSE),"")</f>
        <v/>
      </c>
      <c r="S164" t="str">
        <f>IFERROR(VLOOKUP(Modif_Suppr!AN164,LOV!I:J,2,FALSE),"")</f>
        <v/>
      </c>
      <c r="T164" t="str">
        <f>IFERROR(VLOOKUP(Modif_Suppr!#REF!,LOV!R:S,2,FALSE),"")</f>
        <v/>
      </c>
      <c r="U164" t="str">
        <f>IFERROR(VLOOKUP(Modif_Suppr!AP164,LOV!R:S,2,FALSE),"")</f>
        <v/>
      </c>
      <c r="V164" t="str">
        <f>IF(Modif_Suppr!W164&gt;0,Modif_Suppr!W164,"")</f>
        <v/>
      </c>
      <c r="W164" t="str">
        <f>IF(Modif_Suppr!X164&gt;0,Modif_Suppr!X164,"")</f>
        <v/>
      </c>
    </row>
    <row r="165" spans="1:23">
      <c r="A165">
        <f>Data!B165</f>
        <v>83012</v>
      </c>
      <c r="B165">
        <f>Data!C165</f>
        <v>108</v>
      </c>
      <c r="C165">
        <f>Data!D165</f>
        <v>3</v>
      </c>
      <c r="D165" t="str">
        <f>IFERROR(VLOOKUP(Modif_Suppr!Z165,LOV_SPAR!F:G,2,FALSE),"")</f>
        <v/>
      </c>
      <c r="E165" t="str">
        <f>IFERROR(VLOOKUP(Modif_Suppr!AA165,LOV!L:M,2,FALSE),"")</f>
        <v/>
      </c>
      <c r="F165" t="str">
        <f>IF(Modif_Suppr!AC165&gt;0,Modif_Suppr!AC165,"")</f>
        <v/>
      </c>
      <c r="G165" t="str">
        <f>IF(Modif_Suppr!AD165&gt;0,Modif_Suppr!AD165,"")</f>
        <v/>
      </c>
      <c r="H165" t="str">
        <f>IF(Modif_Suppr!AE165&gt;0,Modif_Suppr!AE165,"")</f>
        <v/>
      </c>
      <c r="I165" t="str">
        <f>IFERROR(VLOOKUP(Modif_Suppr!AB165,LOV!U:V,2,FALSE),"")</f>
        <v/>
      </c>
      <c r="J165" t="str">
        <f>IF(Modif_Suppr!AF165="OUI","H","")</f>
        <v/>
      </c>
      <c r="K165" t="str">
        <f>IF(Modif_Suppr!AG165="OUI","P","")</f>
        <v/>
      </c>
      <c r="L165" t="str">
        <f>IF(Modif_Suppr!AH165="OUI","D","")</f>
        <v/>
      </c>
      <c r="M165" t="str">
        <f>IF(Modif_Suppr!AI165="OUI","C","")</f>
        <v/>
      </c>
      <c r="N165" t="str">
        <f>IF(Modif_Suppr!AJ165="OUI","T","")</f>
        <v/>
      </c>
      <c r="O165" t="str">
        <f>IF(Modif_Suppr!AK165="OUI","F","")</f>
        <v/>
      </c>
      <c r="P165" t="str">
        <f>IF(Modif_Suppr!AL165="OUI","R","")</f>
        <v/>
      </c>
      <c r="Q165" t="str" cm="1">
        <f t="array" ref="Q165">SUBSTITUTE(TRIM(_xlfn.CONCAT(K165:P165 &amp; " "))," ",",")</f>
        <v/>
      </c>
      <c r="R165" t="str">
        <f>IFERROR(VLOOKUP(Modif_Suppr!AM165,LOV!F:G,2,FALSE),"")</f>
        <v/>
      </c>
      <c r="S165" t="str">
        <f>IFERROR(VLOOKUP(Modif_Suppr!AN165,LOV!I:J,2,FALSE),"")</f>
        <v/>
      </c>
      <c r="T165" t="str">
        <f>IFERROR(VLOOKUP(Modif_Suppr!#REF!,LOV!R:S,2,FALSE),"")</f>
        <v/>
      </c>
      <c r="U165" t="str">
        <f>IFERROR(VLOOKUP(Modif_Suppr!AP165,LOV!R:S,2,FALSE),"")</f>
        <v/>
      </c>
      <c r="V165" t="str">
        <f>IF(Modif_Suppr!W165&gt;0,Modif_Suppr!W165,"")</f>
        <v/>
      </c>
      <c r="W165" t="str">
        <f>IF(Modif_Suppr!X165&gt;0,Modif_Suppr!X165,"")</f>
        <v/>
      </c>
    </row>
    <row r="166" spans="1:23">
      <c r="A166">
        <f>Data!B166</f>
        <v>83012</v>
      </c>
      <c r="B166">
        <f>Data!C166</f>
        <v>111</v>
      </c>
      <c r="C166">
        <f>Data!D166</f>
        <v>1</v>
      </c>
      <c r="D166" t="str">
        <f>IFERROR(VLOOKUP(Modif_Suppr!Z166,LOV_SPAR!F:G,2,FALSE),"")</f>
        <v/>
      </c>
      <c r="E166" t="str">
        <f>IFERROR(VLOOKUP(Modif_Suppr!AA166,LOV!L:M,2,FALSE),"")</f>
        <v/>
      </c>
      <c r="F166" t="str">
        <f>IF(Modif_Suppr!AC166&gt;0,Modif_Suppr!AC166,"")</f>
        <v/>
      </c>
      <c r="G166" t="str">
        <f>IF(Modif_Suppr!AD166&gt;0,Modif_Suppr!AD166,"")</f>
        <v/>
      </c>
      <c r="H166" t="str">
        <f>IF(Modif_Suppr!AE166&gt;0,Modif_Suppr!AE166,"")</f>
        <v/>
      </c>
      <c r="I166" t="str">
        <f>IFERROR(VLOOKUP(Modif_Suppr!AB166,LOV!U:V,2,FALSE),"")</f>
        <v/>
      </c>
      <c r="J166" t="str">
        <f>IF(Modif_Suppr!AF166="OUI","H","")</f>
        <v/>
      </c>
      <c r="K166" t="str">
        <f>IF(Modif_Suppr!AG166="OUI","P","")</f>
        <v/>
      </c>
      <c r="L166" t="str">
        <f>IF(Modif_Suppr!AH166="OUI","D","")</f>
        <v/>
      </c>
      <c r="M166" t="str">
        <f>IF(Modif_Suppr!AI166="OUI","C","")</f>
        <v/>
      </c>
      <c r="N166" t="str">
        <f>IF(Modif_Suppr!AJ166="OUI","T","")</f>
        <v/>
      </c>
      <c r="O166" t="str">
        <f>IF(Modif_Suppr!AK166="OUI","F","")</f>
        <v/>
      </c>
      <c r="P166" t="str">
        <f>IF(Modif_Suppr!AL166="OUI","R","")</f>
        <v/>
      </c>
      <c r="Q166" t="str" cm="1">
        <f t="array" ref="Q166">SUBSTITUTE(TRIM(_xlfn.CONCAT(K166:P166 &amp; " "))," ",",")</f>
        <v/>
      </c>
      <c r="R166" t="str">
        <f>IFERROR(VLOOKUP(Modif_Suppr!AM166,LOV!F:G,2,FALSE),"")</f>
        <v/>
      </c>
      <c r="S166" t="str">
        <f>IFERROR(VLOOKUP(Modif_Suppr!AN166,LOV!I:J,2,FALSE),"")</f>
        <v/>
      </c>
      <c r="T166" t="str">
        <f>IFERROR(VLOOKUP(Modif_Suppr!#REF!,LOV!R:S,2,FALSE),"")</f>
        <v/>
      </c>
      <c r="U166" t="str">
        <f>IFERROR(VLOOKUP(Modif_Suppr!AP166,LOV!R:S,2,FALSE),"")</f>
        <v/>
      </c>
      <c r="V166" t="str">
        <f>IF(Modif_Suppr!W166&gt;0,Modif_Suppr!W166,"")</f>
        <v/>
      </c>
      <c r="W166" t="str">
        <f>IF(Modif_Suppr!X166&gt;0,Modif_Suppr!X166,"")</f>
        <v/>
      </c>
    </row>
    <row r="167" spans="1:23">
      <c r="A167">
        <f>Data!B167</f>
        <v>83012</v>
      </c>
      <c r="B167">
        <f>Data!C167</f>
        <v>111</v>
      </c>
      <c r="C167">
        <f>Data!D167</f>
        <v>2</v>
      </c>
      <c r="D167" t="str">
        <f>IFERROR(VLOOKUP(Modif_Suppr!Z167,LOV_SPAR!F:G,2,FALSE),"")</f>
        <v/>
      </c>
      <c r="E167" t="str">
        <f>IFERROR(VLOOKUP(Modif_Suppr!AA167,LOV!L:M,2,FALSE),"")</f>
        <v/>
      </c>
      <c r="F167" t="str">
        <f>IF(Modif_Suppr!AC167&gt;0,Modif_Suppr!AC167,"")</f>
        <v/>
      </c>
      <c r="G167" t="str">
        <f>IF(Modif_Suppr!AD167&gt;0,Modif_Suppr!AD167,"")</f>
        <v/>
      </c>
      <c r="H167" t="str">
        <f>IF(Modif_Suppr!AE167&gt;0,Modif_Suppr!AE167,"")</f>
        <v/>
      </c>
      <c r="I167" t="str">
        <f>IFERROR(VLOOKUP(Modif_Suppr!AB167,LOV!U:V,2,FALSE),"")</f>
        <v/>
      </c>
      <c r="J167" t="str">
        <f>IF(Modif_Suppr!AF167="OUI","H","")</f>
        <v/>
      </c>
      <c r="K167" t="str">
        <f>IF(Modif_Suppr!AG167="OUI","P","")</f>
        <v/>
      </c>
      <c r="L167" t="str">
        <f>IF(Modif_Suppr!AH167="OUI","D","")</f>
        <v/>
      </c>
      <c r="M167" t="str">
        <f>IF(Modif_Suppr!AI167="OUI","C","")</f>
        <v/>
      </c>
      <c r="N167" t="str">
        <f>IF(Modif_Suppr!AJ167="OUI","T","")</f>
        <v/>
      </c>
      <c r="O167" t="str">
        <f>IF(Modif_Suppr!AK167="OUI","F","")</f>
        <v/>
      </c>
      <c r="P167" t="str">
        <f>IF(Modif_Suppr!AL167="OUI","R","")</f>
        <v/>
      </c>
      <c r="Q167" t="str" cm="1">
        <f t="array" ref="Q167">SUBSTITUTE(TRIM(_xlfn.CONCAT(K167:P167 &amp; " "))," ",",")</f>
        <v/>
      </c>
      <c r="R167" t="str">
        <f>IFERROR(VLOOKUP(Modif_Suppr!AM167,LOV!F:G,2,FALSE),"")</f>
        <v/>
      </c>
      <c r="S167" t="str">
        <f>IFERROR(VLOOKUP(Modif_Suppr!AN167,LOV!I:J,2,FALSE),"")</f>
        <v/>
      </c>
      <c r="T167" t="str">
        <f>IFERROR(VLOOKUP(Modif_Suppr!#REF!,LOV!R:S,2,FALSE),"")</f>
        <v/>
      </c>
      <c r="U167" t="str">
        <f>IFERROR(VLOOKUP(Modif_Suppr!AP167,LOV!R:S,2,FALSE),"")</f>
        <v/>
      </c>
      <c r="V167" t="str">
        <f>IF(Modif_Suppr!W167&gt;0,Modif_Suppr!W167,"")</f>
        <v/>
      </c>
      <c r="W167" t="str">
        <f>IF(Modif_Suppr!X167&gt;0,Modif_Suppr!X167,"")</f>
        <v/>
      </c>
    </row>
    <row r="168" spans="1:23">
      <c r="A168">
        <f>Data!B168</f>
        <v>83012</v>
      </c>
      <c r="B168">
        <f>Data!C168</f>
        <v>111</v>
      </c>
      <c r="C168">
        <f>Data!D168</f>
        <v>3</v>
      </c>
      <c r="D168" t="str">
        <f>IFERROR(VLOOKUP(Modif_Suppr!Z168,LOV_SPAR!F:G,2,FALSE),"")</f>
        <v/>
      </c>
      <c r="E168" t="str">
        <f>IFERROR(VLOOKUP(Modif_Suppr!AA168,LOV!L:M,2,FALSE),"")</f>
        <v/>
      </c>
      <c r="F168" t="str">
        <f>IF(Modif_Suppr!AC168&gt;0,Modif_Suppr!AC168,"")</f>
        <v/>
      </c>
      <c r="G168" t="str">
        <f>IF(Modif_Suppr!AD168&gt;0,Modif_Suppr!AD168,"")</f>
        <v/>
      </c>
      <c r="H168" t="str">
        <f>IF(Modif_Suppr!AE168&gt;0,Modif_Suppr!AE168,"")</f>
        <v/>
      </c>
      <c r="I168" t="str">
        <f>IFERROR(VLOOKUP(Modif_Suppr!AB168,LOV!U:V,2,FALSE),"")</f>
        <v/>
      </c>
      <c r="J168" t="str">
        <f>IF(Modif_Suppr!AF168="OUI","H","")</f>
        <v/>
      </c>
      <c r="K168" t="str">
        <f>IF(Modif_Suppr!AG168="OUI","P","")</f>
        <v/>
      </c>
      <c r="L168" t="str">
        <f>IF(Modif_Suppr!AH168="OUI","D","")</f>
        <v/>
      </c>
      <c r="M168" t="str">
        <f>IF(Modif_Suppr!AI168="OUI","C","")</f>
        <v/>
      </c>
      <c r="N168" t="str">
        <f>IF(Modif_Suppr!AJ168="OUI","T","")</f>
        <v/>
      </c>
      <c r="O168" t="str">
        <f>IF(Modif_Suppr!AK168="OUI","F","")</f>
        <v/>
      </c>
      <c r="P168" t="str">
        <f>IF(Modif_Suppr!AL168="OUI","R","")</f>
        <v/>
      </c>
      <c r="Q168" t="str" cm="1">
        <f t="array" ref="Q168">SUBSTITUTE(TRIM(_xlfn.CONCAT(K168:P168 &amp; " "))," ",",")</f>
        <v/>
      </c>
      <c r="R168" t="str">
        <f>IFERROR(VLOOKUP(Modif_Suppr!AM168,LOV!F:G,2,FALSE),"")</f>
        <v/>
      </c>
      <c r="S168" t="str">
        <f>IFERROR(VLOOKUP(Modif_Suppr!AN168,LOV!I:J,2,FALSE),"")</f>
        <v/>
      </c>
      <c r="T168" t="str">
        <f>IFERROR(VLOOKUP(Modif_Suppr!#REF!,LOV!R:S,2,FALSE),"")</f>
        <v/>
      </c>
      <c r="U168" t="str">
        <f>IFERROR(VLOOKUP(Modif_Suppr!AP168,LOV!R:S,2,FALSE),"")</f>
        <v/>
      </c>
      <c r="V168" t="str">
        <f>IF(Modif_Suppr!W168&gt;0,Modif_Suppr!W168,"")</f>
        <v/>
      </c>
      <c r="W168" t="str">
        <f>IF(Modif_Suppr!X168&gt;0,Modif_Suppr!X168,"")</f>
        <v/>
      </c>
    </row>
    <row r="169" spans="1:23">
      <c r="A169">
        <f>Data!B169</f>
        <v>83012</v>
      </c>
      <c r="B169">
        <f>Data!C169</f>
        <v>111</v>
      </c>
      <c r="C169">
        <f>Data!D169</f>
        <v>4</v>
      </c>
      <c r="D169" t="str">
        <f>IFERROR(VLOOKUP(Modif_Suppr!Z169,LOV_SPAR!F:G,2,FALSE),"")</f>
        <v/>
      </c>
      <c r="E169" t="str">
        <f>IFERROR(VLOOKUP(Modif_Suppr!AA169,LOV!L:M,2,FALSE),"")</f>
        <v/>
      </c>
      <c r="F169" t="str">
        <f>IF(Modif_Suppr!AC169&gt;0,Modif_Suppr!AC169,"")</f>
        <v/>
      </c>
      <c r="G169" t="str">
        <f>IF(Modif_Suppr!AD169&gt;0,Modif_Suppr!AD169,"")</f>
        <v/>
      </c>
      <c r="H169" t="str">
        <f>IF(Modif_Suppr!AE169&gt;0,Modif_Suppr!AE169,"")</f>
        <v/>
      </c>
      <c r="I169" t="str">
        <f>IFERROR(VLOOKUP(Modif_Suppr!AB169,LOV!U:V,2,FALSE),"")</f>
        <v/>
      </c>
      <c r="J169" t="str">
        <f>IF(Modif_Suppr!AF169="OUI","H","")</f>
        <v/>
      </c>
      <c r="K169" t="str">
        <f>IF(Modif_Suppr!AG169="OUI","P","")</f>
        <v/>
      </c>
      <c r="L169" t="str">
        <f>IF(Modif_Suppr!AH169="OUI","D","")</f>
        <v/>
      </c>
      <c r="M169" t="str">
        <f>IF(Modif_Suppr!AI169="OUI","C","")</f>
        <v/>
      </c>
      <c r="N169" t="str">
        <f>IF(Modif_Suppr!AJ169="OUI","T","")</f>
        <v/>
      </c>
      <c r="O169" t="str">
        <f>IF(Modif_Suppr!AK169="OUI","F","")</f>
        <v/>
      </c>
      <c r="P169" t="str">
        <f>IF(Modif_Suppr!AL169="OUI","R","")</f>
        <v/>
      </c>
      <c r="Q169" t="str" cm="1">
        <f t="array" ref="Q169">SUBSTITUTE(TRIM(_xlfn.CONCAT(K169:P169 &amp; " "))," ",",")</f>
        <v/>
      </c>
      <c r="R169" t="str">
        <f>IFERROR(VLOOKUP(Modif_Suppr!AM169,LOV!F:G,2,FALSE),"")</f>
        <v/>
      </c>
      <c r="S169" t="str">
        <f>IFERROR(VLOOKUP(Modif_Suppr!AN169,LOV!I:J,2,FALSE),"")</f>
        <v/>
      </c>
      <c r="T169" t="str">
        <f>IFERROR(VLOOKUP(Modif_Suppr!#REF!,LOV!R:S,2,FALSE),"")</f>
        <v/>
      </c>
      <c r="U169" t="str">
        <f>IFERROR(VLOOKUP(Modif_Suppr!AP169,LOV!R:S,2,FALSE),"")</f>
        <v/>
      </c>
      <c r="V169" t="str">
        <f>IF(Modif_Suppr!W169&gt;0,Modif_Suppr!W169,"")</f>
        <v/>
      </c>
      <c r="W169" t="str">
        <f>IF(Modif_Suppr!X169&gt;0,Modif_Suppr!X169,"")</f>
        <v/>
      </c>
    </row>
    <row r="170" spans="1:23">
      <c r="A170">
        <f>Data!B170</f>
        <v>83012</v>
      </c>
      <c r="B170">
        <f>Data!C170</f>
        <v>112</v>
      </c>
      <c r="C170">
        <f>Data!D170</f>
        <v>1</v>
      </c>
      <c r="D170" t="str">
        <f>IFERROR(VLOOKUP(Modif_Suppr!Z170,LOV_SPAR!F:G,2,FALSE),"")</f>
        <v/>
      </c>
      <c r="E170" t="str">
        <f>IFERROR(VLOOKUP(Modif_Suppr!AA170,LOV!L:M,2,FALSE),"")</f>
        <v/>
      </c>
      <c r="F170" t="str">
        <f>IF(Modif_Suppr!AC170&gt;0,Modif_Suppr!AC170,"")</f>
        <v/>
      </c>
      <c r="G170" t="str">
        <f>IF(Modif_Suppr!AD170&gt;0,Modif_Suppr!AD170,"")</f>
        <v/>
      </c>
      <c r="H170" t="str">
        <f>IF(Modif_Suppr!AE170&gt;0,Modif_Suppr!AE170,"")</f>
        <v/>
      </c>
      <c r="I170" t="str">
        <f>IFERROR(VLOOKUP(Modif_Suppr!AB170,LOV!U:V,2,FALSE),"")</f>
        <v/>
      </c>
      <c r="J170" t="str">
        <f>IF(Modif_Suppr!AF170="OUI","H","")</f>
        <v/>
      </c>
      <c r="K170" t="str">
        <f>IF(Modif_Suppr!AG170="OUI","P","")</f>
        <v/>
      </c>
      <c r="L170" t="str">
        <f>IF(Modif_Suppr!AH170="OUI","D","")</f>
        <v/>
      </c>
      <c r="M170" t="str">
        <f>IF(Modif_Suppr!AI170="OUI","C","")</f>
        <v/>
      </c>
      <c r="N170" t="str">
        <f>IF(Modif_Suppr!AJ170="OUI","T","")</f>
        <v/>
      </c>
      <c r="O170" t="str">
        <f>IF(Modif_Suppr!AK170="OUI","F","")</f>
        <v/>
      </c>
      <c r="P170" t="str">
        <f>IF(Modif_Suppr!AL170="OUI","R","")</f>
        <v/>
      </c>
      <c r="Q170" t="str" cm="1">
        <f t="array" ref="Q170">SUBSTITUTE(TRIM(_xlfn.CONCAT(K170:P170 &amp; " "))," ",",")</f>
        <v/>
      </c>
      <c r="R170" t="str">
        <f>IFERROR(VLOOKUP(Modif_Suppr!AM170,LOV!F:G,2,FALSE),"")</f>
        <v/>
      </c>
      <c r="S170" t="str">
        <f>IFERROR(VLOOKUP(Modif_Suppr!AN170,LOV!I:J,2,FALSE),"")</f>
        <v/>
      </c>
      <c r="T170" t="str">
        <f>IFERROR(VLOOKUP(Modif_Suppr!#REF!,LOV!R:S,2,FALSE),"")</f>
        <v/>
      </c>
      <c r="U170" t="str">
        <f>IFERROR(VLOOKUP(Modif_Suppr!AP170,LOV!R:S,2,FALSE),"")</f>
        <v/>
      </c>
      <c r="V170" t="str">
        <f>IF(Modif_Suppr!W170&gt;0,Modif_Suppr!W170,"")</f>
        <v/>
      </c>
      <c r="W170" t="str">
        <f>IF(Modif_Suppr!X170&gt;0,Modif_Suppr!X170,"")</f>
        <v/>
      </c>
    </row>
    <row r="171" spans="1:23">
      <c r="A171">
        <f>Data!B171</f>
        <v>83012</v>
      </c>
      <c r="B171">
        <f>Data!C171</f>
        <v>113</v>
      </c>
      <c r="C171">
        <f>Data!D171</f>
        <v>1</v>
      </c>
      <c r="D171" t="str">
        <f>IFERROR(VLOOKUP(Modif_Suppr!Z171,LOV_SPAR!F:G,2,FALSE),"")</f>
        <v/>
      </c>
      <c r="E171" t="str">
        <f>IFERROR(VLOOKUP(Modif_Suppr!AA171,LOV!L:M,2,FALSE),"")</f>
        <v/>
      </c>
      <c r="F171" t="str">
        <f>IF(Modif_Suppr!AC171&gt;0,Modif_Suppr!AC171,"")</f>
        <v/>
      </c>
      <c r="G171" t="str">
        <f>IF(Modif_Suppr!AD171&gt;0,Modif_Suppr!AD171,"")</f>
        <v/>
      </c>
      <c r="H171" t="str">
        <f>IF(Modif_Suppr!AE171&gt;0,Modif_Suppr!AE171,"")</f>
        <v/>
      </c>
      <c r="I171" t="str">
        <f>IFERROR(VLOOKUP(Modif_Suppr!AB171,LOV!U:V,2,FALSE),"")</f>
        <v/>
      </c>
      <c r="J171" t="str">
        <f>IF(Modif_Suppr!AF171="OUI","H","")</f>
        <v/>
      </c>
      <c r="K171" t="str">
        <f>IF(Modif_Suppr!AG171="OUI","P","")</f>
        <v/>
      </c>
      <c r="L171" t="str">
        <f>IF(Modif_Suppr!AH171="OUI","D","")</f>
        <v/>
      </c>
      <c r="M171" t="str">
        <f>IF(Modif_Suppr!AI171="OUI","C","")</f>
        <v/>
      </c>
      <c r="N171" t="str">
        <f>IF(Modif_Suppr!AJ171="OUI","T","")</f>
        <v/>
      </c>
      <c r="O171" t="str">
        <f>IF(Modif_Suppr!AK171="OUI","F","")</f>
        <v/>
      </c>
      <c r="P171" t="str">
        <f>IF(Modif_Suppr!AL171="OUI","R","")</f>
        <v/>
      </c>
      <c r="Q171" t="str" cm="1">
        <f t="array" ref="Q171">SUBSTITUTE(TRIM(_xlfn.CONCAT(K171:P171 &amp; " "))," ",",")</f>
        <v/>
      </c>
      <c r="R171" t="str">
        <f>IFERROR(VLOOKUP(Modif_Suppr!AM171,LOV!F:G,2,FALSE),"")</f>
        <v/>
      </c>
      <c r="S171" t="str">
        <f>IFERROR(VLOOKUP(Modif_Suppr!AN171,LOV!I:J,2,FALSE),"")</f>
        <v/>
      </c>
      <c r="T171" t="str">
        <f>IFERROR(VLOOKUP(Modif_Suppr!#REF!,LOV!R:S,2,FALSE),"")</f>
        <v/>
      </c>
      <c r="U171" t="str">
        <f>IFERROR(VLOOKUP(Modif_Suppr!AP171,LOV!R:S,2,FALSE),"")</f>
        <v/>
      </c>
      <c r="V171" t="str">
        <f>IF(Modif_Suppr!W171&gt;0,Modif_Suppr!W171,"")</f>
        <v/>
      </c>
      <c r="W171" t="str">
        <f>IF(Modif_Suppr!X171&gt;0,Modif_Suppr!X171,"")</f>
        <v/>
      </c>
    </row>
    <row r="172" spans="1:23">
      <c r="A172">
        <f>Data!B172</f>
        <v>83012</v>
      </c>
      <c r="B172">
        <f>Data!C172</f>
        <v>114</v>
      </c>
      <c r="C172">
        <f>Data!D172</f>
        <v>1</v>
      </c>
      <c r="D172" t="str">
        <f>IFERROR(VLOOKUP(Modif_Suppr!Z172,LOV_SPAR!F:G,2,FALSE),"")</f>
        <v/>
      </c>
      <c r="E172" t="str">
        <f>IFERROR(VLOOKUP(Modif_Suppr!AA172,LOV!L:M,2,FALSE),"")</f>
        <v/>
      </c>
      <c r="F172" t="str">
        <f>IF(Modif_Suppr!AC172&gt;0,Modif_Suppr!AC172,"")</f>
        <v/>
      </c>
      <c r="G172" t="str">
        <f>IF(Modif_Suppr!AD172&gt;0,Modif_Suppr!AD172,"")</f>
        <v/>
      </c>
      <c r="H172" t="str">
        <f>IF(Modif_Suppr!AE172&gt;0,Modif_Suppr!AE172,"")</f>
        <v/>
      </c>
      <c r="I172" t="str">
        <f>IFERROR(VLOOKUP(Modif_Suppr!AB172,LOV!U:V,2,FALSE),"")</f>
        <v/>
      </c>
      <c r="J172" t="str">
        <f>IF(Modif_Suppr!AF172="OUI","H","")</f>
        <v/>
      </c>
      <c r="K172" t="str">
        <f>IF(Modif_Suppr!AG172="OUI","P","")</f>
        <v/>
      </c>
      <c r="L172" t="str">
        <f>IF(Modif_Suppr!AH172="OUI","D","")</f>
        <v/>
      </c>
      <c r="M172" t="str">
        <f>IF(Modif_Suppr!AI172="OUI","C","")</f>
        <v/>
      </c>
      <c r="N172" t="str">
        <f>IF(Modif_Suppr!AJ172="OUI","T","")</f>
        <v/>
      </c>
      <c r="O172" t="str">
        <f>IF(Modif_Suppr!AK172="OUI","F","")</f>
        <v/>
      </c>
      <c r="P172" t="str">
        <f>IF(Modif_Suppr!AL172="OUI","R","")</f>
        <v/>
      </c>
      <c r="Q172" t="str" cm="1">
        <f t="array" ref="Q172">SUBSTITUTE(TRIM(_xlfn.CONCAT(K172:P172 &amp; " "))," ",",")</f>
        <v/>
      </c>
      <c r="R172" t="str">
        <f>IFERROR(VLOOKUP(Modif_Suppr!AM172,LOV!F:G,2,FALSE),"")</f>
        <v/>
      </c>
      <c r="S172" t="str">
        <f>IFERROR(VLOOKUP(Modif_Suppr!AN172,LOV!I:J,2,FALSE),"")</f>
        <v/>
      </c>
      <c r="T172" t="str">
        <f>IFERROR(VLOOKUP(Modif_Suppr!#REF!,LOV!R:S,2,FALSE),"")</f>
        <v/>
      </c>
      <c r="U172" t="str">
        <f>IFERROR(VLOOKUP(Modif_Suppr!AP172,LOV!R:S,2,FALSE),"")</f>
        <v/>
      </c>
      <c r="V172" t="str">
        <f>IF(Modif_Suppr!W172&gt;0,Modif_Suppr!W172,"")</f>
        <v/>
      </c>
      <c r="W172" t="str">
        <f>IF(Modif_Suppr!X172&gt;0,Modif_Suppr!X172,"")</f>
        <v/>
      </c>
    </row>
    <row r="173" spans="1:23">
      <c r="A173">
        <f>Data!B173</f>
        <v>83012</v>
      </c>
      <c r="B173">
        <f>Data!C173</f>
        <v>116</v>
      </c>
      <c r="C173">
        <f>Data!D173</f>
        <v>1</v>
      </c>
      <c r="D173" t="str">
        <f>IFERROR(VLOOKUP(Modif_Suppr!Z173,LOV_SPAR!F:G,2,FALSE),"")</f>
        <v/>
      </c>
      <c r="E173" t="str">
        <f>IFERROR(VLOOKUP(Modif_Suppr!AA173,LOV!L:M,2,FALSE),"")</f>
        <v/>
      </c>
      <c r="F173" t="str">
        <f>IF(Modif_Suppr!AC173&gt;0,Modif_Suppr!AC173,"")</f>
        <v/>
      </c>
      <c r="G173" t="str">
        <f>IF(Modif_Suppr!AD173&gt;0,Modif_Suppr!AD173,"")</f>
        <v/>
      </c>
      <c r="H173" t="str">
        <f>IF(Modif_Suppr!AE173&gt;0,Modif_Suppr!AE173,"")</f>
        <v/>
      </c>
      <c r="I173" t="str">
        <f>IFERROR(VLOOKUP(Modif_Suppr!AB173,LOV!U:V,2,FALSE),"")</f>
        <v/>
      </c>
      <c r="J173" t="str">
        <f>IF(Modif_Suppr!AF173="OUI","H","")</f>
        <v/>
      </c>
      <c r="K173" t="str">
        <f>IF(Modif_Suppr!AG173="OUI","P","")</f>
        <v/>
      </c>
      <c r="L173" t="str">
        <f>IF(Modif_Suppr!AH173="OUI","D","")</f>
        <v/>
      </c>
      <c r="M173" t="str">
        <f>IF(Modif_Suppr!AI173="OUI","C","")</f>
        <v/>
      </c>
      <c r="N173" t="str">
        <f>IF(Modif_Suppr!AJ173="OUI","T","")</f>
        <v/>
      </c>
      <c r="O173" t="str">
        <f>IF(Modif_Suppr!AK173="OUI","F","")</f>
        <v/>
      </c>
      <c r="P173" t="str">
        <f>IF(Modif_Suppr!AL173="OUI","R","")</f>
        <v/>
      </c>
      <c r="Q173" t="str" cm="1">
        <f t="array" ref="Q173">SUBSTITUTE(TRIM(_xlfn.CONCAT(K173:P173 &amp; " "))," ",",")</f>
        <v/>
      </c>
      <c r="R173" t="str">
        <f>IFERROR(VLOOKUP(Modif_Suppr!AM173,LOV!F:G,2,FALSE),"")</f>
        <v/>
      </c>
      <c r="S173" t="str">
        <f>IFERROR(VLOOKUP(Modif_Suppr!AN173,LOV!I:J,2,FALSE),"")</f>
        <v/>
      </c>
      <c r="T173" t="str">
        <f>IFERROR(VLOOKUP(Modif_Suppr!#REF!,LOV!R:S,2,FALSE),"")</f>
        <v/>
      </c>
      <c r="U173" t="str">
        <f>IFERROR(VLOOKUP(Modif_Suppr!AP173,LOV!R:S,2,FALSE),"")</f>
        <v/>
      </c>
      <c r="V173" t="str">
        <f>IF(Modif_Suppr!W173&gt;0,Modif_Suppr!W173,"")</f>
        <v/>
      </c>
      <c r="W173" t="str">
        <f>IF(Modif_Suppr!X173&gt;0,Modif_Suppr!X173,"")</f>
        <v/>
      </c>
    </row>
    <row r="174" spans="1:23">
      <c r="A174">
        <f>Data!B174</f>
        <v>83012</v>
      </c>
      <c r="B174">
        <f>Data!C174</f>
        <v>117</v>
      </c>
      <c r="C174">
        <f>Data!D174</f>
        <v>1</v>
      </c>
      <c r="D174" t="str">
        <f>IFERROR(VLOOKUP(Modif_Suppr!Z174,LOV_SPAR!F:G,2,FALSE),"")</f>
        <v/>
      </c>
      <c r="E174" t="str">
        <f>IFERROR(VLOOKUP(Modif_Suppr!AA174,LOV!L:M,2,FALSE),"")</f>
        <v/>
      </c>
      <c r="F174" t="str">
        <f>IF(Modif_Suppr!AC174&gt;0,Modif_Suppr!AC174,"")</f>
        <v/>
      </c>
      <c r="G174" t="str">
        <f>IF(Modif_Suppr!AD174&gt;0,Modif_Suppr!AD174,"")</f>
        <v/>
      </c>
      <c r="H174" t="str">
        <f>IF(Modif_Suppr!AE174&gt;0,Modif_Suppr!AE174,"")</f>
        <v/>
      </c>
      <c r="I174" t="str">
        <f>IFERROR(VLOOKUP(Modif_Suppr!AB174,LOV!U:V,2,FALSE),"")</f>
        <v/>
      </c>
      <c r="J174" t="str">
        <f>IF(Modif_Suppr!AF174="OUI","H","")</f>
        <v/>
      </c>
      <c r="K174" t="str">
        <f>IF(Modif_Suppr!AG174="OUI","P","")</f>
        <v/>
      </c>
      <c r="L174" t="str">
        <f>IF(Modif_Suppr!AH174="OUI","D","")</f>
        <v/>
      </c>
      <c r="M174" t="str">
        <f>IF(Modif_Suppr!AI174="OUI","C","")</f>
        <v/>
      </c>
      <c r="N174" t="str">
        <f>IF(Modif_Suppr!AJ174="OUI","T","")</f>
        <v/>
      </c>
      <c r="O174" t="str">
        <f>IF(Modif_Suppr!AK174="OUI","F","")</f>
        <v/>
      </c>
      <c r="P174" t="str">
        <f>IF(Modif_Suppr!AL174="OUI","R","")</f>
        <v/>
      </c>
      <c r="Q174" t="str" cm="1">
        <f t="array" ref="Q174">SUBSTITUTE(TRIM(_xlfn.CONCAT(K174:P174 &amp; " "))," ",",")</f>
        <v/>
      </c>
      <c r="R174" t="str">
        <f>IFERROR(VLOOKUP(Modif_Suppr!AM174,LOV!F:G,2,FALSE),"")</f>
        <v/>
      </c>
      <c r="S174" t="str">
        <f>IFERROR(VLOOKUP(Modif_Suppr!AN174,LOV!I:J,2,FALSE),"")</f>
        <v/>
      </c>
      <c r="T174" t="str">
        <f>IFERROR(VLOOKUP(Modif_Suppr!#REF!,LOV!R:S,2,FALSE),"")</f>
        <v/>
      </c>
      <c r="U174" t="str">
        <f>IFERROR(VLOOKUP(Modif_Suppr!AP174,LOV!R:S,2,FALSE),"")</f>
        <v/>
      </c>
      <c r="V174" t="str">
        <f>IF(Modif_Suppr!W174&gt;0,Modif_Suppr!W174,"")</f>
        <v/>
      </c>
      <c r="W174" t="str">
        <f>IF(Modif_Suppr!X174&gt;0,Modif_Suppr!X174,"")</f>
        <v/>
      </c>
    </row>
    <row r="175" spans="1:23">
      <c r="A175">
        <f>Data!B175</f>
        <v>83012</v>
      </c>
      <c r="B175">
        <f>Data!C175</f>
        <v>118</v>
      </c>
      <c r="C175">
        <f>Data!D175</f>
        <v>1</v>
      </c>
      <c r="D175" t="str">
        <f>IFERROR(VLOOKUP(Modif_Suppr!Z175,LOV_SPAR!F:G,2,FALSE),"")</f>
        <v/>
      </c>
      <c r="E175" t="str">
        <f>IFERROR(VLOOKUP(Modif_Suppr!AA175,LOV!L:M,2,FALSE),"")</f>
        <v/>
      </c>
      <c r="F175" t="str">
        <f>IF(Modif_Suppr!AC175&gt;0,Modif_Suppr!AC175,"")</f>
        <v/>
      </c>
      <c r="G175" t="str">
        <f>IF(Modif_Suppr!AD175&gt;0,Modif_Suppr!AD175,"")</f>
        <v/>
      </c>
      <c r="H175" t="str">
        <f>IF(Modif_Suppr!AE175&gt;0,Modif_Suppr!AE175,"")</f>
        <v/>
      </c>
      <c r="I175" t="str">
        <f>IFERROR(VLOOKUP(Modif_Suppr!AB175,LOV!U:V,2,FALSE),"")</f>
        <v/>
      </c>
      <c r="J175" t="str">
        <f>IF(Modif_Suppr!AF175="OUI","H","")</f>
        <v/>
      </c>
      <c r="K175" t="str">
        <f>IF(Modif_Suppr!AG175="OUI","P","")</f>
        <v/>
      </c>
      <c r="L175" t="str">
        <f>IF(Modif_Suppr!AH175="OUI","D","")</f>
        <v/>
      </c>
      <c r="M175" t="str">
        <f>IF(Modif_Suppr!AI175="OUI","C","")</f>
        <v/>
      </c>
      <c r="N175" t="str">
        <f>IF(Modif_Suppr!AJ175="OUI","T","")</f>
        <v/>
      </c>
      <c r="O175" t="str">
        <f>IF(Modif_Suppr!AK175="OUI","F","")</f>
        <v/>
      </c>
      <c r="P175" t="str">
        <f>IF(Modif_Suppr!AL175="OUI","R","")</f>
        <v/>
      </c>
      <c r="Q175" t="str" cm="1">
        <f t="array" ref="Q175">SUBSTITUTE(TRIM(_xlfn.CONCAT(K175:P175 &amp; " "))," ",",")</f>
        <v/>
      </c>
      <c r="R175" t="str">
        <f>IFERROR(VLOOKUP(Modif_Suppr!AM175,LOV!F:G,2,FALSE),"")</f>
        <v/>
      </c>
      <c r="S175" t="str">
        <f>IFERROR(VLOOKUP(Modif_Suppr!AN175,LOV!I:J,2,FALSE),"")</f>
        <v/>
      </c>
      <c r="T175" t="str">
        <f>IFERROR(VLOOKUP(Modif_Suppr!#REF!,LOV!R:S,2,FALSE),"")</f>
        <v/>
      </c>
      <c r="U175" t="str">
        <f>IFERROR(VLOOKUP(Modif_Suppr!AP175,LOV!R:S,2,FALSE),"")</f>
        <v/>
      </c>
      <c r="V175" t="str">
        <f>IF(Modif_Suppr!W175&gt;0,Modif_Suppr!W175,"")</f>
        <v/>
      </c>
      <c r="W175" t="str">
        <f>IF(Modif_Suppr!X175&gt;0,Modif_Suppr!X175,"")</f>
        <v/>
      </c>
    </row>
    <row r="176" spans="1:23">
      <c r="A176">
        <f>Data!B176</f>
        <v>83012</v>
      </c>
      <c r="B176">
        <f>Data!C176</f>
        <v>119</v>
      </c>
      <c r="C176">
        <f>Data!D176</f>
        <v>1</v>
      </c>
      <c r="D176" t="str">
        <f>IFERROR(VLOOKUP(Modif_Suppr!Z176,LOV_SPAR!F:G,2,FALSE),"")</f>
        <v/>
      </c>
      <c r="E176" t="str">
        <f>IFERROR(VLOOKUP(Modif_Suppr!AA176,LOV!L:M,2,FALSE),"")</f>
        <v/>
      </c>
      <c r="F176" t="str">
        <f>IF(Modif_Suppr!AC176&gt;0,Modif_Suppr!AC176,"")</f>
        <v/>
      </c>
      <c r="G176" t="str">
        <f>IF(Modif_Suppr!AD176&gt;0,Modif_Suppr!AD176,"")</f>
        <v/>
      </c>
      <c r="H176" t="str">
        <f>IF(Modif_Suppr!AE176&gt;0,Modif_Suppr!AE176,"")</f>
        <v/>
      </c>
      <c r="I176" t="str">
        <f>IFERROR(VLOOKUP(Modif_Suppr!AB176,LOV!U:V,2,FALSE),"")</f>
        <v/>
      </c>
      <c r="J176" t="str">
        <f>IF(Modif_Suppr!AF176="OUI","H","")</f>
        <v/>
      </c>
      <c r="K176" t="str">
        <f>IF(Modif_Suppr!AG176="OUI","P","")</f>
        <v/>
      </c>
      <c r="L176" t="str">
        <f>IF(Modif_Suppr!AH176="OUI","D","")</f>
        <v/>
      </c>
      <c r="M176" t="str">
        <f>IF(Modif_Suppr!AI176="OUI","C","")</f>
        <v/>
      </c>
      <c r="N176" t="str">
        <f>IF(Modif_Suppr!AJ176="OUI","T","")</f>
        <v/>
      </c>
      <c r="O176" t="str">
        <f>IF(Modif_Suppr!AK176="OUI","F","")</f>
        <v/>
      </c>
      <c r="P176" t="str">
        <f>IF(Modif_Suppr!AL176="OUI","R","")</f>
        <v/>
      </c>
      <c r="Q176" t="str" cm="1">
        <f t="array" ref="Q176">SUBSTITUTE(TRIM(_xlfn.CONCAT(K176:P176 &amp; " "))," ",",")</f>
        <v/>
      </c>
      <c r="R176" t="str">
        <f>IFERROR(VLOOKUP(Modif_Suppr!AM176,LOV!F:G,2,FALSE),"")</f>
        <v/>
      </c>
      <c r="S176" t="str">
        <f>IFERROR(VLOOKUP(Modif_Suppr!AN176,LOV!I:J,2,FALSE),"")</f>
        <v/>
      </c>
      <c r="T176" t="str">
        <f>IFERROR(VLOOKUP(Modif_Suppr!#REF!,LOV!R:S,2,FALSE),"")</f>
        <v/>
      </c>
      <c r="U176" t="str">
        <f>IFERROR(VLOOKUP(Modif_Suppr!AP176,LOV!R:S,2,FALSE),"")</f>
        <v/>
      </c>
      <c r="V176" t="str">
        <f>IF(Modif_Suppr!W176&gt;0,Modif_Suppr!W176,"")</f>
        <v/>
      </c>
      <c r="W176" t="str">
        <f>IF(Modif_Suppr!X176&gt;0,Modif_Suppr!X176,"")</f>
        <v/>
      </c>
    </row>
    <row r="177" spans="1:23">
      <c r="A177">
        <f>Data!B177</f>
        <v>83012</v>
      </c>
      <c r="B177">
        <f>Data!C177</f>
        <v>120</v>
      </c>
      <c r="C177">
        <f>Data!D177</f>
        <v>1</v>
      </c>
      <c r="D177" t="str">
        <f>IFERROR(VLOOKUP(Modif_Suppr!Z177,LOV_SPAR!F:G,2,FALSE),"")</f>
        <v/>
      </c>
      <c r="E177" t="str">
        <f>IFERROR(VLOOKUP(Modif_Suppr!AA177,LOV!L:M,2,FALSE),"")</f>
        <v/>
      </c>
      <c r="F177" t="str">
        <f>IF(Modif_Suppr!AC177&gt;0,Modif_Suppr!AC177,"")</f>
        <v/>
      </c>
      <c r="G177" t="str">
        <f>IF(Modif_Suppr!AD177&gt;0,Modif_Suppr!AD177,"")</f>
        <v/>
      </c>
      <c r="H177" t="str">
        <f>IF(Modif_Suppr!AE177&gt;0,Modif_Suppr!AE177,"")</f>
        <v/>
      </c>
      <c r="I177" t="str">
        <f>IFERROR(VLOOKUP(Modif_Suppr!AB177,LOV!U:V,2,FALSE),"")</f>
        <v/>
      </c>
      <c r="J177" t="str">
        <f>IF(Modif_Suppr!AF177="OUI","H","")</f>
        <v/>
      </c>
      <c r="K177" t="str">
        <f>IF(Modif_Suppr!AG177="OUI","P","")</f>
        <v/>
      </c>
      <c r="L177" t="str">
        <f>IF(Modif_Suppr!AH177="OUI","D","")</f>
        <v/>
      </c>
      <c r="M177" t="str">
        <f>IF(Modif_Suppr!AI177="OUI","C","")</f>
        <v/>
      </c>
      <c r="N177" t="str">
        <f>IF(Modif_Suppr!AJ177="OUI","T","")</f>
        <v/>
      </c>
      <c r="O177" t="str">
        <f>IF(Modif_Suppr!AK177="OUI","F","")</f>
        <v/>
      </c>
      <c r="P177" t="str">
        <f>IF(Modif_Suppr!AL177="OUI","R","")</f>
        <v/>
      </c>
      <c r="Q177" t="str" cm="1">
        <f t="array" ref="Q177">SUBSTITUTE(TRIM(_xlfn.CONCAT(K177:P177 &amp; " "))," ",",")</f>
        <v/>
      </c>
      <c r="R177" t="str">
        <f>IFERROR(VLOOKUP(Modif_Suppr!AM177,LOV!F:G,2,FALSE),"")</f>
        <v/>
      </c>
      <c r="S177" t="str">
        <f>IFERROR(VLOOKUP(Modif_Suppr!AN177,LOV!I:J,2,FALSE),"")</f>
        <v/>
      </c>
      <c r="T177" t="str">
        <f>IFERROR(VLOOKUP(Modif_Suppr!#REF!,LOV!R:S,2,FALSE),"")</f>
        <v/>
      </c>
      <c r="U177" t="str">
        <f>IFERROR(VLOOKUP(Modif_Suppr!AP177,LOV!R:S,2,FALSE),"")</f>
        <v/>
      </c>
      <c r="V177" t="str">
        <f>IF(Modif_Suppr!W177&gt;0,Modif_Suppr!W177,"")</f>
        <v/>
      </c>
      <c r="W177" t="str">
        <f>IF(Modif_Suppr!X177&gt;0,Modif_Suppr!X177,"")</f>
        <v/>
      </c>
    </row>
    <row r="178" spans="1:23">
      <c r="A178">
        <f>Data!B178</f>
        <v>83012</v>
      </c>
      <c r="B178">
        <f>Data!C178</f>
        <v>122</v>
      </c>
      <c r="C178">
        <f>Data!D178</f>
        <v>1</v>
      </c>
      <c r="D178" t="str">
        <f>IFERROR(VLOOKUP(Modif_Suppr!Z178,LOV_SPAR!F:G,2,FALSE),"")</f>
        <v/>
      </c>
      <c r="E178" t="str">
        <f>IFERROR(VLOOKUP(Modif_Suppr!AA178,LOV!L:M,2,FALSE),"")</f>
        <v/>
      </c>
      <c r="F178" t="str">
        <f>IF(Modif_Suppr!AC178&gt;0,Modif_Suppr!AC178,"")</f>
        <v/>
      </c>
      <c r="G178" t="str">
        <f>IF(Modif_Suppr!AD178&gt;0,Modif_Suppr!AD178,"")</f>
        <v/>
      </c>
      <c r="H178" t="str">
        <f>IF(Modif_Suppr!AE178&gt;0,Modif_Suppr!AE178,"")</f>
        <v/>
      </c>
      <c r="I178" t="str">
        <f>IFERROR(VLOOKUP(Modif_Suppr!AB178,LOV!U:V,2,FALSE),"")</f>
        <v/>
      </c>
      <c r="J178" t="str">
        <f>IF(Modif_Suppr!AF178="OUI","H","")</f>
        <v/>
      </c>
      <c r="K178" t="str">
        <f>IF(Modif_Suppr!AG178="OUI","P","")</f>
        <v/>
      </c>
      <c r="L178" t="str">
        <f>IF(Modif_Suppr!AH178="OUI","D","")</f>
        <v/>
      </c>
      <c r="M178" t="str">
        <f>IF(Modif_Suppr!AI178="OUI","C","")</f>
        <v/>
      </c>
      <c r="N178" t="str">
        <f>IF(Modif_Suppr!AJ178="OUI","T","")</f>
        <v/>
      </c>
      <c r="O178" t="str">
        <f>IF(Modif_Suppr!AK178="OUI","F","")</f>
        <v/>
      </c>
      <c r="P178" t="str">
        <f>IF(Modif_Suppr!AL178="OUI","R","")</f>
        <v/>
      </c>
      <c r="Q178" t="str" cm="1">
        <f t="array" ref="Q178">SUBSTITUTE(TRIM(_xlfn.CONCAT(K178:P178 &amp; " "))," ",",")</f>
        <v/>
      </c>
      <c r="R178" t="str">
        <f>IFERROR(VLOOKUP(Modif_Suppr!AM178,LOV!F:G,2,FALSE),"")</f>
        <v/>
      </c>
      <c r="S178" t="str">
        <f>IFERROR(VLOOKUP(Modif_Suppr!AN178,LOV!I:J,2,FALSE),"")</f>
        <v/>
      </c>
      <c r="T178" t="str">
        <f>IFERROR(VLOOKUP(Modif_Suppr!#REF!,LOV!R:S,2,FALSE),"")</f>
        <v/>
      </c>
      <c r="U178" t="str">
        <f>IFERROR(VLOOKUP(Modif_Suppr!AP178,LOV!R:S,2,FALSE),"")</f>
        <v/>
      </c>
      <c r="V178" t="str">
        <f>IF(Modif_Suppr!W178&gt;0,Modif_Suppr!W178,"")</f>
        <v/>
      </c>
      <c r="W178" t="str">
        <f>IF(Modif_Suppr!X178&gt;0,Modif_Suppr!X178,"")</f>
        <v/>
      </c>
    </row>
    <row r="179" spans="1:23">
      <c r="A179">
        <f>Data!B179</f>
        <v>83012</v>
      </c>
      <c r="B179">
        <f>Data!C179</f>
        <v>123</v>
      </c>
      <c r="C179">
        <f>Data!D179</f>
        <v>1</v>
      </c>
      <c r="D179" t="str">
        <f>IFERROR(VLOOKUP(Modif_Suppr!Z179,LOV_SPAR!F:G,2,FALSE),"")</f>
        <v/>
      </c>
      <c r="E179" t="str">
        <f>IFERROR(VLOOKUP(Modif_Suppr!AA179,LOV!L:M,2,FALSE),"")</f>
        <v/>
      </c>
      <c r="F179" t="str">
        <f>IF(Modif_Suppr!AC179&gt;0,Modif_Suppr!AC179,"")</f>
        <v/>
      </c>
      <c r="G179" t="str">
        <f>IF(Modif_Suppr!AD179&gt;0,Modif_Suppr!AD179,"")</f>
        <v/>
      </c>
      <c r="H179" t="str">
        <f>IF(Modif_Suppr!AE179&gt;0,Modif_Suppr!AE179,"")</f>
        <v/>
      </c>
      <c r="I179" t="str">
        <f>IFERROR(VLOOKUP(Modif_Suppr!AB179,LOV!U:V,2,FALSE),"")</f>
        <v/>
      </c>
      <c r="J179" t="str">
        <f>IF(Modif_Suppr!AF179="OUI","H","")</f>
        <v/>
      </c>
      <c r="K179" t="str">
        <f>IF(Modif_Suppr!AG179="OUI","P","")</f>
        <v/>
      </c>
      <c r="L179" t="str">
        <f>IF(Modif_Suppr!AH179="OUI","D","")</f>
        <v/>
      </c>
      <c r="M179" t="str">
        <f>IF(Modif_Suppr!AI179="OUI","C","")</f>
        <v/>
      </c>
      <c r="N179" t="str">
        <f>IF(Modif_Suppr!AJ179="OUI","T","")</f>
        <v/>
      </c>
      <c r="O179" t="str">
        <f>IF(Modif_Suppr!AK179="OUI","F","")</f>
        <v/>
      </c>
      <c r="P179" t="str">
        <f>IF(Modif_Suppr!AL179="OUI","R","")</f>
        <v/>
      </c>
      <c r="Q179" t="str" cm="1">
        <f t="array" ref="Q179">SUBSTITUTE(TRIM(_xlfn.CONCAT(K179:P179 &amp; " "))," ",",")</f>
        <v/>
      </c>
      <c r="R179" t="str">
        <f>IFERROR(VLOOKUP(Modif_Suppr!AM179,LOV!F:G,2,FALSE),"")</f>
        <v/>
      </c>
      <c r="S179" t="str">
        <f>IFERROR(VLOOKUP(Modif_Suppr!AN179,LOV!I:J,2,FALSE),"")</f>
        <v/>
      </c>
      <c r="T179" t="str">
        <f>IFERROR(VLOOKUP(Modif_Suppr!#REF!,LOV!R:S,2,FALSE),"")</f>
        <v/>
      </c>
      <c r="U179" t="str">
        <f>IFERROR(VLOOKUP(Modif_Suppr!AP179,LOV!R:S,2,FALSE),"")</f>
        <v/>
      </c>
      <c r="V179" t="str">
        <f>IF(Modif_Suppr!W179&gt;0,Modif_Suppr!W179,"")</f>
        <v/>
      </c>
      <c r="W179" t="str">
        <f>IF(Modif_Suppr!X179&gt;0,Modif_Suppr!X179,"")</f>
        <v/>
      </c>
    </row>
    <row r="180" spans="1:23">
      <c r="A180">
        <f>Data!B180</f>
        <v>83012</v>
      </c>
      <c r="B180">
        <f>Data!C180</f>
        <v>124</v>
      </c>
      <c r="C180">
        <f>Data!D180</f>
        <v>1</v>
      </c>
      <c r="D180" t="str">
        <f>IFERROR(VLOOKUP(Modif_Suppr!Z180,LOV_SPAR!F:G,2,FALSE),"")</f>
        <v/>
      </c>
      <c r="E180" t="str">
        <f>IFERROR(VLOOKUP(Modif_Suppr!AA180,LOV!L:M,2,FALSE),"")</f>
        <v/>
      </c>
      <c r="F180" t="str">
        <f>IF(Modif_Suppr!AC180&gt;0,Modif_Suppr!AC180,"")</f>
        <v/>
      </c>
      <c r="G180" t="str">
        <f>IF(Modif_Suppr!AD180&gt;0,Modif_Suppr!AD180,"")</f>
        <v/>
      </c>
      <c r="H180" t="str">
        <f>IF(Modif_Suppr!AE180&gt;0,Modif_Suppr!AE180,"")</f>
        <v/>
      </c>
      <c r="I180" t="str">
        <f>IFERROR(VLOOKUP(Modif_Suppr!AB180,LOV!U:V,2,FALSE),"")</f>
        <v/>
      </c>
      <c r="J180" t="str">
        <f>IF(Modif_Suppr!AF180="OUI","H","")</f>
        <v/>
      </c>
      <c r="K180" t="str">
        <f>IF(Modif_Suppr!AG180="OUI","P","")</f>
        <v/>
      </c>
      <c r="L180" t="str">
        <f>IF(Modif_Suppr!AH180="OUI","D","")</f>
        <v/>
      </c>
      <c r="M180" t="str">
        <f>IF(Modif_Suppr!AI180="OUI","C","")</f>
        <v/>
      </c>
      <c r="N180" t="str">
        <f>IF(Modif_Suppr!AJ180="OUI","T","")</f>
        <v/>
      </c>
      <c r="O180" t="str">
        <f>IF(Modif_Suppr!AK180="OUI","F","")</f>
        <v/>
      </c>
      <c r="P180" t="str">
        <f>IF(Modif_Suppr!AL180="OUI","R","")</f>
        <v/>
      </c>
      <c r="Q180" t="str" cm="1">
        <f t="array" ref="Q180">SUBSTITUTE(TRIM(_xlfn.CONCAT(K180:P180 &amp; " "))," ",",")</f>
        <v/>
      </c>
      <c r="R180" t="str">
        <f>IFERROR(VLOOKUP(Modif_Suppr!AM180,LOV!F:G,2,FALSE),"")</f>
        <v/>
      </c>
      <c r="S180" t="str">
        <f>IFERROR(VLOOKUP(Modif_Suppr!AN180,LOV!I:J,2,FALSE),"")</f>
        <v/>
      </c>
      <c r="T180" t="str">
        <f>IFERROR(VLOOKUP(Modif_Suppr!#REF!,LOV!R:S,2,FALSE),"")</f>
        <v/>
      </c>
      <c r="U180" t="str">
        <f>IFERROR(VLOOKUP(Modif_Suppr!AP180,LOV!R:S,2,FALSE),"")</f>
        <v/>
      </c>
      <c r="V180" t="str">
        <f>IF(Modif_Suppr!W180&gt;0,Modif_Suppr!W180,"")</f>
        <v/>
      </c>
      <c r="W180" t="str">
        <f>IF(Modif_Suppr!X180&gt;0,Modif_Suppr!X180,"")</f>
        <v/>
      </c>
    </row>
    <row r="181" spans="1:23">
      <c r="A181">
        <f>Data!B181</f>
        <v>83012</v>
      </c>
      <c r="B181">
        <f>Data!C181</f>
        <v>125</v>
      </c>
      <c r="C181">
        <f>Data!D181</f>
        <v>1</v>
      </c>
      <c r="D181" t="str">
        <f>IFERROR(VLOOKUP(Modif_Suppr!Z181,LOV_SPAR!F:G,2,FALSE),"")</f>
        <v/>
      </c>
      <c r="E181" t="str">
        <f>IFERROR(VLOOKUP(Modif_Suppr!AA181,LOV!L:M,2,FALSE),"")</f>
        <v/>
      </c>
      <c r="F181" t="str">
        <f>IF(Modif_Suppr!AC181&gt;0,Modif_Suppr!AC181,"")</f>
        <v/>
      </c>
      <c r="G181" t="str">
        <f>IF(Modif_Suppr!AD181&gt;0,Modif_Suppr!AD181,"")</f>
        <v/>
      </c>
      <c r="H181" t="str">
        <f>IF(Modif_Suppr!AE181&gt;0,Modif_Suppr!AE181,"")</f>
        <v/>
      </c>
      <c r="I181" t="str">
        <f>IFERROR(VLOOKUP(Modif_Suppr!AB181,LOV!U:V,2,FALSE),"")</f>
        <v/>
      </c>
      <c r="J181" t="str">
        <f>IF(Modif_Suppr!AF181="OUI","H","")</f>
        <v/>
      </c>
      <c r="K181" t="str">
        <f>IF(Modif_Suppr!AG181="OUI","P","")</f>
        <v/>
      </c>
      <c r="L181" t="str">
        <f>IF(Modif_Suppr!AH181="OUI","D","")</f>
        <v/>
      </c>
      <c r="M181" t="str">
        <f>IF(Modif_Suppr!AI181="OUI","C","")</f>
        <v/>
      </c>
      <c r="N181" t="str">
        <f>IF(Modif_Suppr!AJ181="OUI","T","")</f>
        <v/>
      </c>
      <c r="O181" t="str">
        <f>IF(Modif_Suppr!AK181="OUI","F","")</f>
        <v/>
      </c>
      <c r="P181" t="str">
        <f>IF(Modif_Suppr!AL181="OUI","R","")</f>
        <v/>
      </c>
      <c r="Q181" t="str" cm="1">
        <f t="array" ref="Q181">SUBSTITUTE(TRIM(_xlfn.CONCAT(K181:P181 &amp; " "))," ",",")</f>
        <v/>
      </c>
      <c r="R181" t="str">
        <f>IFERROR(VLOOKUP(Modif_Suppr!AM181,LOV!F:G,2,FALSE),"")</f>
        <v/>
      </c>
      <c r="S181" t="str">
        <f>IFERROR(VLOOKUP(Modif_Suppr!AN181,LOV!I:J,2,FALSE),"")</f>
        <v/>
      </c>
      <c r="T181" t="str">
        <f>IFERROR(VLOOKUP(Modif_Suppr!#REF!,LOV!R:S,2,FALSE),"")</f>
        <v/>
      </c>
      <c r="U181" t="str">
        <f>IFERROR(VLOOKUP(Modif_Suppr!AP181,LOV!R:S,2,FALSE),"")</f>
        <v/>
      </c>
      <c r="V181" t="str">
        <f>IF(Modif_Suppr!W181&gt;0,Modif_Suppr!W181,"")</f>
        <v/>
      </c>
      <c r="W181" t="str">
        <f>IF(Modif_Suppr!X181&gt;0,Modif_Suppr!X181,"")</f>
        <v/>
      </c>
    </row>
    <row r="182" spans="1:23">
      <c r="A182">
        <f>Data!B182</f>
        <v>83012</v>
      </c>
      <c r="B182">
        <f>Data!C182</f>
        <v>126</v>
      </c>
      <c r="C182">
        <f>Data!D182</f>
        <v>1</v>
      </c>
      <c r="D182" t="str">
        <f>IFERROR(VLOOKUP(Modif_Suppr!Z182,LOV_SPAR!F:G,2,FALSE),"")</f>
        <v/>
      </c>
      <c r="E182" t="str">
        <f>IFERROR(VLOOKUP(Modif_Suppr!AA182,LOV!L:M,2,FALSE),"")</f>
        <v/>
      </c>
      <c r="F182" t="str">
        <f>IF(Modif_Suppr!AC182&gt;0,Modif_Suppr!AC182,"")</f>
        <v/>
      </c>
      <c r="G182" t="str">
        <f>IF(Modif_Suppr!AD182&gt;0,Modif_Suppr!AD182,"")</f>
        <v/>
      </c>
      <c r="H182" t="str">
        <f>IF(Modif_Suppr!AE182&gt;0,Modif_Suppr!AE182,"")</f>
        <v/>
      </c>
      <c r="I182" t="str">
        <f>IFERROR(VLOOKUP(Modif_Suppr!AB182,LOV!U:V,2,FALSE),"")</f>
        <v/>
      </c>
      <c r="J182" t="str">
        <f>IF(Modif_Suppr!AF182="OUI","H","")</f>
        <v/>
      </c>
      <c r="K182" t="str">
        <f>IF(Modif_Suppr!AG182="OUI","P","")</f>
        <v/>
      </c>
      <c r="L182" t="str">
        <f>IF(Modif_Suppr!AH182="OUI","D","")</f>
        <v/>
      </c>
      <c r="M182" t="str">
        <f>IF(Modif_Suppr!AI182="OUI","C","")</f>
        <v/>
      </c>
      <c r="N182" t="str">
        <f>IF(Modif_Suppr!AJ182="OUI","T","")</f>
        <v/>
      </c>
      <c r="O182" t="str">
        <f>IF(Modif_Suppr!AK182="OUI","F","")</f>
        <v/>
      </c>
      <c r="P182" t="str">
        <f>IF(Modif_Suppr!AL182="OUI","R","")</f>
        <v/>
      </c>
      <c r="Q182" t="str" cm="1">
        <f t="array" ref="Q182">SUBSTITUTE(TRIM(_xlfn.CONCAT(K182:P182 &amp; " "))," ",",")</f>
        <v/>
      </c>
      <c r="R182" t="str">
        <f>IFERROR(VLOOKUP(Modif_Suppr!AM182,LOV!F:G,2,FALSE),"")</f>
        <v/>
      </c>
      <c r="S182" t="str">
        <f>IFERROR(VLOOKUP(Modif_Suppr!AN182,LOV!I:J,2,FALSE),"")</f>
        <v/>
      </c>
      <c r="T182" t="str">
        <f>IFERROR(VLOOKUP(Modif_Suppr!#REF!,LOV!R:S,2,FALSE),"")</f>
        <v/>
      </c>
      <c r="U182" t="str">
        <f>IFERROR(VLOOKUP(Modif_Suppr!AP182,LOV!R:S,2,FALSE),"")</f>
        <v/>
      </c>
      <c r="V182" t="str">
        <f>IF(Modif_Suppr!W182&gt;0,Modif_Suppr!W182,"")</f>
        <v/>
      </c>
      <c r="W182" t="str">
        <f>IF(Modif_Suppr!X182&gt;0,Modif_Suppr!X182,"")</f>
        <v/>
      </c>
    </row>
    <row r="183" spans="1:23">
      <c r="A183">
        <f>Data!B183</f>
        <v>83012</v>
      </c>
      <c r="B183">
        <f>Data!C183</f>
        <v>127</v>
      </c>
      <c r="C183">
        <f>Data!D183</f>
        <v>1</v>
      </c>
      <c r="D183" t="str">
        <f>IFERROR(VLOOKUP(Modif_Suppr!Z183,LOV_SPAR!F:G,2,FALSE),"")</f>
        <v/>
      </c>
      <c r="E183" t="str">
        <f>IFERROR(VLOOKUP(Modif_Suppr!AA183,LOV!L:M,2,FALSE),"")</f>
        <v/>
      </c>
      <c r="F183" t="str">
        <f>IF(Modif_Suppr!AC183&gt;0,Modif_Suppr!AC183,"")</f>
        <v/>
      </c>
      <c r="G183" t="str">
        <f>IF(Modif_Suppr!AD183&gt;0,Modif_Suppr!AD183,"")</f>
        <v/>
      </c>
      <c r="H183" t="str">
        <f>IF(Modif_Suppr!AE183&gt;0,Modif_Suppr!AE183,"")</f>
        <v/>
      </c>
      <c r="I183" t="str">
        <f>IFERROR(VLOOKUP(Modif_Suppr!AB183,LOV!U:V,2,FALSE),"")</f>
        <v/>
      </c>
      <c r="J183" t="str">
        <f>IF(Modif_Suppr!AF183="OUI","H","")</f>
        <v/>
      </c>
      <c r="K183" t="str">
        <f>IF(Modif_Suppr!AG183="OUI","P","")</f>
        <v/>
      </c>
      <c r="L183" t="str">
        <f>IF(Modif_Suppr!AH183="OUI","D","")</f>
        <v/>
      </c>
      <c r="M183" t="str">
        <f>IF(Modif_Suppr!AI183="OUI","C","")</f>
        <v/>
      </c>
      <c r="N183" t="str">
        <f>IF(Modif_Suppr!AJ183="OUI","T","")</f>
        <v/>
      </c>
      <c r="O183" t="str">
        <f>IF(Modif_Suppr!AK183="OUI","F","")</f>
        <v/>
      </c>
      <c r="P183" t="str">
        <f>IF(Modif_Suppr!AL183="OUI","R","")</f>
        <v/>
      </c>
      <c r="Q183" t="str" cm="1">
        <f t="array" ref="Q183">SUBSTITUTE(TRIM(_xlfn.CONCAT(K183:P183 &amp; " "))," ",",")</f>
        <v/>
      </c>
      <c r="R183" t="str">
        <f>IFERROR(VLOOKUP(Modif_Suppr!AM183,LOV!F:G,2,FALSE),"")</f>
        <v/>
      </c>
      <c r="S183" t="str">
        <f>IFERROR(VLOOKUP(Modif_Suppr!AN183,LOV!I:J,2,FALSE),"")</f>
        <v/>
      </c>
      <c r="T183" t="str">
        <f>IFERROR(VLOOKUP(Modif_Suppr!#REF!,LOV!R:S,2,FALSE),"")</f>
        <v/>
      </c>
      <c r="U183" t="str">
        <f>IFERROR(VLOOKUP(Modif_Suppr!AP183,LOV!R:S,2,FALSE),"")</f>
        <v/>
      </c>
      <c r="V183" t="str">
        <f>IF(Modif_Suppr!W183&gt;0,Modif_Suppr!W183,"")</f>
        <v/>
      </c>
      <c r="W183" t="str">
        <f>IF(Modif_Suppr!X183&gt;0,Modif_Suppr!X183,"")</f>
        <v/>
      </c>
    </row>
    <row r="184" spans="1:23">
      <c r="A184">
        <f>Data!B184</f>
        <v>83012</v>
      </c>
      <c r="B184">
        <f>Data!C184</f>
        <v>128</v>
      </c>
      <c r="C184">
        <f>Data!D184</f>
        <v>1</v>
      </c>
      <c r="D184" t="str">
        <f>IFERROR(VLOOKUP(Modif_Suppr!Z184,LOV_SPAR!F:G,2,FALSE),"")</f>
        <v/>
      </c>
      <c r="E184" t="str">
        <f>IFERROR(VLOOKUP(Modif_Suppr!AA184,LOV!L:M,2,FALSE),"")</f>
        <v/>
      </c>
      <c r="F184" t="str">
        <f>IF(Modif_Suppr!AC184&gt;0,Modif_Suppr!AC184,"")</f>
        <v/>
      </c>
      <c r="G184" t="str">
        <f>IF(Modif_Suppr!AD184&gt;0,Modif_Suppr!AD184,"")</f>
        <v/>
      </c>
      <c r="H184" t="str">
        <f>IF(Modif_Suppr!AE184&gt;0,Modif_Suppr!AE184,"")</f>
        <v/>
      </c>
      <c r="I184" t="str">
        <f>IFERROR(VLOOKUP(Modif_Suppr!AB184,LOV!U:V,2,FALSE),"")</f>
        <v/>
      </c>
      <c r="J184" t="str">
        <f>IF(Modif_Suppr!AF184="OUI","H","")</f>
        <v/>
      </c>
      <c r="K184" t="str">
        <f>IF(Modif_Suppr!AG184="OUI","P","")</f>
        <v/>
      </c>
      <c r="L184" t="str">
        <f>IF(Modif_Suppr!AH184="OUI","D","")</f>
        <v/>
      </c>
      <c r="M184" t="str">
        <f>IF(Modif_Suppr!AI184="OUI","C","")</f>
        <v/>
      </c>
      <c r="N184" t="str">
        <f>IF(Modif_Suppr!AJ184="OUI","T","")</f>
        <v/>
      </c>
      <c r="O184" t="str">
        <f>IF(Modif_Suppr!AK184="OUI","F","")</f>
        <v/>
      </c>
      <c r="P184" t="str">
        <f>IF(Modif_Suppr!AL184="OUI","R","")</f>
        <v/>
      </c>
      <c r="Q184" t="str" cm="1">
        <f t="array" ref="Q184">SUBSTITUTE(TRIM(_xlfn.CONCAT(K184:P184 &amp; " "))," ",",")</f>
        <v/>
      </c>
      <c r="R184" t="str">
        <f>IFERROR(VLOOKUP(Modif_Suppr!AM184,LOV!F:G,2,FALSE),"")</f>
        <v/>
      </c>
      <c r="S184" t="str">
        <f>IFERROR(VLOOKUP(Modif_Suppr!AN184,LOV!I:J,2,FALSE),"")</f>
        <v/>
      </c>
      <c r="T184" t="str">
        <f>IFERROR(VLOOKUP(Modif_Suppr!#REF!,LOV!R:S,2,FALSE),"")</f>
        <v/>
      </c>
      <c r="U184" t="str">
        <f>IFERROR(VLOOKUP(Modif_Suppr!AP184,LOV!R:S,2,FALSE),"")</f>
        <v/>
      </c>
      <c r="V184" t="str">
        <f>IF(Modif_Suppr!W184&gt;0,Modif_Suppr!W184,"")</f>
        <v/>
      </c>
      <c r="W184" t="str">
        <f>IF(Modif_Suppr!X184&gt;0,Modif_Suppr!X184,"")</f>
        <v/>
      </c>
    </row>
    <row r="185" spans="1:23">
      <c r="A185">
        <f>Data!B185</f>
        <v>83012</v>
      </c>
      <c r="B185">
        <f>Data!C185</f>
        <v>129</v>
      </c>
      <c r="C185">
        <f>Data!D185</f>
        <v>1</v>
      </c>
      <c r="D185" t="str">
        <f>IFERROR(VLOOKUP(Modif_Suppr!Z185,LOV_SPAR!F:G,2,FALSE),"")</f>
        <v/>
      </c>
      <c r="E185" t="str">
        <f>IFERROR(VLOOKUP(Modif_Suppr!AA185,LOV!L:M,2,FALSE),"")</f>
        <v/>
      </c>
      <c r="F185" t="str">
        <f>IF(Modif_Suppr!AC185&gt;0,Modif_Suppr!AC185,"")</f>
        <v/>
      </c>
      <c r="G185" t="str">
        <f>IF(Modif_Suppr!AD185&gt;0,Modif_Suppr!AD185,"")</f>
        <v/>
      </c>
      <c r="H185" t="str">
        <f>IF(Modif_Suppr!AE185&gt;0,Modif_Suppr!AE185,"")</f>
        <v/>
      </c>
      <c r="I185" t="str">
        <f>IFERROR(VLOOKUP(Modif_Suppr!AB185,LOV!U:V,2,FALSE),"")</f>
        <v/>
      </c>
      <c r="J185" t="str">
        <f>IF(Modif_Suppr!AF185="OUI","H","")</f>
        <v/>
      </c>
      <c r="K185" t="str">
        <f>IF(Modif_Suppr!AG185="OUI","P","")</f>
        <v/>
      </c>
      <c r="L185" t="str">
        <f>IF(Modif_Suppr!AH185="OUI","D","")</f>
        <v/>
      </c>
      <c r="M185" t="str">
        <f>IF(Modif_Suppr!AI185="OUI","C","")</f>
        <v/>
      </c>
      <c r="N185" t="str">
        <f>IF(Modif_Suppr!AJ185="OUI","T","")</f>
        <v/>
      </c>
      <c r="O185" t="str">
        <f>IF(Modif_Suppr!AK185="OUI","F","")</f>
        <v/>
      </c>
      <c r="P185" t="str">
        <f>IF(Modif_Suppr!AL185="OUI","R","")</f>
        <v/>
      </c>
      <c r="Q185" t="str" cm="1">
        <f t="array" ref="Q185">SUBSTITUTE(TRIM(_xlfn.CONCAT(K185:P185 &amp; " "))," ",",")</f>
        <v/>
      </c>
      <c r="R185" t="str">
        <f>IFERROR(VLOOKUP(Modif_Suppr!AM185,LOV!F:G,2,FALSE),"")</f>
        <v/>
      </c>
      <c r="S185" t="str">
        <f>IFERROR(VLOOKUP(Modif_Suppr!AN185,LOV!I:J,2,FALSE),"")</f>
        <v/>
      </c>
      <c r="T185" t="str">
        <f>IFERROR(VLOOKUP(Modif_Suppr!#REF!,LOV!R:S,2,FALSE),"")</f>
        <v/>
      </c>
      <c r="U185" t="str">
        <f>IFERROR(VLOOKUP(Modif_Suppr!AP185,LOV!R:S,2,FALSE),"")</f>
        <v/>
      </c>
      <c r="V185" t="str">
        <f>IF(Modif_Suppr!W185&gt;0,Modif_Suppr!W185,"")</f>
        <v/>
      </c>
      <c r="W185" t="str">
        <f>IF(Modif_Suppr!X185&gt;0,Modif_Suppr!X185,"")</f>
        <v/>
      </c>
    </row>
    <row r="186" spans="1:23">
      <c r="A186">
        <f>Data!B186</f>
        <v>83012</v>
      </c>
      <c r="B186">
        <f>Data!C186</f>
        <v>130</v>
      </c>
      <c r="C186">
        <f>Data!D186</f>
        <v>1</v>
      </c>
      <c r="D186" t="str">
        <f>IFERROR(VLOOKUP(Modif_Suppr!Z186,LOV_SPAR!F:G,2,FALSE),"")</f>
        <v/>
      </c>
      <c r="E186" t="str">
        <f>IFERROR(VLOOKUP(Modif_Suppr!AA186,LOV!L:M,2,FALSE),"")</f>
        <v/>
      </c>
      <c r="F186" t="str">
        <f>IF(Modif_Suppr!AC186&gt;0,Modif_Suppr!AC186,"")</f>
        <v/>
      </c>
      <c r="G186" t="str">
        <f>IF(Modif_Suppr!AD186&gt;0,Modif_Suppr!AD186,"")</f>
        <v/>
      </c>
      <c r="H186" t="str">
        <f>IF(Modif_Suppr!AE186&gt;0,Modif_Suppr!AE186,"")</f>
        <v/>
      </c>
      <c r="I186" t="str">
        <f>IFERROR(VLOOKUP(Modif_Suppr!AB186,LOV!U:V,2,FALSE),"")</f>
        <v/>
      </c>
      <c r="J186" t="str">
        <f>IF(Modif_Suppr!AF186="OUI","H","")</f>
        <v/>
      </c>
      <c r="K186" t="str">
        <f>IF(Modif_Suppr!AG186="OUI","P","")</f>
        <v/>
      </c>
      <c r="L186" t="str">
        <f>IF(Modif_Suppr!AH186="OUI","D","")</f>
        <v/>
      </c>
      <c r="M186" t="str">
        <f>IF(Modif_Suppr!AI186="OUI","C","")</f>
        <v/>
      </c>
      <c r="N186" t="str">
        <f>IF(Modif_Suppr!AJ186="OUI","T","")</f>
        <v/>
      </c>
      <c r="O186" t="str">
        <f>IF(Modif_Suppr!AK186="OUI","F","")</f>
        <v/>
      </c>
      <c r="P186" t="str">
        <f>IF(Modif_Suppr!AL186="OUI","R","")</f>
        <v/>
      </c>
      <c r="Q186" t="str" cm="1">
        <f t="array" ref="Q186">SUBSTITUTE(TRIM(_xlfn.CONCAT(K186:P186 &amp; " "))," ",",")</f>
        <v/>
      </c>
      <c r="R186" t="str">
        <f>IFERROR(VLOOKUP(Modif_Suppr!AM186,LOV!F:G,2,FALSE),"")</f>
        <v/>
      </c>
      <c r="S186" t="str">
        <f>IFERROR(VLOOKUP(Modif_Suppr!AN186,LOV!I:J,2,FALSE),"")</f>
        <v/>
      </c>
      <c r="T186" t="str">
        <f>IFERROR(VLOOKUP(Modif_Suppr!#REF!,LOV!R:S,2,FALSE),"")</f>
        <v/>
      </c>
      <c r="U186" t="str">
        <f>IFERROR(VLOOKUP(Modif_Suppr!AP186,LOV!R:S,2,FALSE),"")</f>
        <v/>
      </c>
      <c r="V186" t="str">
        <f>IF(Modif_Suppr!W186&gt;0,Modif_Suppr!W186,"")</f>
        <v/>
      </c>
      <c r="W186" t="str">
        <f>IF(Modif_Suppr!X186&gt;0,Modif_Suppr!X186,"")</f>
        <v/>
      </c>
    </row>
    <row r="187" spans="1:23">
      <c r="A187">
        <f>Data!B187</f>
        <v>83012</v>
      </c>
      <c r="B187">
        <f>Data!C187</f>
        <v>131</v>
      </c>
      <c r="C187">
        <f>Data!D187</f>
        <v>1</v>
      </c>
      <c r="D187" t="str">
        <f>IFERROR(VLOOKUP(Modif_Suppr!Z187,LOV_SPAR!F:G,2,FALSE),"")</f>
        <v/>
      </c>
      <c r="E187" t="str">
        <f>IFERROR(VLOOKUP(Modif_Suppr!AA187,LOV!L:M,2,FALSE),"")</f>
        <v/>
      </c>
      <c r="F187" t="str">
        <f>IF(Modif_Suppr!AC187&gt;0,Modif_Suppr!AC187,"")</f>
        <v/>
      </c>
      <c r="G187" t="str">
        <f>IF(Modif_Suppr!AD187&gt;0,Modif_Suppr!AD187,"")</f>
        <v/>
      </c>
      <c r="H187" t="str">
        <f>IF(Modif_Suppr!AE187&gt;0,Modif_Suppr!AE187,"")</f>
        <v/>
      </c>
      <c r="I187" t="str">
        <f>IFERROR(VLOOKUP(Modif_Suppr!AB187,LOV!U:V,2,FALSE),"")</f>
        <v/>
      </c>
      <c r="J187" t="str">
        <f>IF(Modif_Suppr!AF187="OUI","H","")</f>
        <v/>
      </c>
      <c r="K187" t="str">
        <f>IF(Modif_Suppr!AG187="OUI","P","")</f>
        <v/>
      </c>
      <c r="L187" t="str">
        <f>IF(Modif_Suppr!AH187="OUI","D","")</f>
        <v/>
      </c>
      <c r="M187" t="str">
        <f>IF(Modif_Suppr!AI187="OUI","C","")</f>
        <v/>
      </c>
      <c r="N187" t="str">
        <f>IF(Modif_Suppr!AJ187="OUI","T","")</f>
        <v/>
      </c>
      <c r="O187" t="str">
        <f>IF(Modif_Suppr!AK187="OUI","F","")</f>
        <v/>
      </c>
      <c r="P187" t="str">
        <f>IF(Modif_Suppr!AL187="OUI","R","")</f>
        <v/>
      </c>
      <c r="Q187" t="str" cm="1">
        <f t="array" ref="Q187">SUBSTITUTE(TRIM(_xlfn.CONCAT(K187:P187 &amp; " "))," ",",")</f>
        <v/>
      </c>
      <c r="R187" t="str">
        <f>IFERROR(VLOOKUP(Modif_Suppr!AM187,LOV!F:G,2,FALSE),"")</f>
        <v/>
      </c>
      <c r="S187" t="str">
        <f>IFERROR(VLOOKUP(Modif_Suppr!AN187,LOV!I:J,2,FALSE),"")</f>
        <v/>
      </c>
      <c r="T187" t="str">
        <f>IFERROR(VLOOKUP(Modif_Suppr!#REF!,LOV!R:S,2,FALSE),"")</f>
        <v/>
      </c>
      <c r="U187" t="str">
        <f>IFERROR(VLOOKUP(Modif_Suppr!AP187,LOV!R:S,2,FALSE),"")</f>
        <v/>
      </c>
      <c r="V187" t="str">
        <f>IF(Modif_Suppr!W187&gt;0,Modif_Suppr!W187,"")</f>
        <v/>
      </c>
      <c r="W187" t="str">
        <f>IF(Modif_Suppr!X187&gt;0,Modif_Suppr!X187,"")</f>
        <v/>
      </c>
    </row>
    <row r="188" spans="1:23">
      <c r="A188">
        <f>Data!B188</f>
        <v>83012</v>
      </c>
      <c r="B188">
        <f>Data!C188</f>
        <v>132</v>
      </c>
      <c r="C188">
        <f>Data!D188</f>
        <v>1</v>
      </c>
      <c r="D188" t="str">
        <f>IFERROR(VLOOKUP(Modif_Suppr!Z188,LOV_SPAR!F:G,2,FALSE),"")</f>
        <v/>
      </c>
      <c r="E188" t="str">
        <f>IFERROR(VLOOKUP(Modif_Suppr!AA188,LOV!L:M,2,FALSE),"")</f>
        <v/>
      </c>
      <c r="F188" t="str">
        <f>IF(Modif_Suppr!AC188&gt;0,Modif_Suppr!AC188,"")</f>
        <v/>
      </c>
      <c r="G188" t="str">
        <f>IF(Modif_Suppr!AD188&gt;0,Modif_Suppr!AD188,"")</f>
        <v/>
      </c>
      <c r="H188" t="str">
        <f>IF(Modif_Suppr!AE188&gt;0,Modif_Suppr!AE188,"")</f>
        <v/>
      </c>
      <c r="I188" t="str">
        <f>IFERROR(VLOOKUP(Modif_Suppr!AB188,LOV!U:V,2,FALSE),"")</f>
        <v/>
      </c>
      <c r="J188" t="str">
        <f>IF(Modif_Suppr!AF188="OUI","H","")</f>
        <v/>
      </c>
      <c r="K188" t="str">
        <f>IF(Modif_Suppr!AG188="OUI","P","")</f>
        <v/>
      </c>
      <c r="L188" t="str">
        <f>IF(Modif_Suppr!AH188="OUI","D","")</f>
        <v/>
      </c>
      <c r="M188" t="str">
        <f>IF(Modif_Suppr!AI188="OUI","C","")</f>
        <v/>
      </c>
      <c r="N188" t="str">
        <f>IF(Modif_Suppr!AJ188="OUI","T","")</f>
        <v/>
      </c>
      <c r="O188" t="str">
        <f>IF(Modif_Suppr!AK188="OUI","F","")</f>
        <v/>
      </c>
      <c r="P188" t="str">
        <f>IF(Modif_Suppr!AL188="OUI","R","")</f>
        <v/>
      </c>
      <c r="Q188" t="str" cm="1">
        <f t="array" ref="Q188">SUBSTITUTE(TRIM(_xlfn.CONCAT(K188:P188 &amp; " "))," ",",")</f>
        <v/>
      </c>
      <c r="R188" t="str">
        <f>IFERROR(VLOOKUP(Modif_Suppr!AM188,LOV!F:G,2,FALSE),"")</f>
        <v/>
      </c>
      <c r="S188" t="str">
        <f>IFERROR(VLOOKUP(Modif_Suppr!AN188,LOV!I:J,2,FALSE),"")</f>
        <v/>
      </c>
      <c r="T188" t="str">
        <f>IFERROR(VLOOKUP(Modif_Suppr!#REF!,LOV!R:S,2,FALSE),"")</f>
        <v/>
      </c>
      <c r="U188" t="str">
        <f>IFERROR(VLOOKUP(Modif_Suppr!AP188,LOV!R:S,2,FALSE),"")</f>
        <v/>
      </c>
      <c r="V188" t="str">
        <f>IF(Modif_Suppr!W188&gt;0,Modif_Suppr!W188,"")</f>
        <v/>
      </c>
      <c r="W188" t="str">
        <f>IF(Modif_Suppr!X188&gt;0,Modif_Suppr!X188,"")</f>
        <v/>
      </c>
    </row>
    <row r="189" spans="1:23">
      <c r="A189">
        <f>Data!B189</f>
        <v>83012</v>
      </c>
      <c r="B189">
        <f>Data!C189</f>
        <v>133</v>
      </c>
      <c r="C189">
        <f>Data!D189</f>
        <v>1</v>
      </c>
      <c r="D189" t="str">
        <f>IFERROR(VLOOKUP(Modif_Suppr!Z189,LOV_SPAR!F:G,2,FALSE),"")</f>
        <v/>
      </c>
      <c r="E189" t="str">
        <f>IFERROR(VLOOKUP(Modif_Suppr!AA189,LOV!L:M,2,FALSE),"")</f>
        <v/>
      </c>
      <c r="F189" t="str">
        <f>IF(Modif_Suppr!AC189&gt;0,Modif_Suppr!AC189,"")</f>
        <v/>
      </c>
      <c r="G189" t="str">
        <f>IF(Modif_Suppr!AD189&gt;0,Modif_Suppr!AD189,"")</f>
        <v/>
      </c>
      <c r="H189" t="str">
        <f>IF(Modif_Suppr!AE189&gt;0,Modif_Suppr!AE189,"")</f>
        <v/>
      </c>
      <c r="I189" t="str">
        <f>IFERROR(VLOOKUP(Modif_Suppr!AB189,LOV!U:V,2,FALSE),"")</f>
        <v/>
      </c>
      <c r="J189" t="str">
        <f>IF(Modif_Suppr!AF189="OUI","H","")</f>
        <v/>
      </c>
      <c r="K189" t="str">
        <f>IF(Modif_Suppr!AG189="OUI","P","")</f>
        <v/>
      </c>
      <c r="L189" t="str">
        <f>IF(Modif_Suppr!AH189="OUI","D","")</f>
        <v/>
      </c>
      <c r="M189" t="str">
        <f>IF(Modif_Suppr!AI189="OUI","C","")</f>
        <v/>
      </c>
      <c r="N189" t="str">
        <f>IF(Modif_Suppr!AJ189="OUI","T","")</f>
        <v/>
      </c>
      <c r="O189" t="str">
        <f>IF(Modif_Suppr!AK189="OUI","F","")</f>
        <v/>
      </c>
      <c r="P189" t="str">
        <f>IF(Modif_Suppr!AL189="OUI","R","")</f>
        <v/>
      </c>
      <c r="Q189" t="str" cm="1">
        <f t="array" ref="Q189">SUBSTITUTE(TRIM(_xlfn.CONCAT(K189:P189 &amp; " "))," ",",")</f>
        <v/>
      </c>
      <c r="R189" t="str">
        <f>IFERROR(VLOOKUP(Modif_Suppr!AM189,LOV!F:G,2,FALSE),"")</f>
        <v/>
      </c>
      <c r="S189" t="str">
        <f>IFERROR(VLOOKUP(Modif_Suppr!AN189,LOV!I:J,2,FALSE),"")</f>
        <v/>
      </c>
      <c r="T189" t="str">
        <f>IFERROR(VLOOKUP(Modif_Suppr!#REF!,LOV!R:S,2,FALSE),"")</f>
        <v/>
      </c>
      <c r="U189" t="str">
        <f>IFERROR(VLOOKUP(Modif_Suppr!AP189,LOV!R:S,2,FALSE),"")</f>
        <v/>
      </c>
      <c r="V189" t="str">
        <f>IF(Modif_Suppr!W189&gt;0,Modif_Suppr!W189,"")</f>
        <v/>
      </c>
      <c r="W189" t="str">
        <f>IF(Modif_Suppr!X189&gt;0,Modif_Suppr!X189,"")</f>
        <v/>
      </c>
    </row>
    <row r="190" spans="1:23">
      <c r="A190">
        <f>Data!B190</f>
        <v>83012</v>
      </c>
      <c r="B190">
        <f>Data!C190</f>
        <v>134</v>
      </c>
      <c r="C190">
        <f>Data!D190</f>
        <v>1</v>
      </c>
      <c r="D190" t="str">
        <f>IFERROR(VLOOKUP(Modif_Suppr!Z190,LOV_SPAR!F:G,2,FALSE),"")</f>
        <v/>
      </c>
      <c r="E190" t="str">
        <f>IFERROR(VLOOKUP(Modif_Suppr!AA190,LOV!L:M,2,FALSE),"")</f>
        <v/>
      </c>
      <c r="F190" t="str">
        <f>IF(Modif_Suppr!AC190&gt;0,Modif_Suppr!AC190,"")</f>
        <v/>
      </c>
      <c r="G190" t="str">
        <f>IF(Modif_Suppr!AD190&gt;0,Modif_Suppr!AD190,"")</f>
        <v/>
      </c>
      <c r="H190" t="str">
        <f>IF(Modif_Suppr!AE190&gt;0,Modif_Suppr!AE190,"")</f>
        <v/>
      </c>
      <c r="I190" t="str">
        <f>IFERROR(VLOOKUP(Modif_Suppr!AB190,LOV!U:V,2,FALSE),"")</f>
        <v/>
      </c>
      <c r="J190" t="str">
        <f>IF(Modif_Suppr!AF190="OUI","H","")</f>
        <v/>
      </c>
      <c r="K190" t="str">
        <f>IF(Modif_Suppr!AG190="OUI","P","")</f>
        <v/>
      </c>
      <c r="L190" t="str">
        <f>IF(Modif_Suppr!AH190="OUI","D","")</f>
        <v/>
      </c>
      <c r="M190" t="str">
        <f>IF(Modif_Suppr!AI190="OUI","C","")</f>
        <v/>
      </c>
      <c r="N190" t="str">
        <f>IF(Modif_Suppr!AJ190="OUI","T","")</f>
        <v/>
      </c>
      <c r="O190" t="str">
        <f>IF(Modif_Suppr!AK190="OUI","F","")</f>
        <v/>
      </c>
      <c r="P190" t="str">
        <f>IF(Modif_Suppr!AL190="OUI","R","")</f>
        <v/>
      </c>
      <c r="Q190" t="str" cm="1">
        <f t="array" ref="Q190">SUBSTITUTE(TRIM(_xlfn.CONCAT(K190:P190 &amp; " "))," ",",")</f>
        <v/>
      </c>
      <c r="R190" t="str">
        <f>IFERROR(VLOOKUP(Modif_Suppr!AM190,LOV!F:G,2,FALSE),"")</f>
        <v/>
      </c>
      <c r="S190" t="str">
        <f>IFERROR(VLOOKUP(Modif_Suppr!AN190,LOV!I:J,2,FALSE),"")</f>
        <v/>
      </c>
      <c r="T190" t="str">
        <f>IFERROR(VLOOKUP(Modif_Suppr!#REF!,LOV!R:S,2,FALSE),"")</f>
        <v/>
      </c>
      <c r="U190" t="str">
        <f>IFERROR(VLOOKUP(Modif_Suppr!AP190,LOV!R:S,2,FALSE),"")</f>
        <v/>
      </c>
      <c r="V190" t="str">
        <f>IF(Modif_Suppr!W190&gt;0,Modif_Suppr!W190,"")</f>
        <v/>
      </c>
      <c r="W190" t="str">
        <f>IF(Modif_Suppr!X190&gt;0,Modif_Suppr!X190,"")</f>
        <v/>
      </c>
    </row>
    <row r="191" spans="1:23">
      <c r="A191">
        <f>Data!B191</f>
        <v>83012</v>
      </c>
      <c r="B191">
        <f>Data!C191</f>
        <v>135</v>
      </c>
      <c r="C191">
        <f>Data!D191</f>
        <v>1</v>
      </c>
      <c r="D191" t="str">
        <f>IFERROR(VLOOKUP(Modif_Suppr!Z191,LOV_SPAR!F:G,2,FALSE),"")</f>
        <v/>
      </c>
      <c r="E191" t="str">
        <f>IFERROR(VLOOKUP(Modif_Suppr!AA191,LOV!L:M,2,FALSE),"")</f>
        <v/>
      </c>
      <c r="F191" t="str">
        <f>IF(Modif_Suppr!AC191&gt;0,Modif_Suppr!AC191,"")</f>
        <v/>
      </c>
      <c r="G191" t="str">
        <f>IF(Modif_Suppr!AD191&gt;0,Modif_Suppr!AD191,"")</f>
        <v/>
      </c>
      <c r="H191" t="str">
        <f>IF(Modif_Suppr!AE191&gt;0,Modif_Suppr!AE191,"")</f>
        <v/>
      </c>
      <c r="I191" t="str">
        <f>IFERROR(VLOOKUP(Modif_Suppr!AB191,LOV!U:V,2,FALSE),"")</f>
        <v/>
      </c>
      <c r="J191" t="str">
        <f>IF(Modif_Suppr!AF191="OUI","H","")</f>
        <v/>
      </c>
      <c r="K191" t="str">
        <f>IF(Modif_Suppr!AG191="OUI","P","")</f>
        <v/>
      </c>
      <c r="L191" t="str">
        <f>IF(Modif_Suppr!AH191="OUI","D","")</f>
        <v/>
      </c>
      <c r="M191" t="str">
        <f>IF(Modif_Suppr!AI191="OUI","C","")</f>
        <v/>
      </c>
      <c r="N191" t="str">
        <f>IF(Modif_Suppr!AJ191="OUI","T","")</f>
        <v/>
      </c>
      <c r="O191" t="str">
        <f>IF(Modif_Suppr!AK191="OUI","F","")</f>
        <v/>
      </c>
      <c r="P191" t="str">
        <f>IF(Modif_Suppr!AL191="OUI","R","")</f>
        <v/>
      </c>
      <c r="Q191" t="str" cm="1">
        <f t="array" ref="Q191">SUBSTITUTE(TRIM(_xlfn.CONCAT(K191:P191 &amp; " "))," ",",")</f>
        <v/>
      </c>
      <c r="R191" t="str">
        <f>IFERROR(VLOOKUP(Modif_Suppr!AM191,LOV!F:G,2,FALSE),"")</f>
        <v/>
      </c>
      <c r="S191" t="str">
        <f>IFERROR(VLOOKUP(Modif_Suppr!AN191,LOV!I:J,2,FALSE),"")</f>
        <v/>
      </c>
      <c r="T191" t="str">
        <f>IFERROR(VLOOKUP(Modif_Suppr!#REF!,LOV!R:S,2,FALSE),"")</f>
        <v/>
      </c>
      <c r="U191" t="str">
        <f>IFERROR(VLOOKUP(Modif_Suppr!AP191,LOV!R:S,2,FALSE),"")</f>
        <v/>
      </c>
      <c r="V191" t="str">
        <f>IF(Modif_Suppr!W191&gt;0,Modif_Suppr!W191,"")</f>
        <v/>
      </c>
      <c r="W191" t="str">
        <f>IF(Modif_Suppr!X191&gt;0,Modif_Suppr!X191,"")</f>
        <v/>
      </c>
    </row>
    <row r="192" spans="1:23">
      <c r="A192">
        <f>Data!B192</f>
        <v>83012</v>
      </c>
      <c r="B192">
        <f>Data!C192</f>
        <v>136</v>
      </c>
      <c r="C192">
        <f>Data!D192</f>
        <v>1</v>
      </c>
      <c r="D192" t="str">
        <f>IFERROR(VLOOKUP(Modif_Suppr!Z192,LOV_SPAR!F:G,2,FALSE),"")</f>
        <v/>
      </c>
      <c r="E192" t="str">
        <f>IFERROR(VLOOKUP(Modif_Suppr!AA192,LOV!L:M,2,FALSE),"")</f>
        <v/>
      </c>
      <c r="F192" t="str">
        <f>IF(Modif_Suppr!AC192&gt;0,Modif_Suppr!AC192,"")</f>
        <v/>
      </c>
      <c r="G192" t="str">
        <f>IF(Modif_Suppr!AD192&gt;0,Modif_Suppr!AD192,"")</f>
        <v/>
      </c>
      <c r="H192" t="str">
        <f>IF(Modif_Suppr!AE192&gt;0,Modif_Suppr!AE192,"")</f>
        <v/>
      </c>
      <c r="I192" t="str">
        <f>IFERROR(VLOOKUP(Modif_Suppr!AB192,LOV!U:V,2,FALSE),"")</f>
        <v/>
      </c>
      <c r="J192" t="str">
        <f>IF(Modif_Suppr!AF192="OUI","H","")</f>
        <v/>
      </c>
      <c r="K192" t="str">
        <f>IF(Modif_Suppr!AG192="OUI","P","")</f>
        <v/>
      </c>
      <c r="L192" t="str">
        <f>IF(Modif_Suppr!AH192="OUI","D","")</f>
        <v/>
      </c>
      <c r="M192" t="str">
        <f>IF(Modif_Suppr!AI192="OUI","C","")</f>
        <v/>
      </c>
      <c r="N192" t="str">
        <f>IF(Modif_Suppr!AJ192="OUI","T","")</f>
        <v/>
      </c>
      <c r="O192" t="str">
        <f>IF(Modif_Suppr!AK192="OUI","F","")</f>
        <v/>
      </c>
      <c r="P192" t="str">
        <f>IF(Modif_Suppr!AL192="OUI","R","")</f>
        <v/>
      </c>
      <c r="Q192" t="str" cm="1">
        <f t="array" ref="Q192">SUBSTITUTE(TRIM(_xlfn.CONCAT(K192:P192 &amp; " "))," ",",")</f>
        <v/>
      </c>
      <c r="R192" t="str">
        <f>IFERROR(VLOOKUP(Modif_Suppr!AM192,LOV!F:G,2,FALSE),"")</f>
        <v/>
      </c>
      <c r="S192" t="str">
        <f>IFERROR(VLOOKUP(Modif_Suppr!AN192,LOV!I:J,2,FALSE),"")</f>
        <v/>
      </c>
      <c r="T192" t="str">
        <f>IFERROR(VLOOKUP(Modif_Suppr!#REF!,LOV!R:S,2,FALSE),"")</f>
        <v/>
      </c>
      <c r="U192" t="str">
        <f>IFERROR(VLOOKUP(Modif_Suppr!AP192,LOV!R:S,2,FALSE),"")</f>
        <v/>
      </c>
      <c r="V192" t="str">
        <f>IF(Modif_Suppr!W192&gt;0,Modif_Suppr!W192,"")</f>
        <v/>
      </c>
      <c r="W192" t="str">
        <f>IF(Modif_Suppr!X192&gt;0,Modif_Suppr!X192,"")</f>
        <v/>
      </c>
    </row>
    <row r="193" spans="1:23">
      <c r="A193">
        <f>Data!B193</f>
        <v>83012</v>
      </c>
      <c r="B193">
        <f>Data!C193</f>
        <v>137</v>
      </c>
      <c r="C193">
        <f>Data!D193</f>
        <v>1</v>
      </c>
      <c r="D193" t="str">
        <f>IFERROR(VLOOKUP(Modif_Suppr!Z193,LOV_SPAR!F:G,2,FALSE),"")</f>
        <v/>
      </c>
      <c r="E193" t="str">
        <f>IFERROR(VLOOKUP(Modif_Suppr!AA193,LOV!L:M,2,FALSE),"")</f>
        <v/>
      </c>
      <c r="F193" t="str">
        <f>IF(Modif_Suppr!AC193&gt;0,Modif_Suppr!AC193,"")</f>
        <v/>
      </c>
      <c r="G193" t="str">
        <f>IF(Modif_Suppr!AD193&gt;0,Modif_Suppr!AD193,"")</f>
        <v/>
      </c>
      <c r="H193" t="str">
        <f>IF(Modif_Suppr!AE193&gt;0,Modif_Suppr!AE193,"")</f>
        <v/>
      </c>
      <c r="I193" t="str">
        <f>IFERROR(VLOOKUP(Modif_Suppr!AB193,LOV!U:V,2,FALSE),"")</f>
        <v/>
      </c>
      <c r="J193" t="str">
        <f>IF(Modif_Suppr!AF193="OUI","H","")</f>
        <v/>
      </c>
      <c r="K193" t="str">
        <f>IF(Modif_Suppr!AG193="OUI","P","")</f>
        <v/>
      </c>
      <c r="L193" t="str">
        <f>IF(Modif_Suppr!AH193="OUI","D","")</f>
        <v/>
      </c>
      <c r="M193" t="str">
        <f>IF(Modif_Suppr!AI193="OUI","C","")</f>
        <v/>
      </c>
      <c r="N193" t="str">
        <f>IF(Modif_Suppr!AJ193="OUI","T","")</f>
        <v/>
      </c>
      <c r="O193" t="str">
        <f>IF(Modif_Suppr!AK193="OUI","F","")</f>
        <v/>
      </c>
      <c r="P193" t="str">
        <f>IF(Modif_Suppr!AL193="OUI","R","")</f>
        <v/>
      </c>
      <c r="Q193" t="str" cm="1">
        <f t="array" ref="Q193">SUBSTITUTE(TRIM(_xlfn.CONCAT(K193:P193 &amp; " "))," ",",")</f>
        <v/>
      </c>
      <c r="R193" t="str">
        <f>IFERROR(VLOOKUP(Modif_Suppr!AM193,LOV!F:G,2,FALSE),"")</f>
        <v/>
      </c>
      <c r="S193" t="str">
        <f>IFERROR(VLOOKUP(Modif_Suppr!AN193,LOV!I:J,2,FALSE),"")</f>
        <v/>
      </c>
      <c r="T193" t="str">
        <f>IFERROR(VLOOKUP(Modif_Suppr!#REF!,LOV!R:S,2,FALSE),"")</f>
        <v/>
      </c>
      <c r="U193" t="str">
        <f>IFERROR(VLOOKUP(Modif_Suppr!AP193,LOV!R:S,2,FALSE),"")</f>
        <v/>
      </c>
      <c r="V193" t="str">
        <f>IF(Modif_Suppr!W193&gt;0,Modif_Suppr!W193,"")</f>
        <v/>
      </c>
      <c r="W193" t="str">
        <f>IF(Modif_Suppr!X193&gt;0,Modif_Suppr!X193,"")</f>
        <v/>
      </c>
    </row>
    <row r="194" spans="1:23">
      <c r="A194">
        <f>Data!B194</f>
        <v>83012</v>
      </c>
      <c r="B194">
        <f>Data!C194</f>
        <v>138</v>
      </c>
      <c r="C194">
        <f>Data!D194</f>
        <v>1</v>
      </c>
      <c r="D194" t="str">
        <f>IFERROR(VLOOKUP(Modif_Suppr!Z194,LOV_SPAR!F:G,2,FALSE),"")</f>
        <v/>
      </c>
      <c r="E194" t="str">
        <f>IFERROR(VLOOKUP(Modif_Suppr!AA194,LOV!L:M,2,FALSE),"")</f>
        <v/>
      </c>
      <c r="F194" t="str">
        <f>IF(Modif_Suppr!AC194&gt;0,Modif_Suppr!AC194,"")</f>
        <v/>
      </c>
      <c r="G194" t="str">
        <f>IF(Modif_Suppr!AD194&gt;0,Modif_Suppr!AD194,"")</f>
        <v/>
      </c>
      <c r="H194" t="str">
        <f>IF(Modif_Suppr!AE194&gt;0,Modif_Suppr!AE194,"")</f>
        <v/>
      </c>
      <c r="I194" t="str">
        <f>IFERROR(VLOOKUP(Modif_Suppr!AB194,LOV!U:V,2,FALSE),"")</f>
        <v/>
      </c>
      <c r="J194" t="str">
        <f>IF(Modif_Suppr!AF194="OUI","H","")</f>
        <v/>
      </c>
      <c r="K194" t="str">
        <f>IF(Modif_Suppr!AG194="OUI","P","")</f>
        <v/>
      </c>
      <c r="L194" t="str">
        <f>IF(Modif_Suppr!AH194="OUI","D","")</f>
        <v/>
      </c>
      <c r="M194" t="str">
        <f>IF(Modif_Suppr!AI194="OUI","C","")</f>
        <v/>
      </c>
      <c r="N194" t="str">
        <f>IF(Modif_Suppr!AJ194="OUI","T","")</f>
        <v/>
      </c>
      <c r="O194" t="str">
        <f>IF(Modif_Suppr!AK194="OUI","F","")</f>
        <v/>
      </c>
      <c r="P194" t="str">
        <f>IF(Modif_Suppr!AL194="OUI","R","")</f>
        <v/>
      </c>
      <c r="Q194" t="str" cm="1">
        <f t="array" ref="Q194">SUBSTITUTE(TRIM(_xlfn.CONCAT(K194:P194 &amp; " "))," ",",")</f>
        <v/>
      </c>
      <c r="R194" t="str">
        <f>IFERROR(VLOOKUP(Modif_Suppr!AM194,LOV!F:G,2,FALSE),"")</f>
        <v/>
      </c>
      <c r="S194" t="str">
        <f>IFERROR(VLOOKUP(Modif_Suppr!AN194,LOV!I:J,2,FALSE),"")</f>
        <v/>
      </c>
      <c r="T194" t="str">
        <f>IFERROR(VLOOKUP(Modif_Suppr!#REF!,LOV!R:S,2,FALSE),"")</f>
        <v/>
      </c>
      <c r="U194" t="str">
        <f>IFERROR(VLOOKUP(Modif_Suppr!AP194,LOV!R:S,2,FALSE),"")</f>
        <v/>
      </c>
      <c r="V194" t="str">
        <f>IF(Modif_Suppr!W194&gt;0,Modif_Suppr!W194,"")</f>
        <v/>
      </c>
      <c r="W194" t="str">
        <f>IF(Modif_Suppr!X194&gt;0,Modif_Suppr!X194,"")</f>
        <v/>
      </c>
    </row>
    <row r="195" spans="1:23">
      <c r="A195">
        <f>Data!B195</f>
        <v>83012</v>
      </c>
      <c r="B195">
        <f>Data!C195</f>
        <v>139</v>
      </c>
      <c r="C195">
        <f>Data!D195</f>
        <v>1</v>
      </c>
      <c r="D195" t="str">
        <f>IFERROR(VLOOKUP(Modif_Suppr!Z195,LOV_SPAR!F:G,2,FALSE),"")</f>
        <v/>
      </c>
      <c r="E195" t="str">
        <f>IFERROR(VLOOKUP(Modif_Suppr!AA195,LOV!L:M,2,FALSE),"")</f>
        <v/>
      </c>
      <c r="F195" t="str">
        <f>IF(Modif_Suppr!AC195&gt;0,Modif_Suppr!AC195,"")</f>
        <v/>
      </c>
      <c r="G195" t="str">
        <f>IF(Modif_Suppr!AD195&gt;0,Modif_Suppr!AD195,"")</f>
        <v/>
      </c>
      <c r="H195" t="str">
        <f>IF(Modif_Suppr!AE195&gt;0,Modif_Suppr!AE195,"")</f>
        <v/>
      </c>
      <c r="I195" t="str">
        <f>IFERROR(VLOOKUP(Modif_Suppr!AB195,LOV!U:V,2,FALSE),"")</f>
        <v/>
      </c>
      <c r="J195" t="str">
        <f>IF(Modif_Suppr!AF195="OUI","H","")</f>
        <v/>
      </c>
      <c r="K195" t="str">
        <f>IF(Modif_Suppr!AG195="OUI","P","")</f>
        <v/>
      </c>
      <c r="L195" t="str">
        <f>IF(Modif_Suppr!AH195="OUI","D","")</f>
        <v/>
      </c>
      <c r="M195" t="str">
        <f>IF(Modif_Suppr!AI195="OUI","C","")</f>
        <v/>
      </c>
      <c r="N195" t="str">
        <f>IF(Modif_Suppr!AJ195="OUI","T","")</f>
        <v/>
      </c>
      <c r="O195" t="str">
        <f>IF(Modif_Suppr!AK195="OUI","F","")</f>
        <v/>
      </c>
      <c r="P195" t="str">
        <f>IF(Modif_Suppr!AL195="OUI","R","")</f>
        <v/>
      </c>
      <c r="Q195" t="str" cm="1">
        <f t="array" ref="Q195">SUBSTITUTE(TRIM(_xlfn.CONCAT(K195:P195 &amp; " "))," ",",")</f>
        <v/>
      </c>
      <c r="R195" t="str">
        <f>IFERROR(VLOOKUP(Modif_Suppr!AM195,LOV!F:G,2,FALSE),"")</f>
        <v/>
      </c>
      <c r="S195" t="str">
        <f>IFERROR(VLOOKUP(Modif_Suppr!AN195,LOV!I:J,2,FALSE),"")</f>
        <v/>
      </c>
      <c r="T195" t="str">
        <f>IFERROR(VLOOKUP(Modif_Suppr!#REF!,LOV!R:S,2,FALSE),"")</f>
        <v/>
      </c>
      <c r="U195" t="str">
        <f>IFERROR(VLOOKUP(Modif_Suppr!AP195,LOV!R:S,2,FALSE),"")</f>
        <v/>
      </c>
      <c r="V195" t="str">
        <f>IF(Modif_Suppr!W195&gt;0,Modif_Suppr!W195,"")</f>
        <v/>
      </c>
      <c r="W195" t="str">
        <f>IF(Modif_Suppr!X195&gt;0,Modif_Suppr!X195,"")</f>
        <v/>
      </c>
    </row>
    <row r="196" spans="1:23">
      <c r="A196">
        <f>Data!B196</f>
        <v>83012</v>
      </c>
      <c r="B196">
        <f>Data!C196</f>
        <v>28</v>
      </c>
      <c r="C196">
        <f>Data!D196</f>
        <v>4</v>
      </c>
      <c r="D196" t="str">
        <f>IFERROR(VLOOKUP(Modif_Suppr!Z196,LOV_SPAR!F:G,2,FALSE),"")</f>
        <v/>
      </c>
      <c r="E196" t="str">
        <f>IFERROR(VLOOKUP(Modif_Suppr!AA196,LOV!L:M,2,FALSE),"")</f>
        <v/>
      </c>
      <c r="F196" t="str">
        <f>IF(Modif_Suppr!AC196&gt;0,Modif_Suppr!AC196,"")</f>
        <v/>
      </c>
      <c r="G196" t="str">
        <f>IF(Modif_Suppr!AD196&gt;0,Modif_Suppr!AD196,"")</f>
        <v/>
      </c>
      <c r="H196" t="str">
        <f>IF(Modif_Suppr!AE196&gt;0,Modif_Suppr!AE196,"")</f>
        <v/>
      </c>
      <c r="I196" t="str">
        <f>IFERROR(VLOOKUP(Modif_Suppr!AB196,LOV!U:V,2,FALSE),"")</f>
        <v/>
      </c>
      <c r="J196" t="str">
        <f>IF(Modif_Suppr!AF196="OUI","H","")</f>
        <v/>
      </c>
      <c r="K196" t="str">
        <f>IF(Modif_Suppr!AG196="OUI","P","")</f>
        <v/>
      </c>
      <c r="L196" t="str">
        <f>IF(Modif_Suppr!AH196="OUI","D","")</f>
        <v/>
      </c>
      <c r="M196" t="str">
        <f>IF(Modif_Suppr!AI196="OUI","C","")</f>
        <v/>
      </c>
      <c r="N196" t="str">
        <f>IF(Modif_Suppr!AJ196="OUI","T","")</f>
        <v/>
      </c>
      <c r="O196" t="str">
        <f>IF(Modif_Suppr!AK196="OUI","F","")</f>
        <v/>
      </c>
      <c r="P196" t="str">
        <f>IF(Modif_Suppr!AL196="OUI","R","")</f>
        <v/>
      </c>
      <c r="Q196" t="str" cm="1">
        <f t="array" ref="Q196">SUBSTITUTE(TRIM(_xlfn.CONCAT(K196:P196 &amp; " "))," ",",")</f>
        <v/>
      </c>
      <c r="R196" t="str">
        <f>IFERROR(VLOOKUP(Modif_Suppr!AM196,LOV!F:G,2,FALSE),"")</f>
        <v/>
      </c>
      <c r="S196" t="str">
        <f>IFERROR(VLOOKUP(Modif_Suppr!AN196,LOV!I:J,2,FALSE),"")</f>
        <v/>
      </c>
      <c r="T196" t="str">
        <f>IFERROR(VLOOKUP(Modif_Suppr!#REF!,LOV!R:S,2,FALSE),"")</f>
        <v/>
      </c>
      <c r="U196" t="str">
        <f>IFERROR(VLOOKUP(Modif_Suppr!AP196,LOV!R:S,2,FALSE),"")</f>
        <v/>
      </c>
      <c r="V196" t="str">
        <f>IF(Modif_Suppr!W196&gt;0,Modif_Suppr!W196,"")</f>
        <v/>
      </c>
      <c r="W196" t="str">
        <f>IF(Modif_Suppr!X196&gt;0,Modif_Suppr!X196,"")</f>
        <v/>
      </c>
    </row>
    <row r="197" spans="1:23">
      <c r="A197">
        <f>Data!B197</f>
        <v>83012</v>
      </c>
      <c r="B197">
        <f>Data!C197</f>
        <v>21</v>
      </c>
      <c r="C197">
        <f>Data!D197</f>
        <v>1</v>
      </c>
      <c r="D197" t="str">
        <f>IFERROR(VLOOKUP(Modif_Suppr!Z197,LOV_SPAR!F:G,2,FALSE),"")</f>
        <v/>
      </c>
      <c r="E197" t="str">
        <f>IFERROR(VLOOKUP(Modif_Suppr!AA197,LOV!L:M,2,FALSE),"")</f>
        <v/>
      </c>
      <c r="F197" t="str">
        <f>IF(Modif_Suppr!AC197&gt;0,Modif_Suppr!AC197,"")</f>
        <v/>
      </c>
      <c r="G197" t="str">
        <f>IF(Modif_Suppr!AD197&gt;0,Modif_Suppr!AD197,"")</f>
        <v/>
      </c>
      <c r="H197" t="str">
        <f>IF(Modif_Suppr!AE197&gt;0,Modif_Suppr!AE197,"")</f>
        <v/>
      </c>
      <c r="I197" t="str">
        <f>IFERROR(VLOOKUP(Modif_Suppr!AB197,LOV!U:V,2,FALSE),"")</f>
        <v/>
      </c>
      <c r="J197" t="str">
        <f>IF(Modif_Suppr!AF197="OUI","H","")</f>
        <v/>
      </c>
      <c r="K197" t="str">
        <f>IF(Modif_Suppr!AG197="OUI","P","")</f>
        <v/>
      </c>
      <c r="L197" t="str">
        <f>IF(Modif_Suppr!AH197="OUI","D","")</f>
        <v/>
      </c>
      <c r="M197" t="str">
        <f>IF(Modif_Suppr!AI197="OUI","C","")</f>
        <v/>
      </c>
      <c r="N197" t="str">
        <f>IF(Modif_Suppr!AJ197="OUI","T","")</f>
        <v/>
      </c>
      <c r="O197" t="str">
        <f>IF(Modif_Suppr!AK197="OUI","F","")</f>
        <v/>
      </c>
      <c r="P197" t="str">
        <f>IF(Modif_Suppr!AL197="OUI","R","")</f>
        <v/>
      </c>
      <c r="Q197" t="str" cm="1">
        <f t="array" ref="Q197">SUBSTITUTE(TRIM(_xlfn.CONCAT(K197:P197 &amp; " "))," ",",")</f>
        <v/>
      </c>
      <c r="R197" t="str">
        <f>IFERROR(VLOOKUP(Modif_Suppr!AM197,LOV!F:G,2,FALSE),"")</f>
        <v/>
      </c>
      <c r="S197" t="str">
        <f>IFERROR(VLOOKUP(Modif_Suppr!AN197,LOV!I:J,2,FALSE),"")</f>
        <v/>
      </c>
      <c r="T197" t="str">
        <f>IFERROR(VLOOKUP(Modif_Suppr!#REF!,LOV!R:S,2,FALSE),"")</f>
        <v/>
      </c>
      <c r="U197" t="str">
        <f>IFERROR(VLOOKUP(Modif_Suppr!AP197,LOV!R:S,2,FALSE),"")</f>
        <v/>
      </c>
      <c r="V197" t="str">
        <f>IF(Modif_Suppr!W197&gt;0,Modif_Suppr!W197,"")</f>
        <v/>
      </c>
      <c r="W197" t="str">
        <f>IF(Modif_Suppr!X197&gt;0,Modif_Suppr!X197,"")</f>
        <v/>
      </c>
    </row>
    <row r="198" spans="1:23">
      <c r="A198">
        <f>Data!B198</f>
        <v>83012</v>
      </c>
      <c r="B198">
        <f>Data!C198</f>
        <v>21</v>
      </c>
      <c r="C198">
        <f>Data!D198</f>
        <v>5</v>
      </c>
      <c r="D198" t="str">
        <f>IFERROR(VLOOKUP(Modif_Suppr!Z198,LOV_SPAR!F:G,2,FALSE),"")</f>
        <v/>
      </c>
      <c r="E198" t="str">
        <f>IFERROR(VLOOKUP(Modif_Suppr!AA198,LOV!L:M,2,FALSE),"")</f>
        <v/>
      </c>
      <c r="F198" t="str">
        <f>IF(Modif_Suppr!AC198&gt;0,Modif_Suppr!AC198,"")</f>
        <v/>
      </c>
      <c r="G198" t="str">
        <f>IF(Modif_Suppr!AD198&gt;0,Modif_Suppr!AD198,"")</f>
        <v/>
      </c>
      <c r="H198" t="str">
        <f>IF(Modif_Suppr!AE198&gt;0,Modif_Suppr!AE198,"")</f>
        <v/>
      </c>
      <c r="I198" t="str">
        <f>IFERROR(VLOOKUP(Modif_Suppr!AB198,LOV!U:V,2,FALSE),"")</f>
        <v/>
      </c>
      <c r="J198" t="str">
        <f>IF(Modif_Suppr!AF198="OUI","H","")</f>
        <v/>
      </c>
      <c r="K198" t="str">
        <f>IF(Modif_Suppr!AG198="OUI","P","")</f>
        <v/>
      </c>
      <c r="L198" t="str">
        <f>IF(Modif_Suppr!AH198="OUI","D","")</f>
        <v/>
      </c>
      <c r="M198" t="str">
        <f>IF(Modif_Suppr!AI198="OUI","C","")</f>
        <v/>
      </c>
      <c r="N198" t="str">
        <f>IF(Modif_Suppr!AJ198="OUI","T","")</f>
        <v/>
      </c>
      <c r="O198" t="str">
        <f>IF(Modif_Suppr!AK198="OUI","F","")</f>
        <v/>
      </c>
      <c r="P198" t="str">
        <f>IF(Modif_Suppr!AL198="OUI","R","")</f>
        <v/>
      </c>
      <c r="Q198" t="str" cm="1">
        <f t="array" ref="Q198">SUBSTITUTE(TRIM(_xlfn.CONCAT(K198:P198 &amp; " "))," ",",")</f>
        <v/>
      </c>
      <c r="R198" t="str">
        <f>IFERROR(VLOOKUP(Modif_Suppr!AM198,LOV!F:G,2,FALSE),"")</f>
        <v/>
      </c>
      <c r="S198" t="str">
        <f>IFERROR(VLOOKUP(Modif_Suppr!AN198,LOV!I:J,2,FALSE),"")</f>
        <v/>
      </c>
      <c r="T198" t="str">
        <f>IFERROR(VLOOKUP(Modif_Suppr!#REF!,LOV!R:S,2,FALSE),"")</f>
        <v/>
      </c>
      <c r="U198" t="str">
        <f>IFERROR(VLOOKUP(Modif_Suppr!AP198,LOV!R:S,2,FALSE),"")</f>
        <v/>
      </c>
      <c r="V198" t="str">
        <f>IF(Modif_Suppr!W198&gt;0,Modif_Suppr!W198,"")</f>
        <v/>
      </c>
      <c r="W198" t="str">
        <f>IF(Modif_Suppr!X198&gt;0,Modif_Suppr!X198,"")</f>
        <v/>
      </c>
    </row>
    <row r="199" spans="1:23">
      <c r="A199">
        <f>Data!B199</f>
        <v>83012</v>
      </c>
      <c r="B199">
        <f>Data!C199</f>
        <v>21</v>
      </c>
      <c r="C199">
        <f>Data!D199</f>
        <v>8</v>
      </c>
      <c r="D199" t="str">
        <f>IFERROR(VLOOKUP(Modif_Suppr!Z199,LOV_SPAR!F:G,2,FALSE),"")</f>
        <v/>
      </c>
      <c r="E199" t="str">
        <f>IFERROR(VLOOKUP(Modif_Suppr!AA199,LOV!L:M,2,FALSE),"")</f>
        <v/>
      </c>
      <c r="F199" t="str">
        <f>IF(Modif_Suppr!AC199&gt;0,Modif_Suppr!AC199,"")</f>
        <v/>
      </c>
      <c r="G199" t="str">
        <f>IF(Modif_Suppr!AD199&gt;0,Modif_Suppr!AD199,"")</f>
        <v/>
      </c>
      <c r="H199" t="str">
        <f>IF(Modif_Suppr!AE199&gt;0,Modif_Suppr!AE199,"")</f>
        <v/>
      </c>
      <c r="I199" t="str">
        <f>IFERROR(VLOOKUP(Modif_Suppr!AB199,LOV!U:V,2,FALSE),"")</f>
        <v/>
      </c>
      <c r="J199" t="str">
        <f>IF(Modif_Suppr!AF199="OUI","H","")</f>
        <v/>
      </c>
      <c r="K199" t="str">
        <f>IF(Modif_Suppr!AG199="OUI","P","")</f>
        <v/>
      </c>
      <c r="L199" t="str">
        <f>IF(Modif_Suppr!AH199="OUI","D","")</f>
        <v/>
      </c>
      <c r="M199" t="str">
        <f>IF(Modif_Suppr!AI199="OUI","C","")</f>
        <v/>
      </c>
      <c r="N199" t="str">
        <f>IF(Modif_Suppr!AJ199="OUI","T","")</f>
        <v/>
      </c>
      <c r="O199" t="str">
        <f>IF(Modif_Suppr!AK199="OUI","F","")</f>
        <v/>
      </c>
      <c r="P199" t="str">
        <f>IF(Modif_Suppr!AL199="OUI","R","")</f>
        <v/>
      </c>
      <c r="Q199" t="str" cm="1">
        <f t="array" ref="Q199">SUBSTITUTE(TRIM(_xlfn.CONCAT(K199:P199 &amp; " "))," ",",")</f>
        <v/>
      </c>
      <c r="R199" t="str">
        <f>IFERROR(VLOOKUP(Modif_Suppr!AM199,LOV!F:G,2,FALSE),"")</f>
        <v/>
      </c>
      <c r="S199" t="str">
        <f>IFERROR(VLOOKUP(Modif_Suppr!AN199,LOV!I:J,2,FALSE),"")</f>
        <v/>
      </c>
      <c r="T199" t="str">
        <f>IFERROR(VLOOKUP(Modif_Suppr!#REF!,LOV!R:S,2,FALSE),"")</f>
        <v/>
      </c>
      <c r="U199" t="str">
        <f>IFERROR(VLOOKUP(Modif_Suppr!AP199,LOV!R:S,2,FALSE),"")</f>
        <v/>
      </c>
      <c r="V199" t="str">
        <f>IF(Modif_Suppr!W199&gt;0,Modif_Suppr!W199,"")</f>
        <v/>
      </c>
      <c r="W199" t="str">
        <f>IF(Modif_Suppr!X199&gt;0,Modif_Suppr!X199,"")</f>
        <v/>
      </c>
    </row>
    <row r="200" spans="1:23">
      <c r="A200">
        <f>Data!B200</f>
        <v>83012</v>
      </c>
      <c r="B200">
        <f>Data!C200</f>
        <v>22</v>
      </c>
      <c r="C200">
        <f>Data!D200</f>
        <v>6</v>
      </c>
      <c r="D200" t="str">
        <f>IFERROR(VLOOKUP(Modif_Suppr!Z200,LOV_SPAR!F:G,2,FALSE),"")</f>
        <v/>
      </c>
      <c r="E200" t="str">
        <f>IFERROR(VLOOKUP(Modif_Suppr!AA200,LOV!L:M,2,FALSE),"")</f>
        <v/>
      </c>
      <c r="F200" t="str">
        <f>IF(Modif_Suppr!AC200&gt;0,Modif_Suppr!AC200,"")</f>
        <v/>
      </c>
      <c r="G200" t="str">
        <f>IF(Modif_Suppr!AD200&gt;0,Modif_Suppr!AD200,"")</f>
        <v/>
      </c>
      <c r="H200" t="str">
        <f>IF(Modif_Suppr!AE200&gt;0,Modif_Suppr!AE200,"")</f>
        <v/>
      </c>
      <c r="I200" t="str">
        <f>IFERROR(VLOOKUP(Modif_Suppr!AB200,LOV!U:V,2,FALSE),"")</f>
        <v/>
      </c>
      <c r="J200" t="str">
        <f>IF(Modif_Suppr!AF200="OUI","H","")</f>
        <v/>
      </c>
      <c r="K200" t="str">
        <f>IF(Modif_Suppr!AG200="OUI","P","")</f>
        <v/>
      </c>
      <c r="L200" t="str">
        <f>IF(Modif_Suppr!AH200="OUI","D","")</f>
        <v/>
      </c>
      <c r="M200" t="str">
        <f>IF(Modif_Suppr!AI200="OUI","C","")</f>
        <v/>
      </c>
      <c r="N200" t="str">
        <f>IF(Modif_Suppr!AJ200="OUI","T","")</f>
        <v/>
      </c>
      <c r="O200" t="str">
        <f>IF(Modif_Suppr!AK200="OUI","F","")</f>
        <v/>
      </c>
      <c r="P200" t="str">
        <f>IF(Modif_Suppr!AL200="OUI","R","")</f>
        <v/>
      </c>
      <c r="Q200" t="str" cm="1">
        <f t="array" ref="Q200">SUBSTITUTE(TRIM(_xlfn.CONCAT(K200:P200 &amp; " "))," ",",")</f>
        <v/>
      </c>
      <c r="R200" t="str">
        <f>IFERROR(VLOOKUP(Modif_Suppr!AM200,LOV!F:G,2,FALSE),"")</f>
        <v/>
      </c>
      <c r="S200" t="str">
        <f>IFERROR(VLOOKUP(Modif_Suppr!AN200,LOV!I:J,2,FALSE),"")</f>
        <v/>
      </c>
      <c r="T200" t="str">
        <f>IFERROR(VLOOKUP(Modif_Suppr!#REF!,LOV!R:S,2,FALSE),"")</f>
        <v/>
      </c>
      <c r="U200" t="str">
        <f>IFERROR(VLOOKUP(Modif_Suppr!AP200,LOV!R:S,2,FALSE),"")</f>
        <v/>
      </c>
      <c r="V200" t="str">
        <f>IF(Modif_Suppr!W200&gt;0,Modif_Suppr!W200,"")</f>
        <v/>
      </c>
      <c r="W200" t="str">
        <f>IF(Modif_Suppr!X200&gt;0,Modif_Suppr!X200,"")</f>
        <v/>
      </c>
    </row>
    <row r="201" spans="1:23">
      <c r="A201">
        <f>Data!B201</f>
        <v>83012</v>
      </c>
      <c r="B201">
        <f>Data!C201</f>
        <v>22</v>
      </c>
      <c r="C201">
        <f>Data!D201</f>
        <v>13</v>
      </c>
      <c r="D201" t="str">
        <f>IFERROR(VLOOKUP(Modif_Suppr!Z201,LOV_SPAR!F:G,2,FALSE),"")</f>
        <v/>
      </c>
      <c r="E201" t="str">
        <f>IFERROR(VLOOKUP(Modif_Suppr!AA201,LOV!L:M,2,FALSE),"")</f>
        <v/>
      </c>
      <c r="F201" t="str">
        <f>IF(Modif_Suppr!AC201&gt;0,Modif_Suppr!AC201,"")</f>
        <v/>
      </c>
      <c r="G201" t="str">
        <f>IF(Modif_Suppr!AD201&gt;0,Modif_Suppr!AD201,"")</f>
        <v/>
      </c>
      <c r="H201" t="str">
        <f>IF(Modif_Suppr!AE201&gt;0,Modif_Suppr!AE201,"")</f>
        <v/>
      </c>
      <c r="I201" t="str">
        <f>IFERROR(VLOOKUP(Modif_Suppr!AB201,LOV!U:V,2,FALSE),"")</f>
        <v/>
      </c>
      <c r="J201" t="str">
        <f>IF(Modif_Suppr!AF201="OUI","H","")</f>
        <v/>
      </c>
      <c r="K201" t="str">
        <f>IF(Modif_Suppr!AG201="OUI","P","")</f>
        <v/>
      </c>
      <c r="L201" t="str">
        <f>IF(Modif_Suppr!AH201="OUI","D","")</f>
        <v/>
      </c>
      <c r="M201" t="str">
        <f>IF(Modif_Suppr!AI201="OUI","C","")</f>
        <v/>
      </c>
      <c r="N201" t="str">
        <f>IF(Modif_Suppr!AJ201="OUI","T","")</f>
        <v/>
      </c>
      <c r="O201" t="str">
        <f>IF(Modif_Suppr!AK201="OUI","F","")</f>
        <v/>
      </c>
      <c r="P201" t="str">
        <f>IF(Modif_Suppr!AL201="OUI","R","")</f>
        <v/>
      </c>
      <c r="Q201" t="str" cm="1">
        <f t="array" ref="Q201">SUBSTITUTE(TRIM(_xlfn.CONCAT(K201:P201 &amp; " "))," ",",")</f>
        <v/>
      </c>
      <c r="R201" t="str">
        <f>IFERROR(VLOOKUP(Modif_Suppr!AM201,LOV!F:G,2,FALSE),"")</f>
        <v/>
      </c>
      <c r="S201" t="str">
        <f>IFERROR(VLOOKUP(Modif_Suppr!AN201,LOV!I:J,2,FALSE),"")</f>
        <v/>
      </c>
      <c r="T201" t="str">
        <f>IFERROR(VLOOKUP(Modif_Suppr!#REF!,LOV!R:S,2,FALSE),"")</f>
        <v/>
      </c>
      <c r="U201" t="str">
        <f>IFERROR(VLOOKUP(Modif_Suppr!AP201,LOV!R:S,2,FALSE),"")</f>
        <v/>
      </c>
      <c r="V201" t="str">
        <f>IF(Modif_Suppr!W201&gt;0,Modif_Suppr!W201,"")</f>
        <v/>
      </c>
      <c r="W201" t="str">
        <f>IF(Modif_Suppr!X201&gt;0,Modif_Suppr!X201,"")</f>
        <v/>
      </c>
    </row>
    <row r="202" spans="1:23">
      <c r="A202">
        <f>Data!B202</f>
        <v>83012</v>
      </c>
      <c r="B202">
        <f>Data!C202</f>
        <v>50</v>
      </c>
      <c r="C202">
        <f>Data!D202</f>
        <v>1</v>
      </c>
      <c r="D202" t="str">
        <f>IFERROR(VLOOKUP(Modif_Suppr!Z202,LOV_SPAR!F:G,2,FALSE),"")</f>
        <v/>
      </c>
      <c r="E202" t="str">
        <f>IFERROR(VLOOKUP(Modif_Suppr!AA202,LOV!L:M,2,FALSE),"")</f>
        <v/>
      </c>
      <c r="F202" t="str">
        <f>IF(Modif_Suppr!AC202&gt;0,Modif_Suppr!AC202,"")</f>
        <v/>
      </c>
      <c r="G202" t="str">
        <f>IF(Modif_Suppr!AD202&gt;0,Modif_Suppr!AD202,"")</f>
        <v/>
      </c>
      <c r="H202" t="str">
        <f>IF(Modif_Suppr!AE202&gt;0,Modif_Suppr!AE202,"")</f>
        <v/>
      </c>
      <c r="I202" t="str">
        <f>IFERROR(VLOOKUP(Modif_Suppr!AB202,LOV!U:V,2,FALSE),"")</f>
        <v/>
      </c>
      <c r="J202" t="str">
        <f>IF(Modif_Suppr!AF202="OUI","H","")</f>
        <v/>
      </c>
      <c r="K202" t="str">
        <f>IF(Modif_Suppr!AG202="OUI","P","")</f>
        <v/>
      </c>
      <c r="L202" t="str">
        <f>IF(Modif_Suppr!AH202="OUI","D","")</f>
        <v/>
      </c>
      <c r="M202" t="str">
        <f>IF(Modif_Suppr!AI202="OUI","C","")</f>
        <v/>
      </c>
      <c r="N202" t="str">
        <f>IF(Modif_Suppr!AJ202="OUI","T","")</f>
        <v/>
      </c>
      <c r="O202" t="str">
        <f>IF(Modif_Suppr!AK202="OUI","F","")</f>
        <v/>
      </c>
      <c r="P202" t="str">
        <f>IF(Modif_Suppr!AL202="OUI","R","")</f>
        <v/>
      </c>
      <c r="Q202" t="str" cm="1">
        <f t="array" ref="Q202">SUBSTITUTE(TRIM(_xlfn.CONCAT(K202:P202 &amp; " "))," ",",")</f>
        <v/>
      </c>
      <c r="R202" t="str">
        <f>IFERROR(VLOOKUP(Modif_Suppr!AM202,LOV!F:G,2,FALSE),"")</f>
        <v/>
      </c>
      <c r="S202" t="str">
        <f>IFERROR(VLOOKUP(Modif_Suppr!AN202,LOV!I:J,2,FALSE),"")</f>
        <v/>
      </c>
      <c r="T202" t="str">
        <f>IFERROR(VLOOKUP(Modif_Suppr!#REF!,LOV!R:S,2,FALSE),"")</f>
        <v/>
      </c>
      <c r="U202" t="str">
        <f>IFERROR(VLOOKUP(Modif_Suppr!AP202,LOV!R:S,2,FALSE),"")</f>
        <v/>
      </c>
      <c r="V202" t="str">
        <f>IF(Modif_Suppr!W202&gt;0,Modif_Suppr!W202,"")</f>
        <v/>
      </c>
      <c r="W202" t="str">
        <f>IF(Modif_Suppr!X202&gt;0,Modif_Suppr!X202,"")</f>
        <v/>
      </c>
    </row>
    <row r="203" spans="1:23">
      <c r="A203">
        <f>Data!B203</f>
        <v>83012</v>
      </c>
      <c r="B203">
        <f>Data!C203</f>
        <v>55</v>
      </c>
      <c r="C203">
        <f>Data!D203</f>
        <v>1</v>
      </c>
      <c r="D203" t="str">
        <f>IFERROR(VLOOKUP(Modif_Suppr!Z203,LOV_SPAR!F:G,2,FALSE),"")</f>
        <v/>
      </c>
      <c r="E203" t="str">
        <f>IFERROR(VLOOKUP(Modif_Suppr!AA203,LOV!L:M,2,FALSE),"")</f>
        <v/>
      </c>
      <c r="F203" t="str">
        <f>IF(Modif_Suppr!AC203&gt;0,Modif_Suppr!AC203,"")</f>
        <v/>
      </c>
      <c r="G203" t="str">
        <f>IF(Modif_Suppr!AD203&gt;0,Modif_Suppr!AD203,"")</f>
        <v/>
      </c>
      <c r="H203" t="str">
        <f>IF(Modif_Suppr!AE203&gt;0,Modif_Suppr!AE203,"")</f>
        <v/>
      </c>
      <c r="I203" t="str">
        <f>IFERROR(VLOOKUP(Modif_Suppr!AB203,LOV!U:V,2,FALSE),"")</f>
        <v/>
      </c>
      <c r="J203" t="str">
        <f>IF(Modif_Suppr!AF203="OUI","H","")</f>
        <v/>
      </c>
      <c r="K203" t="str">
        <f>IF(Modif_Suppr!AG203="OUI","P","")</f>
        <v/>
      </c>
      <c r="L203" t="str">
        <f>IF(Modif_Suppr!AH203="OUI","D","")</f>
        <v/>
      </c>
      <c r="M203" t="str">
        <f>IF(Modif_Suppr!AI203="OUI","C","")</f>
        <v/>
      </c>
      <c r="N203" t="str">
        <f>IF(Modif_Suppr!AJ203="OUI","T","")</f>
        <v/>
      </c>
      <c r="O203" t="str">
        <f>IF(Modif_Suppr!AK203="OUI","F","")</f>
        <v/>
      </c>
      <c r="P203" t="str">
        <f>IF(Modif_Suppr!AL203="OUI","R","")</f>
        <v/>
      </c>
      <c r="Q203" t="str" cm="1">
        <f t="array" ref="Q203">SUBSTITUTE(TRIM(_xlfn.CONCAT(K203:P203 &amp; " "))," ",",")</f>
        <v/>
      </c>
      <c r="R203" t="str">
        <f>IFERROR(VLOOKUP(Modif_Suppr!AM203,LOV!F:G,2,FALSE),"")</f>
        <v/>
      </c>
      <c r="S203" t="str">
        <f>IFERROR(VLOOKUP(Modif_Suppr!AN203,LOV!I:J,2,FALSE),"")</f>
        <v/>
      </c>
      <c r="T203" t="str">
        <f>IFERROR(VLOOKUP(Modif_Suppr!#REF!,LOV!R:S,2,FALSE),"")</f>
        <v/>
      </c>
      <c r="U203" t="str">
        <f>IFERROR(VLOOKUP(Modif_Suppr!AP203,LOV!R:S,2,FALSE),"")</f>
        <v/>
      </c>
      <c r="V203" t="str">
        <f>IF(Modif_Suppr!W203&gt;0,Modif_Suppr!W203,"")</f>
        <v/>
      </c>
      <c r="W203" t="str">
        <f>IF(Modif_Suppr!X203&gt;0,Modif_Suppr!X203,"")</f>
        <v/>
      </c>
    </row>
    <row r="204" spans="1:23">
      <c r="A204">
        <f>Data!B204</f>
        <v>83012</v>
      </c>
      <c r="B204">
        <f>Data!C204</f>
        <v>100</v>
      </c>
      <c r="C204">
        <f>Data!D204</f>
        <v>1</v>
      </c>
      <c r="D204" t="str">
        <f>IFERROR(VLOOKUP(Modif_Suppr!Z204,LOV_SPAR!F:G,2,FALSE),"")</f>
        <v/>
      </c>
      <c r="E204" t="str">
        <f>IFERROR(VLOOKUP(Modif_Suppr!AA204,LOV!L:M,2,FALSE),"")</f>
        <v/>
      </c>
      <c r="F204" t="str">
        <f>IF(Modif_Suppr!AC204&gt;0,Modif_Suppr!AC204,"")</f>
        <v/>
      </c>
      <c r="G204" t="str">
        <f>IF(Modif_Suppr!AD204&gt;0,Modif_Suppr!AD204,"")</f>
        <v/>
      </c>
      <c r="H204" t="str">
        <f>IF(Modif_Suppr!AE204&gt;0,Modif_Suppr!AE204,"")</f>
        <v/>
      </c>
      <c r="I204" t="str">
        <f>IFERROR(VLOOKUP(Modif_Suppr!AB204,LOV!U:V,2,FALSE),"")</f>
        <v/>
      </c>
      <c r="J204" t="str">
        <f>IF(Modif_Suppr!AF204="OUI","H","")</f>
        <v/>
      </c>
      <c r="K204" t="str">
        <f>IF(Modif_Suppr!AG204="OUI","P","")</f>
        <v/>
      </c>
      <c r="L204" t="str">
        <f>IF(Modif_Suppr!AH204="OUI","D","")</f>
        <v/>
      </c>
      <c r="M204" t="str">
        <f>IF(Modif_Suppr!AI204="OUI","C","")</f>
        <v/>
      </c>
      <c r="N204" t="str">
        <f>IF(Modif_Suppr!AJ204="OUI","T","")</f>
        <v/>
      </c>
      <c r="O204" t="str">
        <f>IF(Modif_Suppr!AK204="OUI","F","")</f>
        <v/>
      </c>
      <c r="P204" t="str">
        <f>IF(Modif_Suppr!AL204="OUI","R","")</f>
        <v/>
      </c>
      <c r="Q204" t="str" cm="1">
        <f t="array" ref="Q204">SUBSTITUTE(TRIM(_xlfn.CONCAT(K204:P204 &amp; " "))," ",",")</f>
        <v/>
      </c>
      <c r="R204" t="str">
        <f>IFERROR(VLOOKUP(Modif_Suppr!AM204,LOV!F:G,2,FALSE),"")</f>
        <v/>
      </c>
      <c r="S204" t="str">
        <f>IFERROR(VLOOKUP(Modif_Suppr!AN204,LOV!I:J,2,FALSE),"")</f>
        <v/>
      </c>
      <c r="T204" t="str">
        <f>IFERROR(VLOOKUP(Modif_Suppr!#REF!,LOV!R:S,2,FALSE),"")</f>
        <v/>
      </c>
      <c r="U204" t="str">
        <f>IFERROR(VLOOKUP(Modif_Suppr!AP204,LOV!R:S,2,FALSE),"")</f>
        <v/>
      </c>
      <c r="V204" t="str">
        <f>IF(Modif_Suppr!W204&gt;0,Modif_Suppr!W204,"")</f>
        <v/>
      </c>
      <c r="W204" t="str">
        <f>IF(Modif_Suppr!X204&gt;0,Modif_Suppr!X204,"")</f>
        <v/>
      </c>
    </row>
    <row r="205" spans="1:23">
      <c r="A205">
        <f>Data!B205</f>
        <v>83012</v>
      </c>
      <c r="B205">
        <f>Data!C205</f>
        <v>102</v>
      </c>
      <c r="C205">
        <f>Data!D205</f>
        <v>3</v>
      </c>
      <c r="D205" t="str">
        <f>IFERROR(VLOOKUP(Modif_Suppr!Z205,LOV_SPAR!F:G,2,FALSE),"")</f>
        <v/>
      </c>
      <c r="E205" t="str">
        <f>IFERROR(VLOOKUP(Modif_Suppr!AA205,LOV!L:M,2,FALSE),"")</f>
        <v/>
      </c>
      <c r="F205" t="str">
        <f>IF(Modif_Suppr!AC205&gt;0,Modif_Suppr!AC205,"")</f>
        <v/>
      </c>
      <c r="G205" t="str">
        <f>IF(Modif_Suppr!AD205&gt;0,Modif_Suppr!AD205,"")</f>
        <v/>
      </c>
      <c r="H205" t="str">
        <f>IF(Modif_Suppr!AE205&gt;0,Modif_Suppr!AE205,"")</f>
        <v/>
      </c>
      <c r="I205" t="str">
        <f>IFERROR(VLOOKUP(Modif_Suppr!AB205,LOV!U:V,2,FALSE),"")</f>
        <v/>
      </c>
      <c r="J205" t="str">
        <f>IF(Modif_Suppr!AF205="OUI","H","")</f>
        <v/>
      </c>
      <c r="K205" t="str">
        <f>IF(Modif_Suppr!AG205="OUI","P","")</f>
        <v/>
      </c>
      <c r="L205" t="str">
        <f>IF(Modif_Suppr!AH205="OUI","D","")</f>
        <v/>
      </c>
      <c r="M205" t="str">
        <f>IF(Modif_Suppr!AI205="OUI","C","")</f>
        <v/>
      </c>
      <c r="N205" t="str">
        <f>IF(Modif_Suppr!AJ205="OUI","T","")</f>
        <v/>
      </c>
      <c r="O205" t="str">
        <f>IF(Modif_Suppr!AK205="OUI","F","")</f>
        <v/>
      </c>
      <c r="P205" t="str">
        <f>IF(Modif_Suppr!AL205="OUI","R","")</f>
        <v/>
      </c>
      <c r="Q205" t="str" cm="1">
        <f t="array" ref="Q205">SUBSTITUTE(TRIM(_xlfn.CONCAT(K205:P205 &amp; " "))," ",",")</f>
        <v/>
      </c>
      <c r="R205" t="str">
        <f>IFERROR(VLOOKUP(Modif_Suppr!AM205,LOV!F:G,2,FALSE),"")</f>
        <v/>
      </c>
      <c r="S205" t="str">
        <f>IFERROR(VLOOKUP(Modif_Suppr!AN205,LOV!I:J,2,FALSE),"")</f>
        <v/>
      </c>
      <c r="T205" t="str">
        <f>IFERROR(VLOOKUP(Modif_Suppr!#REF!,LOV!R:S,2,FALSE),"")</f>
        <v/>
      </c>
      <c r="U205" t="str">
        <f>IFERROR(VLOOKUP(Modif_Suppr!AP205,LOV!R:S,2,FALSE),"")</f>
        <v/>
      </c>
      <c r="V205" t="str">
        <f>IF(Modif_Suppr!W205&gt;0,Modif_Suppr!W205,"")</f>
        <v/>
      </c>
      <c r="W205" t="str">
        <f>IF(Modif_Suppr!X205&gt;0,Modif_Suppr!X205,"")</f>
        <v/>
      </c>
    </row>
    <row r="206" spans="1:23">
      <c r="A206">
        <f>Data!B206</f>
        <v>83012</v>
      </c>
      <c r="B206">
        <f>Data!C206</f>
        <v>102</v>
      </c>
      <c r="C206">
        <f>Data!D206</f>
        <v>10</v>
      </c>
      <c r="D206" t="str">
        <f>IFERROR(VLOOKUP(Modif_Suppr!Z206,LOV_SPAR!F:G,2,FALSE),"")</f>
        <v/>
      </c>
      <c r="E206" t="str">
        <f>IFERROR(VLOOKUP(Modif_Suppr!AA206,LOV!L:M,2,FALSE),"")</f>
        <v/>
      </c>
      <c r="F206" t="str">
        <f>IF(Modif_Suppr!AC206&gt;0,Modif_Suppr!AC206,"")</f>
        <v/>
      </c>
      <c r="G206" t="str">
        <f>IF(Modif_Suppr!AD206&gt;0,Modif_Suppr!AD206,"")</f>
        <v/>
      </c>
      <c r="H206" t="str">
        <f>IF(Modif_Suppr!AE206&gt;0,Modif_Suppr!AE206,"")</f>
        <v/>
      </c>
      <c r="I206" t="str">
        <f>IFERROR(VLOOKUP(Modif_Suppr!AB206,LOV!U:V,2,FALSE),"")</f>
        <v/>
      </c>
      <c r="J206" t="str">
        <f>IF(Modif_Suppr!AF206="OUI","H","")</f>
        <v/>
      </c>
      <c r="K206" t="str">
        <f>IF(Modif_Suppr!AG206="OUI","P","")</f>
        <v/>
      </c>
      <c r="L206" t="str">
        <f>IF(Modif_Suppr!AH206="OUI","D","")</f>
        <v/>
      </c>
      <c r="M206" t="str">
        <f>IF(Modif_Suppr!AI206="OUI","C","")</f>
        <v/>
      </c>
      <c r="N206" t="str">
        <f>IF(Modif_Suppr!AJ206="OUI","T","")</f>
        <v/>
      </c>
      <c r="O206" t="str">
        <f>IF(Modif_Suppr!AK206="OUI","F","")</f>
        <v/>
      </c>
      <c r="P206" t="str">
        <f>IF(Modif_Suppr!AL206="OUI","R","")</f>
        <v/>
      </c>
      <c r="Q206" t="str" cm="1">
        <f t="array" ref="Q206">SUBSTITUTE(TRIM(_xlfn.CONCAT(K206:P206 &amp; " "))," ",",")</f>
        <v/>
      </c>
      <c r="R206" t="str">
        <f>IFERROR(VLOOKUP(Modif_Suppr!AM206,LOV!F:G,2,FALSE),"")</f>
        <v/>
      </c>
      <c r="S206" t="str">
        <f>IFERROR(VLOOKUP(Modif_Suppr!AN206,LOV!I:J,2,FALSE),"")</f>
        <v/>
      </c>
      <c r="T206" t="str">
        <f>IFERROR(VLOOKUP(Modif_Suppr!#REF!,LOV!R:S,2,FALSE),"")</f>
        <v/>
      </c>
      <c r="U206" t="str">
        <f>IFERROR(VLOOKUP(Modif_Suppr!AP206,LOV!R:S,2,FALSE),"")</f>
        <v/>
      </c>
      <c r="V206" t="str">
        <f>IF(Modif_Suppr!W206&gt;0,Modif_Suppr!W206,"")</f>
        <v/>
      </c>
      <c r="W206" t="str">
        <f>IF(Modif_Suppr!X206&gt;0,Modif_Suppr!X206,"")</f>
        <v/>
      </c>
    </row>
    <row r="207" spans="1:23">
      <c r="A207">
        <f>Data!B207</f>
        <v>83012</v>
      </c>
      <c r="B207">
        <f>Data!C207</f>
        <v>103</v>
      </c>
      <c r="C207">
        <f>Data!D207</f>
        <v>5</v>
      </c>
      <c r="D207" t="str">
        <f>IFERROR(VLOOKUP(Modif_Suppr!Z207,LOV_SPAR!F:G,2,FALSE),"")</f>
        <v/>
      </c>
      <c r="E207" t="str">
        <f>IFERROR(VLOOKUP(Modif_Suppr!AA207,LOV!L:M,2,FALSE),"")</f>
        <v/>
      </c>
      <c r="F207" t="str">
        <f>IF(Modif_Suppr!AC207&gt;0,Modif_Suppr!AC207,"")</f>
        <v/>
      </c>
      <c r="G207" t="str">
        <f>IF(Modif_Suppr!AD207&gt;0,Modif_Suppr!AD207,"")</f>
        <v/>
      </c>
      <c r="H207" t="str">
        <f>IF(Modif_Suppr!AE207&gt;0,Modif_Suppr!AE207,"")</f>
        <v/>
      </c>
      <c r="I207" t="str">
        <f>IFERROR(VLOOKUP(Modif_Suppr!AB207,LOV!U:V,2,FALSE),"")</f>
        <v/>
      </c>
      <c r="J207" t="str">
        <f>IF(Modif_Suppr!AF207="OUI","H","")</f>
        <v/>
      </c>
      <c r="K207" t="str">
        <f>IF(Modif_Suppr!AG207="OUI","P","")</f>
        <v/>
      </c>
      <c r="L207" t="str">
        <f>IF(Modif_Suppr!AH207="OUI","D","")</f>
        <v/>
      </c>
      <c r="M207" t="str">
        <f>IF(Modif_Suppr!AI207="OUI","C","")</f>
        <v/>
      </c>
      <c r="N207" t="str">
        <f>IF(Modif_Suppr!AJ207="OUI","T","")</f>
        <v/>
      </c>
      <c r="O207" t="str">
        <f>IF(Modif_Suppr!AK207="OUI","F","")</f>
        <v/>
      </c>
      <c r="P207" t="str">
        <f>IF(Modif_Suppr!AL207="OUI","R","")</f>
        <v/>
      </c>
      <c r="Q207" t="str" cm="1">
        <f t="array" ref="Q207">SUBSTITUTE(TRIM(_xlfn.CONCAT(K207:P207 &amp; " "))," ",",")</f>
        <v/>
      </c>
      <c r="R207" t="str">
        <f>IFERROR(VLOOKUP(Modif_Suppr!AM207,LOV!F:G,2,FALSE),"")</f>
        <v/>
      </c>
      <c r="S207" t="str">
        <f>IFERROR(VLOOKUP(Modif_Suppr!AN207,LOV!I:J,2,FALSE),"")</f>
        <v/>
      </c>
      <c r="T207" t="str">
        <f>IFERROR(VLOOKUP(Modif_Suppr!#REF!,LOV!R:S,2,FALSE),"")</f>
        <v/>
      </c>
      <c r="U207" t="str">
        <f>IFERROR(VLOOKUP(Modif_Suppr!AP207,LOV!R:S,2,FALSE),"")</f>
        <v/>
      </c>
      <c r="V207" t="str">
        <f>IF(Modif_Suppr!W207&gt;0,Modif_Suppr!W207,"")</f>
        <v/>
      </c>
      <c r="W207" t="str">
        <f>IF(Modif_Suppr!X207&gt;0,Modif_Suppr!X207,"")</f>
        <v/>
      </c>
    </row>
    <row r="208" spans="1:23">
      <c r="A208">
        <f>Data!B208</f>
        <v>83012</v>
      </c>
      <c r="B208">
        <f>Data!C208</f>
        <v>103</v>
      </c>
      <c r="C208">
        <f>Data!D208</f>
        <v>8</v>
      </c>
      <c r="D208" t="str">
        <f>IFERROR(VLOOKUP(Modif_Suppr!Z208,LOV_SPAR!F:G,2,FALSE),"")</f>
        <v/>
      </c>
      <c r="E208" t="str">
        <f>IFERROR(VLOOKUP(Modif_Suppr!AA208,LOV!L:M,2,FALSE),"")</f>
        <v/>
      </c>
      <c r="F208" t="str">
        <f>IF(Modif_Suppr!AC208&gt;0,Modif_Suppr!AC208,"")</f>
        <v/>
      </c>
      <c r="G208" t="str">
        <f>IF(Modif_Suppr!AD208&gt;0,Modif_Suppr!AD208,"")</f>
        <v/>
      </c>
      <c r="H208" t="str">
        <f>IF(Modif_Suppr!AE208&gt;0,Modif_Suppr!AE208,"")</f>
        <v/>
      </c>
      <c r="I208" t="str">
        <f>IFERROR(VLOOKUP(Modif_Suppr!AB208,LOV!U:V,2,FALSE),"")</f>
        <v/>
      </c>
      <c r="J208" t="str">
        <f>IF(Modif_Suppr!AF208="OUI","H","")</f>
        <v/>
      </c>
      <c r="K208" t="str">
        <f>IF(Modif_Suppr!AG208="OUI","P","")</f>
        <v/>
      </c>
      <c r="L208" t="str">
        <f>IF(Modif_Suppr!AH208="OUI","D","")</f>
        <v/>
      </c>
      <c r="M208" t="str">
        <f>IF(Modif_Suppr!AI208="OUI","C","")</f>
        <v/>
      </c>
      <c r="N208" t="str">
        <f>IF(Modif_Suppr!AJ208="OUI","T","")</f>
        <v/>
      </c>
      <c r="O208" t="str">
        <f>IF(Modif_Suppr!AK208="OUI","F","")</f>
        <v/>
      </c>
      <c r="P208" t="str">
        <f>IF(Modif_Suppr!AL208="OUI","R","")</f>
        <v/>
      </c>
      <c r="Q208" t="str" cm="1">
        <f t="array" ref="Q208">SUBSTITUTE(TRIM(_xlfn.CONCAT(K208:P208 &amp; " "))," ",",")</f>
        <v/>
      </c>
      <c r="R208" t="str">
        <f>IFERROR(VLOOKUP(Modif_Suppr!AM208,LOV!F:G,2,FALSE),"")</f>
        <v/>
      </c>
      <c r="S208" t="str">
        <f>IFERROR(VLOOKUP(Modif_Suppr!AN208,LOV!I:J,2,FALSE),"")</f>
        <v/>
      </c>
      <c r="T208" t="str">
        <f>IFERROR(VLOOKUP(Modif_Suppr!#REF!,LOV!R:S,2,FALSE),"")</f>
        <v/>
      </c>
      <c r="U208" t="str">
        <f>IFERROR(VLOOKUP(Modif_Suppr!AP208,LOV!R:S,2,FALSE),"")</f>
        <v/>
      </c>
      <c r="V208" t="str">
        <f>IF(Modif_Suppr!W208&gt;0,Modif_Suppr!W208,"")</f>
        <v/>
      </c>
      <c r="W208" t="str">
        <f>IF(Modif_Suppr!X208&gt;0,Modif_Suppr!X208,"")</f>
        <v/>
      </c>
    </row>
    <row r="209" spans="1:23">
      <c r="A209">
        <f>Data!B209</f>
        <v>83012</v>
      </c>
      <c r="B209">
        <f>Data!C209</f>
        <v>103</v>
      </c>
      <c r="C209">
        <f>Data!D209</f>
        <v>12</v>
      </c>
      <c r="D209" t="str">
        <f>IFERROR(VLOOKUP(Modif_Suppr!Z209,LOV_SPAR!F:G,2,FALSE),"")</f>
        <v/>
      </c>
      <c r="E209" t="str">
        <f>IFERROR(VLOOKUP(Modif_Suppr!AA209,LOV!L:M,2,FALSE),"")</f>
        <v/>
      </c>
      <c r="F209" t="str">
        <f>IF(Modif_Suppr!AC209&gt;0,Modif_Suppr!AC209,"")</f>
        <v/>
      </c>
      <c r="G209" t="str">
        <f>IF(Modif_Suppr!AD209&gt;0,Modif_Suppr!AD209,"")</f>
        <v/>
      </c>
      <c r="H209" t="str">
        <f>IF(Modif_Suppr!AE209&gt;0,Modif_Suppr!AE209,"")</f>
        <v/>
      </c>
      <c r="I209" t="str">
        <f>IFERROR(VLOOKUP(Modif_Suppr!AB209,LOV!U:V,2,FALSE),"")</f>
        <v/>
      </c>
      <c r="J209" t="str">
        <f>IF(Modif_Suppr!AF209="OUI","H","")</f>
        <v/>
      </c>
      <c r="K209" t="str">
        <f>IF(Modif_Suppr!AG209="OUI","P","")</f>
        <v/>
      </c>
      <c r="L209" t="str">
        <f>IF(Modif_Suppr!AH209="OUI","D","")</f>
        <v/>
      </c>
      <c r="M209" t="str">
        <f>IF(Modif_Suppr!AI209="OUI","C","")</f>
        <v/>
      </c>
      <c r="N209" t="str">
        <f>IF(Modif_Suppr!AJ209="OUI","T","")</f>
        <v/>
      </c>
      <c r="O209" t="str">
        <f>IF(Modif_Suppr!AK209="OUI","F","")</f>
        <v/>
      </c>
      <c r="P209" t="str">
        <f>IF(Modif_Suppr!AL209="OUI","R","")</f>
        <v/>
      </c>
      <c r="Q209" t="str" cm="1">
        <f t="array" ref="Q209">SUBSTITUTE(TRIM(_xlfn.CONCAT(K209:P209 &amp; " "))," ",",")</f>
        <v/>
      </c>
      <c r="R209" t="str">
        <f>IFERROR(VLOOKUP(Modif_Suppr!AM209,LOV!F:G,2,FALSE),"")</f>
        <v/>
      </c>
      <c r="S209" t="str">
        <f>IFERROR(VLOOKUP(Modif_Suppr!AN209,LOV!I:J,2,FALSE),"")</f>
        <v/>
      </c>
      <c r="T209" t="str">
        <f>IFERROR(VLOOKUP(Modif_Suppr!#REF!,LOV!R:S,2,FALSE),"")</f>
        <v/>
      </c>
      <c r="U209" t="str">
        <f>IFERROR(VLOOKUP(Modif_Suppr!AP209,LOV!R:S,2,FALSE),"")</f>
        <v/>
      </c>
      <c r="V209" t="str">
        <f>IF(Modif_Suppr!W209&gt;0,Modif_Suppr!W209,"")</f>
        <v/>
      </c>
      <c r="W209" t="str">
        <f>IF(Modif_Suppr!X209&gt;0,Modif_Suppr!X209,"")</f>
        <v/>
      </c>
    </row>
    <row r="210" spans="1:23">
      <c r="A210">
        <f>Data!B210</f>
        <v>83012</v>
      </c>
      <c r="B210">
        <f>Data!C210</f>
        <v>103</v>
      </c>
      <c r="C210">
        <f>Data!D210</f>
        <v>15</v>
      </c>
      <c r="D210" t="str">
        <f>IFERROR(VLOOKUP(Modif_Suppr!Z210,LOV_SPAR!F:G,2,FALSE),"")</f>
        <v/>
      </c>
      <c r="E210" t="str">
        <f>IFERROR(VLOOKUP(Modif_Suppr!AA210,LOV!L:M,2,FALSE),"")</f>
        <v/>
      </c>
      <c r="F210" t="str">
        <f>IF(Modif_Suppr!AC210&gt;0,Modif_Suppr!AC210,"")</f>
        <v/>
      </c>
      <c r="G210" t="str">
        <f>IF(Modif_Suppr!AD210&gt;0,Modif_Suppr!AD210,"")</f>
        <v/>
      </c>
      <c r="H210" t="str">
        <f>IF(Modif_Suppr!AE210&gt;0,Modif_Suppr!AE210,"")</f>
        <v/>
      </c>
      <c r="I210" t="str">
        <f>IFERROR(VLOOKUP(Modif_Suppr!AB210,LOV!U:V,2,FALSE),"")</f>
        <v/>
      </c>
      <c r="J210" t="str">
        <f>IF(Modif_Suppr!AF210="OUI","H","")</f>
        <v/>
      </c>
      <c r="K210" t="str">
        <f>IF(Modif_Suppr!AG210="OUI","P","")</f>
        <v/>
      </c>
      <c r="L210" t="str">
        <f>IF(Modif_Suppr!AH210="OUI","D","")</f>
        <v/>
      </c>
      <c r="M210" t="str">
        <f>IF(Modif_Suppr!AI210="OUI","C","")</f>
        <v/>
      </c>
      <c r="N210" t="str">
        <f>IF(Modif_Suppr!AJ210="OUI","T","")</f>
        <v/>
      </c>
      <c r="O210" t="str">
        <f>IF(Modif_Suppr!AK210="OUI","F","")</f>
        <v/>
      </c>
      <c r="P210" t="str">
        <f>IF(Modif_Suppr!AL210="OUI","R","")</f>
        <v/>
      </c>
      <c r="Q210" t="str" cm="1">
        <f t="array" ref="Q210">SUBSTITUTE(TRIM(_xlfn.CONCAT(K210:P210 &amp; " "))," ",",")</f>
        <v/>
      </c>
      <c r="R210" t="str">
        <f>IFERROR(VLOOKUP(Modif_Suppr!AM210,LOV!F:G,2,FALSE),"")</f>
        <v/>
      </c>
      <c r="S210" t="str">
        <f>IFERROR(VLOOKUP(Modif_Suppr!AN210,LOV!I:J,2,FALSE),"")</f>
        <v/>
      </c>
      <c r="T210" t="str">
        <f>IFERROR(VLOOKUP(Modif_Suppr!#REF!,LOV!R:S,2,FALSE),"")</f>
        <v/>
      </c>
      <c r="U210" t="str">
        <f>IFERROR(VLOOKUP(Modif_Suppr!AP210,LOV!R:S,2,FALSE),"")</f>
        <v/>
      </c>
      <c r="V210" t="str">
        <f>IF(Modif_Suppr!W210&gt;0,Modif_Suppr!W210,"")</f>
        <v/>
      </c>
      <c r="W210" t="str">
        <f>IF(Modif_Suppr!X210&gt;0,Modif_Suppr!X210,"")</f>
        <v/>
      </c>
    </row>
    <row r="211" spans="1:23">
      <c r="A211">
        <f>Data!B211</f>
        <v>83012</v>
      </c>
      <c r="B211">
        <f>Data!C211</f>
        <v>106</v>
      </c>
      <c r="C211">
        <f>Data!D211</f>
        <v>1</v>
      </c>
      <c r="D211" t="str">
        <f>IFERROR(VLOOKUP(Modif_Suppr!Z211,LOV_SPAR!F:G,2,FALSE),"")</f>
        <v/>
      </c>
      <c r="E211" t="str">
        <f>IFERROR(VLOOKUP(Modif_Suppr!AA211,LOV!L:M,2,FALSE),"")</f>
        <v/>
      </c>
      <c r="F211" t="str">
        <f>IF(Modif_Suppr!AC211&gt;0,Modif_Suppr!AC211,"")</f>
        <v/>
      </c>
      <c r="G211" t="str">
        <f>IF(Modif_Suppr!AD211&gt;0,Modif_Suppr!AD211,"")</f>
        <v/>
      </c>
      <c r="H211" t="str">
        <f>IF(Modif_Suppr!AE211&gt;0,Modif_Suppr!AE211,"")</f>
        <v/>
      </c>
      <c r="I211" t="str">
        <f>IFERROR(VLOOKUP(Modif_Suppr!AB211,LOV!U:V,2,FALSE),"")</f>
        <v/>
      </c>
      <c r="J211" t="str">
        <f>IF(Modif_Suppr!AF211="OUI","H","")</f>
        <v/>
      </c>
      <c r="K211" t="str">
        <f>IF(Modif_Suppr!AG211="OUI","P","")</f>
        <v/>
      </c>
      <c r="L211" t="str">
        <f>IF(Modif_Suppr!AH211="OUI","D","")</f>
        <v/>
      </c>
      <c r="M211" t="str">
        <f>IF(Modif_Suppr!AI211="OUI","C","")</f>
        <v/>
      </c>
      <c r="N211" t="str">
        <f>IF(Modif_Suppr!AJ211="OUI","T","")</f>
        <v/>
      </c>
      <c r="O211" t="str">
        <f>IF(Modif_Suppr!AK211="OUI","F","")</f>
        <v/>
      </c>
      <c r="P211" t="str">
        <f>IF(Modif_Suppr!AL211="OUI","R","")</f>
        <v/>
      </c>
      <c r="Q211" t="str" cm="1">
        <f t="array" ref="Q211">SUBSTITUTE(TRIM(_xlfn.CONCAT(K211:P211 &amp; " "))," ",",")</f>
        <v/>
      </c>
      <c r="R211" t="str">
        <f>IFERROR(VLOOKUP(Modif_Suppr!AM211,LOV!F:G,2,FALSE),"")</f>
        <v/>
      </c>
      <c r="S211" t="str">
        <f>IFERROR(VLOOKUP(Modif_Suppr!AN211,LOV!I:J,2,FALSE),"")</f>
        <v/>
      </c>
      <c r="T211" t="str">
        <f>IFERROR(VLOOKUP(Modif_Suppr!#REF!,LOV!R:S,2,FALSE),"")</f>
        <v/>
      </c>
      <c r="U211" t="str">
        <f>IFERROR(VLOOKUP(Modif_Suppr!AP211,LOV!R:S,2,FALSE),"")</f>
        <v/>
      </c>
      <c r="V211" t="str">
        <f>IF(Modif_Suppr!W211&gt;0,Modif_Suppr!W211,"")</f>
        <v/>
      </c>
      <c r="W211" t="str">
        <f>IF(Modif_Suppr!X211&gt;0,Modif_Suppr!X211,"")</f>
        <v/>
      </c>
    </row>
    <row r="212" spans="1:23">
      <c r="A212">
        <f>Data!B212</f>
        <v>83012</v>
      </c>
      <c r="B212">
        <f>Data!C212</f>
        <v>109</v>
      </c>
      <c r="C212">
        <f>Data!D212</f>
        <v>1</v>
      </c>
      <c r="D212" t="str">
        <f>IFERROR(VLOOKUP(Modif_Suppr!Z212,LOV_SPAR!F:G,2,FALSE),"")</f>
        <v/>
      </c>
      <c r="E212" t="str">
        <f>IFERROR(VLOOKUP(Modif_Suppr!AA212,LOV!L:M,2,FALSE),"")</f>
        <v/>
      </c>
      <c r="F212" t="str">
        <f>IF(Modif_Suppr!AC212&gt;0,Modif_Suppr!AC212,"")</f>
        <v/>
      </c>
      <c r="G212" t="str">
        <f>IF(Modif_Suppr!AD212&gt;0,Modif_Suppr!AD212,"")</f>
        <v/>
      </c>
      <c r="H212" t="str">
        <f>IF(Modif_Suppr!AE212&gt;0,Modif_Suppr!AE212,"")</f>
        <v/>
      </c>
      <c r="I212" t="str">
        <f>IFERROR(VLOOKUP(Modif_Suppr!AB212,LOV!U:V,2,FALSE),"")</f>
        <v/>
      </c>
      <c r="J212" t="str">
        <f>IF(Modif_Suppr!AF212="OUI","H","")</f>
        <v/>
      </c>
      <c r="K212" t="str">
        <f>IF(Modif_Suppr!AG212="OUI","P","")</f>
        <v/>
      </c>
      <c r="L212" t="str">
        <f>IF(Modif_Suppr!AH212="OUI","D","")</f>
        <v/>
      </c>
      <c r="M212" t="str">
        <f>IF(Modif_Suppr!AI212="OUI","C","")</f>
        <v/>
      </c>
      <c r="N212" t="str">
        <f>IF(Modif_Suppr!AJ212="OUI","T","")</f>
        <v/>
      </c>
      <c r="O212" t="str">
        <f>IF(Modif_Suppr!AK212="OUI","F","")</f>
        <v/>
      </c>
      <c r="P212" t="str">
        <f>IF(Modif_Suppr!AL212="OUI","R","")</f>
        <v/>
      </c>
      <c r="Q212" t="str" cm="1">
        <f t="array" ref="Q212">SUBSTITUTE(TRIM(_xlfn.CONCAT(K212:P212 &amp; " "))," ",",")</f>
        <v/>
      </c>
      <c r="R212" t="str">
        <f>IFERROR(VLOOKUP(Modif_Suppr!AM212,LOV!F:G,2,FALSE),"")</f>
        <v/>
      </c>
      <c r="S212" t="str">
        <f>IFERROR(VLOOKUP(Modif_Suppr!AN212,LOV!I:J,2,FALSE),"")</f>
        <v/>
      </c>
      <c r="T212" t="str">
        <f>IFERROR(VLOOKUP(Modif_Suppr!#REF!,LOV!R:S,2,FALSE),"")</f>
        <v/>
      </c>
      <c r="U212" t="str">
        <f>IFERROR(VLOOKUP(Modif_Suppr!AP212,LOV!R:S,2,FALSE),"")</f>
        <v/>
      </c>
      <c r="V212" t="str">
        <f>IF(Modif_Suppr!W212&gt;0,Modif_Suppr!W212,"")</f>
        <v/>
      </c>
      <c r="W212" t="str">
        <f>IF(Modif_Suppr!X212&gt;0,Modif_Suppr!X212,"")</f>
        <v/>
      </c>
    </row>
    <row r="213" spans="1:23">
      <c r="A213">
        <f>Data!B213</f>
        <v>83012</v>
      </c>
      <c r="B213">
        <f>Data!C213</f>
        <v>146</v>
      </c>
      <c r="C213">
        <f>Data!D213</f>
        <v>1</v>
      </c>
      <c r="D213" t="str">
        <f>IFERROR(VLOOKUP(Modif_Suppr!Z213,LOV_SPAR!F:G,2,FALSE),"")</f>
        <v/>
      </c>
      <c r="E213" t="str">
        <f>IFERROR(VLOOKUP(Modif_Suppr!AA213,LOV!L:M,2,FALSE),"")</f>
        <v/>
      </c>
      <c r="F213" t="str">
        <f>IF(Modif_Suppr!AC213&gt;0,Modif_Suppr!AC213,"")</f>
        <v/>
      </c>
      <c r="G213" t="str">
        <f>IF(Modif_Suppr!AD213&gt;0,Modif_Suppr!AD213,"")</f>
        <v/>
      </c>
      <c r="H213" t="str">
        <f>IF(Modif_Suppr!AE213&gt;0,Modif_Suppr!AE213,"")</f>
        <v/>
      </c>
      <c r="I213" t="str">
        <f>IFERROR(VLOOKUP(Modif_Suppr!AB213,LOV!U:V,2,FALSE),"")</f>
        <v/>
      </c>
      <c r="J213" t="str">
        <f>IF(Modif_Suppr!AF213="OUI","H","")</f>
        <v/>
      </c>
      <c r="K213" t="str">
        <f>IF(Modif_Suppr!AG213="OUI","P","")</f>
        <v/>
      </c>
      <c r="L213" t="str">
        <f>IF(Modif_Suppr!AH213="OUI","D","")</f>
        <v/>
      </c>
      <c r="M213" t="str">
        <f>IF(Modif_Suppr!AI213="OUI","C","")</f>
        <v/>
      </c>
      <c r="N213" t="str">
        <f>IF(Modif_Suppr!AJ213="OUI","T","")</f>
        <v/>
      </c>
      <c r="O213" t="str">
        <f>IF(Modif_Suppr!AK213="OUI","F","")</f>
        <v/>
      </c>
      <c r="P213" t="str">
        <f>IF(Modif_Suppr!AL213="OUI","R","")</f>
        <v/>
      </c>
      <c r="Q213" t="str" cm="1">
        <f t="array" ref="Q213">SUBSTITUTE(TRIM(_xlfn.CONCAT(K213:P213 &amp; " "))," ",",")</f>
        <v/>
      </c>
      <c r="R213" t="str">
        <f>IFERROR(VLOOKUP(Modif_Suppr!AM213,LOV!F:G,2,FALSE),"")</f>
        <v/>
      </c>
      <c r="S213" t="str">
        <f>IFERROR(VLOOKUP(Modif_Suppr!AN213,LOV!I:J,2,FALSE),"")</f>
        <v/>
      </c>
      <c r="T213" t="str">
        <f>IFERROR(VLOOKUP(Modif_Suppr!#REF!,LOV!R:S,2,FALSE),"")</f>
        <v/>
      </c>
      <c r="U213" t="str">
        <f>IFERROR(VLOOKUP(Modif_Suppr!AP213,LOV!R:S,2,FALSE),"")</f>
        <v/>
      </c>
      <c r="V213" t="str">
        <f>IF(Modif_Suppr!W213&gt;0,Modif_Suppr!W213,"")</f>
        <v/>
      </c>
      <c r="W213" t="str">
        <f>IF(Modif_Suppr!X213&gt;0,Modif_Suppr!X213,"")</f>
        <v/>
      </c>
    </row>
    <row r="214" spans="1:23">
      <c r="A214">
        <f>Data!B214</f>
        <v>83012</v>
      </c>
      <c r="B214">
        <f>Data!C214</f>
        <v>151</v>
      </c>
      <c r="C214">
        <f>Data!D214</f>
        <v>1</v>
      </c>
      <c r="D214" t="str">
        <f>IFERROR(VLOOKUP(Modif_Suppr!Z214,LOV_SPAR!F:G,2,FALSE),"")</f>
        <v/>
      </c>
      <c r="E214" t="str">
        <f>IFERROR(VLOOKUP(Modif_Suppr!AA214,LOV!L:M,2,FALSE),"")</f>
        <v/>
      </c>
      <c r="F214" t="str">
        <f>IF(Modif_Suppr!AC214&gt;0,Modif_Suppr!AC214,"")</f>
        <v/>
      </c>
      <c r="G214" t="str">
        <f>IF(Modif_Suppr!AD214&gt;0,Modif_Suppr!AD214,"")</f>
        <v/>
      </c>
      <c r="H214" t="str">
        <f>IF(Modif_Suppr!AE214&gt;0,Modif_Suppr!AE214,"")</f>
        <v/>
      </c>
      <c r="I214" t="str">
        <f>IFERROR(VLOOKUP(Modif_Suppr!AB214,LOV!U:V,2,FALSE),"")</f>
        <v/>
      </c>
      <c r="J214" t="str">
        <f>IF(Modif_Suppr!AF214="OUI","H","")</f>
        <v/>
      </c>
      <c r="K214" t="str">
        <f>IF(Modif_Suppr!AG214="OUI","P","")</f>
        <v/>
      </c>
      <c r="L214" t="str">
        <f>IF(Modif_Suppr!AH214="OUI","D","")</f>
        <v/>
      </c>
      <c r="M214" t="str">
        <f>IF(Modif_Suppr!AI214="OUI","C","")</f>
        <v/>
      </c>
      <c r="N214" t="str">
        <f>IF(Modif_Suppr!AJ214="OUI","T","")</f>
        <v/>
      </c>
      <c r="O214" t="str">
        <f>IF(Modif_Suppr!AK214="OUI","F","")</f>
        <v/>
      </c>
      <c r="P214" t="str">
        <f>IF(Modif_Suppr!AL214="OUI","R","")</f>
        <v/>
      </c>
      <c r="Q214" t="str" cm="1">
        <f t="array" ref="Q214">SUBSTITUTE(TRIM(_xlfn.CONCAT(K214:P214 &amp; " "))," ",",")</f>
        <v/>
      </c>
      <c r="R214" t="str">
        <f>IFERROR(VLOOKUP(Modif_Suppr!AM214,LOV!F:G,2,FALSE),"")</f>
        <v/>
      </c>
      <c r="S214" t="str">
        <f>IFERROR(VLOOKUP(Modif_Suppr!AN214,LOV!I:J,2,FALSE),"")</f>
        <v/>
      </c>
      <c r="T214" t="str">
        <f>IFERROR(VLOOKUP(Modif_Suppr!#REF!,LOV!R:S,2,FALSE),"")</f>
        <v/>
      </c>
      <c r="U214" t="str">
        <f>IFERROR(VLOOKUP(Modif_Suppr!AP214,LOV!R:S,2,FALSE),"")</f>
        <v/>
      </c>
      <c r="V214" t="str">
        <f>IF(Modif_Suppr!W214&gt;0,Modif_Suppr!W214,"")</f>
        <v/>
      </c>
      <c r="W214" t="str">
        <f>IF(Modif_Suppr!X214&gt;0,Modif_Suppr!X214,"")</f>
        <v/>
      </c>
    </row>
    <row r="215" spans="1:23">
      <c r="A215">
        <f>Data!B215</f>
        <v>83012</v>
      </c>
      <c r="B215">
        <f>Data!C215</f>
        <v>157</v>
      </c>
      <c r="C215">
        <f>Data!D215</f>
        <v>1</v>
      </c>
      <c r="D215" t="str">
        <f>IFERROR(VLOOKUP(Modif_Suppr!Z215,LOV_SPAR!F:G,2,FALSE),"")</f>
        <v/>
      </c>
      <c r="E215" t="str">
        <f>IFERROR(VLOOKUP(Modif_Suppr!AA215,LOV!L:M,2,FALSE),"")</f>
        <v/>
      </c>
      <c r="F215" t="str">
        <f>IF(Modif_Suppr!AC215&gt;0,Modif_Suppr!AC215,"")</f>
        <v/>
      </c>
      <c r="G215" t="str">
        <f>IF(Modif_Suppr!AD215&gt;0,Modif_Suppr!AD215,"")</f>
        <v/>
      </c>
      <c r="H215" t="str">
        <f>IF(Modif_Suppr!AE215&gt;0,Modif_Suppr!AE215,"")</f>
        <v/>
      </c>
      <c r="I215" t="str">
        <f>IFERROR(VLOOKUP(Modif_Suppr!AB215,LOV!U:V,2,FALSE),"")</f>
        <v/>
      </c>
      <c r="J215" t="str">
        <f>IF(Modif_Suppr!AF215="OUI","H","")</f>
        <v/>
      </c>
      <c r="K215" t="str">
        <f>IF(Modif_Suppr!AG215="OUI","P","")</f>
        <v/>
      </c>
      <c r="L215" t="str">
        <f>IF(Modif_Suppr!AH215="OUI","D","")</f>
        <v/>
      </c>
      <c r="M215" t="str">
        <f>IF(Modif_Suppr!AI215="OUI","C","")</f>
        <v/>
      </c>
      <c r="N215" t="str">
        <f>IF(Modif_Suppr!AJ215="OUI","T","")</f>
        <v/>
      </c>
      <c r="O215" t="str">
        <f>IF(Modif_Suppr!AK215="OUI","F","")</f>
        <v/>
      </c>
      <c r="P215" t="str">
        <f>IF(Modif_Suppr!AL215="OUI","R","")</f>
        <v/>
      </c>
      <c r="Q215" t="str" cm="1">
        <f t="array" ref="Q215">SUBSTITUTE(TRIM(_xlfn.CONCAT(K215:P215 &amp; " "))," ",",")</f>
        <v/>
      </c>
      <c r="R215" t="str">
        <f>IFERROR(VLOOKUP(Modif_Suppr!AM215,LOV!F:G,2,FALSE),"")</f>
        <v/>
      </c>
      <c r="S215" t="str">
        <f>IFERROR(VLOOKUP(Modif_Suppr!AN215,LOV!I:J,2,FALSE),"")</f>
        <v/>
      </c>
      <c r="T215" t="str">
        <f>IFERROR(VLOOKUP(Modif_Suppr!#REF!,LOV!R:S,2,FALSE),"")</f>
        <v/>
      </c>
      <c r="U215" t="str">
        <f>IFERROR(VLOOKUP(Modif_Suppr!AP215,LOV!R:S,2,FALSE),"")</f>
        <v/>
      </c>
      <c r="V215" t="str">
        <f>IF(Modif_Suppr!W215&gt;0,Modif_Suppr!W215,"")</f>
        <v/>
      </c>
      <c r="W215" t="str">
        <f>IF(Modif_Suppr!X215&gt;0,Modif_Suppr!X215,"")</f>
        <v/>
      </c>
    </row>
    <row r="216" spans="1:23">
      <c r="A216">
        <f>Data!B216</f>
        <v>83012</v>
      </c>
      <c r="B216">
        <f>Data!C216</f>
        <v>161</v>
      </c>
      <c r="C216">
        <f>Data!D216</f>
        <v>3</v>
      </c>
      <c r="D216" t="str">
        <f>IFERROR(VLOOKUP(Modif_Suppr!Z216,LOV_SPAR!F:G,2,FALSE),"")</f>
        <v/>
      </c>
      <c r="E216" t="str">
        <f>IFERROR(VLOOKUP(Modif_Suppr!AA216,LOV!L:M,2,FALSE),"")</f>
        <v/>
      </c>
      <c r="F216" t="str">
        <f>IF(Modif_Suppr!AC216&gt;0,Modif_Suppr!AC216,"")</f>
        <v/>
      </c>
      <c r="G216" t="str">
        <f>IF(Modif_Suppr!AD216&gt;0,Modif_Suppr!AD216,"")</f>
        <v/>
      </c>
      <c r="H216" t="str">
        <f>IF(Modif_Suppr!AE216&gt;0,Modif_Suppr!AE216,"")</f>
        <v/>
      </c>
      <c r="I216" t="str">
        <f>IFERROR(VLOOKUP(Modif_Suppr!AB216,LOV!U:V,2,FALSE),"")</f>
        <v/>
      </c>
      <c r="J216" t="str">
        <f>IF(Modif_Suppr!AF216="OUI","H","")</f>
        <v/>
      </c>
      <c r="K216" t="str">
        <f>IF(Modif_Suppr!AG216="OUI","P","")</f>
        <v/>
      </c>
      <c r="L216" t="str">
        <f>IF(Modif_Suppr!AH216="OUI","D","")</f>
        <v/>
      </c>
      <c r="M216" t="str">
        <f>IF(Modif_Suppr!AI216="OUI","C","")</f>
        <v/>
      </c>
      <c r="N216" t="str">
        <f>IF(Modif_Suppr!AJ216="OUI","T","")</f>
        <v/>
      </c>
      <c r="O216" t="str">
        <f>IF(Modif_Suppr!AK216="OUI","F","")</f>
        <v/>
      </c>
      <c r="P216" t="str">
        <f>IF(Modif_Suppr!AL216="OUI","R","")</f>
        <v/>
      </c>
      <c r="Q216" t="str" cm="1">
        <f t="array" ref="Q216">SUBSTITUTE(TRIM(_xlfn.CONCAT(K216:P216 &amp; " "))," ",",")</f>
        <v/>
      </c>
      <c r="R216" t="str">
        <f>IFERROR(VLOOKUP(Modif_Suppr!AM216,LOV!F:G,2,FALSE),"")</f>
        <v/>
      </c>
      <c r="S216" t="str">
        <f>IFERROR(VLOOKUP(Modif_Suppr!AN216,LOV!I:J,2,FALSE),"")</f>
        <v/>
      </c>
      <c r="T216" t="str">
        <f>IFERROR(VLOOKUP(Modif_Suppr!#REF!,LOV!R:S,2,FALSE),"")</f>
        <v/>
      </c>
      <c r="U216" t="str">
        <f>IFERROR(VLOOKUP(Modif_Suppr!AP216,LOV!R:S,2,FALSE),"")</f>
        <v/>
      </c>
      <c r="V216" t="str">
        <f>IF(Modif_Suppr!W216&gt;0,Modif_Suppr!W216,"")</f>
        <v/>
      </c>
      <c r="W216" t="str">
        <f>IF(Modif_Suppr!X216&gt;0,Modif_Suppr!X216,"")</f>
        <v/>
      </c>
    </row>
    <row r="217" spans="1:23">
      <c r="A217">
        <f>Data!B217</f>
        <v>83012</v>
      </c>
      <c r="B217">
        <f>Data!C217</f>
        <v>163</v>
      </c>
      <c r="C217">
        <f>Data!D217</f>
        <v>1</v>
      </c>
      <c r="D217" t="str">
        <f>IFERROR(VLOOKUP(Modif_Suppr!Z217,LOV_SPAR!F:G,2,FALSE),"")</f>
        <v/>
      </c>
      <c r="E217" t="str">
        <f>IFERROR(VLOOKUP(Modif_Suppr!AA217,LOV!L:M,2,FALSE),"")</f>
        <v/>
      </c>
      <c r="F217" t="str">
        <f>IF(Modif_Suppr!AC217&gt;0,Modif_Suppr!AC217,"")</f>
        <v/>
      </c>
      <c r="G217" t="str">
        <f>IF(Modif_Suppr!AD217&gt;0,Modif_Suppr!AD217,"")</f>
        <v/>
      </c>
      <c r="H217" t="str">
        <f>IF(Modif_Suppr!AE217&gt;0,Modif_Suppr!AE217,"")</f>
        <v/>
      </c>
      <c r="I217" t="str">
        <f>IFERROR(VLOOKUP(Modif_Suppr!AB217,LOV!U:V,2,FALSE),"")</f>
        <v/>
      </c>
      <c r="J217" t="str">
        <f>IF(Modif_Suppr!AF217="OUI","H","")</f>
        <v/>
      </c>
      <c r="K217" t="str">
        <f>IF(Modif_Suppr!AG217="OUI","P","")</f>
        <v/>
      </c>
      <c r="L217" t="str">
        <f>IF(Modif_Suppr!AH217="OUI","D","")</f>
        <v/>
      </c>
      <c r="M217" t="str">
        <f>IF(Modif_Suppr!AI217="OUI","C","")</f>
        <v/>
      </c>
      <c r="N217" t="str">
        <f>IF(Modif_Suppr!AJ217="OUI","T","")</f>
        <v/>
      </c>
      <c r="O217" t="str">
        <f>IF(Modif_Suppr!AK217="OUI","F","")</f>
        <v/>
      </c>
      <c r="P217" t="str">
        <f>IF(Modif_Suppr!AL217="OUI","R","")</f>
        <v/>
      </c>
      <c r="Q217" t="str" cm="1">
        <f t="array" ref="Q217">SUBSTITUTE(TRIM(_xlfn.CONCAT(K217:P217 &amp; " "))," ",",")</f>
        <v/>
      </c>
      <c r="R217" t="str">
        <f>IFERROR(VLOOKUP(Modif_Suppr!AM217,LOV!F:G,2,FALSE),"")</f>
        <v/>
      </c>
      <c r="S217" t="str">
        <f>IFERROR(VLOOKUP(Modif_Suppr!AN217,LOV!I:J,2,FALSE),"")</f>
        <v/>
      </c>
      <c r="T217" t="str">
        <f>IFERROR(VLOOKUP(Modif_Suppr!#REF!,LOV!R:S,2,FALSE),"")</f>
        <v/>
      </c>
      <c r="U217" t="str">
        <f>IFERROR(VLOOKUP(Modif_Suppr!AP217,LOV!R:S,2,FALSE),"")</f>
        <v/>
      </c>
      <c r="V217" t="str">
        <f>IF(Modif_Suppr!W217&gt;0,Modif_Suppr!W217,"")</f>
        <v/>
      </c>
      <c r="W217" t="str">
        <f>IF(Modif_Suppr!X217&gt;0,Modif_Suppr!X217,"")</f>
        <v/>
      </c>
    </row>
    <row r="218" spans="1:23">
      <c r="A218">
        <f>Data!B218</f>
        <v>83012</v>
      </c>
      <c r="B218">
        <f>Data!C218</f>
        <v>168</v>
      </c>
      <c r="C218">
        <f>Data!D218</f>
        <v>1</v>
      </c>
      <c r="D218" t="str">
        <f>IFERROR(VLOOKUP(Modif_Suppr!Z218,LOV_SPAR!F:G,2,FALSE),"")</f>
        <v/>
      </c>
      <c r="E218" t="str">
        <f>IFERROR(VLOOKUP(Modif_Suppr!AA218,LOV!L:M,2,FALSE),"")</f>
        <v/>
      </c>
      <c r="F218" t="str">
        <f>IF(Modif_Suppr!AC218&gt;0,Modif_Suppr!AC218,"")</f>
        <v/>
      </c>
      <c r="G218" t="str">
        <f>IF(Modif_Suppr!AD218&gt;0,Modif_Suppr!AD218,"")</f>
        <v/>
      </c>
      <c r="H218" t="str">
        <f>IF(Modif_Suppr!AE218&gt;0,Modif_Suppr!AE218,"")</f>
        <v/>
      </c>
      <c r="I218" t="str">
        <f>IFERROR(VLOOKUP(Modif_Suppr!AB218,LOV!U:V,2,FALSE),"")</f>
        <v/>
      </c>
      <c r="J218" t="str">
        <f>IF(Modif_Suppr!AF218="OUI","H","")</f>
        <v/>
      </c>
      <c r="K218" t="str">
        <f>IF(Modif_Suppr!AG218="OUI","P","")</f>
        <v/>
      </c>
      <c r="L218" t="str">
        <f>IF(Modif_Suppr!AH218="OUI","D","")</f>
        <v/>
      </c>
      <c r="M218" t="str">
        <f>IF(Modif_Suppr!AI218="OUI","C","")</f>
        <v/>
      </c>
      <c r="N218" t="str">
        <f>IF(Modif_Suppr!AJ218="OUI","T","")</f>
        <v/>
      </c>
      <c r="O218" t="str">
        <f>IF(Modif_Suppr!AK218="OUI","F","")</f>
        <v/>
      </c>
      <c r="P218" t="str">
        <f>IF(Modif_Suppr!AL218="OUI","R","")</f>
        <v/>
      </c>
      <c r="Q218" t="str" cm="1">
        <f t="array" ref="Q218">SUBSTITUTE(TRIM(_xlfn.CONCAT(K218:P218 &amp; " "))," ",",")</f>
        <v/>
      </c>
      <c r="R218" t="str">
        <f>IFERROR(VLOOKUP(Modif_Suppr!AM218,LOV!F:G,2,FALSE),"")</f>
        <v/>
      </c>
      <c r="S218" t="str">
        <f>IFERROR(VLOOKUP(Modif_Suppr!AN218,LOV!I:J,2,FALSE),"")</f>
        <v/>
      </c>
      <c r="T218" t="str">
        <f>IFERROR(VLOOKUP(Modif_Suppr!#REF!,LOV!R:S,2,FALSE),"")</f>
        <v/>
      </c>
      <c r="U218" t="str">
        <f>IFERROR(VLOOKUP(Modif_Suppr!AP218,LOV!R:S,2,FALSE),"")</f>
        <v/>
      </c>
      <c r="V218" t="str">
        <f>IF(Modif_Suppr!W218&gt;0,Modif_Suppr!W218,"")</f>
        <v/>
      </c>
      <c r="W218" t="str">
        <f>IF(Modif_Suppr!X218&gt;0,Modif_Suppr!X218,"")</f>
        <v/>
      </c>
    </row>
    <row r="219" spans="1:23">
      <c r="A219">
        <f>Data!B219</f>
        <v>83012</v>
      </c>
      <c r="B219">
        <f>Data!C219</f>
        <v>182</v>
      </c>
      <c r="C219">
        <f>Data!D219</f>
        <v>1</v>
      </c>
      <c r="D219" t="str">
        <f>IFERROR(VLOOKUP(Modif_Suppr!Z219,LOV_SPAR!F:G,2,FALSE),"")</f>
        <v/>
      </c>
      <c r="E219" t="str">
        <f>IFERROR(VLOOKUP(Modif_Suppr!AA219,LOV!L:M,2,FALSE),"")</f>
        <v/>
      </c>
      <c r="F219" t="str">
        <f>IF(Modif_Suppr!AC219&gt;0,Modif_Suppr!AC219,"")</f>
        <v/>
      </c>
      <c r="G219" t="str">
        <f>IF(Modif_Suppr!AD219&gt;0,Modif_Suppr!AD219,"")</f>
        <v/>
      </c>
      <c r="H219" t="str">
        <f>IF(Modif_Suppr!AE219&gt;0,Modif_Suppr!AE219,"")</f>
        <v/>
      </c>
      <c r="I219" t="str">
        <f>IFERROR(VLOOKUP(Modif_Suppr!AB219,LOV!U:V,2,FALSE),"")</f>
        <v/>
      </c>
      <c r="J219" t="str">
        <f>IF(Modif_Suppr!AF219="OUI","H","")</f>
        <v/>
      </c>
      <c r="K219" t="str">
        <f>IF(Modif_Suppr!AG219="OUI","P","")</f>
        <v/>
      </c>
      <c r="L219" t="str">
        <f>IF(Modif_Suppr!AH219="OUI","D","")</f>
        <v/>
      </c>
      <c r="M219" t="str">
        <f>IF(Modif_Suppr!AI219="OUI","C","")</f>
        <v/>
      </c>
      <c r="N219" t="str">
        <f>IF(Modif_Suppr!AJ219="OUI","T","")</f>
        <v/>
      </c>
      <c r="O219" t="str">
        <f>IF(Modif_Suppr!AK219="OUI","F","")</f>
        <v/>
      </c>
      <c r="P219" t="str">
        <f>IF(Modif_Suppr!AL219="OUI","R","")</f>
        <v/>
      </c>
      <c r="Q219" t="str" cm="1">
        <f t="array" ref="Q219">SUBSTITUTE(TRIM(_xlfn.CONCAT(K219:P219 &amp; " "))," ",",")</f>
        <v/>
      </c>
      <c r="R219" t="str">
        <f>IFERROR(VLOOKUP(Modif_Suppr!AM219,LOV!F:G,2,FALSE),"")</f>
        <v/>
      </c>
      <c r="S219" t="str">
        <f>IFERROR(VLOOKUP(Modif_Suppr!AN219,LOV!I:J,2,FALSE),"")</f>
        <v/>
      </c>
      <c r="T219" t="str">
        <f>IFERROR(VLOOKUP(Modif_Suppr!#REF!,LOV!R:S,2,FALSE),"")</f>
        <v/>
      </c>
      <c r="U219" t="str">
        <f>IFERROR(VLOOKUP(Modif_Suppr!AP219,LOV!R:S,2,FALSE),"")</f>
        <v/>
      </c>
      <c r="V219" t="str">
        <f>IF(Modif_Suppr!W219&gt;0,Modif_Suppr!W219,"")</f>
        <v/>
      </c>
      <c r="W219" t="str">
        <f>IF(Modif_Suppr!X219&gt;0,Modif_Suppr!X219,"")</f>
        <v/>
      </c>
    </row>
    <row r="220" spans="1:23">
      <c r="A220">
        <f>Data!B220</f>
        <v>83012</v>
      </c>
      <c r="B220">
        <f>Data!C220</f>
        <v>183</v>
      </c>
      <c r="C220">
        <f>Data!D220</f>
        <v>1</v>
      </c>
      <c r="D220" t="str">
        <f>IFERROR(VLOOKUP(Modif_Suppr!Z220,LOV_SPAR!F:G,2,FALSE),"")</f>
        <v/>
      </c>
      <c r="E220" t="str">
        <f>IFERROR(VLOOKUP(Modif_Suppr!AA220,LOV!L:M,2,FALSE),"")</f>
        <v/>
      </c>
      <c r="F220" t="str">
        <f>IF(Modif_Suppr!AC220&gt;0,Modif_Suppr!AC220,"")</f>
        <v/>
      </c>
      <c r="G220" t="str">
        <f>IF(Modif_Suppr!AD220&gt;0,Modif_Suppr!AD220,"")</f>
        <v/>
      </c>
      <c r="H220" t="str">
        <f>IF(Modif_Suppr!AE220&gt;0,Modif_Suppr!AE220,"")</f>
        <v/>
      </c>
      <c r="I220" t="str">
        <f>IFERROR(VLOOKUP(Modif_Suppr!AB220,LOV!U:V,2,FALSE),"")</f>
        <v/>
      </c>
      <c r="J220" t="str">
        <f>IF(Modif_Suppr!AF220="OUI","H","")</f>
        <v/>
      </c>
      <c r="K220" t="str">
        <f>IF(Modif_Suppr!AG220="OUI","P","")</f>
        <v/>
      </c>
      <c r="L220" t="str">
        <f>IF(Modif_Suppr!AH220="OUI","D","")</f>
        <v/>
      </c>
      <c r="M220" t="str">
        <f>IF(Modif_Suppr!AI220="OUI","C","")</f>
        <v/>
      </c>
      <c r="N220" t="str">
        <f>IF(Modif_Suppr!AJ220="OUI","T","")</f>
        <v/>
      </c>
      <c r="O220" t="str">
        <f>IF(Modif_Suppr!AK220="OUI","F","")</f>
        <v/>
      </c>
      <c r="P220" t="str">
        <f>IF(Modif_Suppr!AL220="OUI","R","")</f>
        <v/>
      </c>
      <c r="Q220" t="str" cm="1">
        <f t="array" ref="Q220">SUBSTITUTE(TRIM(_xlfn.CONCAT(K220:P220 &amp; " "))," ",",")</f>
        <v/>
      </c>
      <c r="R220" t="str">
        <f>IFERROR(VLOOKUP(Modif_Suppr!AM220,LOV!F:G,2,FALSE),"")</f>
        <v/>
      </c>
      <c r="S220" t="str">
        <f>IFERROR(VLOOKUP(Modif_Suppr!AN220,LOV!I:J,2,FALSE),"")</f>
        <v/>
      </c>
      <c r="T220" t="str">
        <f>IFERROR(VLOOKUP(Modif_Suppr!#REF!,LOV!R:S,2,FALSE),"")</f>
        <v/>
      </c>
      <c r="U220" t="str">
        <f>IFERROR(VLOOKUP(Modif_Suppr!AP220,LOV!R:S,2,FALSE),"")</f>
        <v/>
      </c>
      <c r="V220" t="str">
        <f>IF(Modif_Suppr!W220&gt;0,Modif_Suppr!W220,"")</f>
        <v/>
      </c>
      <c r="W220" t="str">
        <f>IF(Modif_Suppr!X220&gt;0,Modif_Suppr!X220,"")</f>
        <v/>
      </c>
    </row>
    <row r="221" spans="1:23">
      <c r="A221">
        <f>Data!B221</f>
        <v>83012</v>
      </c>
      <c r="B221">
        <f>Data!C221</f>
        <v>140</v>
      </c>
      <c r="C221">
        <f>Data!D221</f>
        <v>1</v>
      </c>
      <c r="D221" t="str">
        <f>IFERROR(VLOOKUP(Modif_Suppr!Z221,LOV_SPAR!F:G,2,FALSE),"")</f>
        <v/>
      </c>
      <c r="E221" t="str">
        <f>IFERROR(VLOOKUP(Modif_Suppr!AA221,LOV!L:M,2,FALSE),"")</f>
        <v/>
      </c>
      <c r="F221" t="str">
        <f>IF(Modif_Suppr!AC221&gt;0,Modif_Suppr!AC221,"")</f>
        <v/>
      </c>
      <c r="G221" t="str">
        <f>IF(Modif_Suppr!AD221&gt;0,Modif_Suppr!AD221,"")</f>
        <v/>
      </c>
      <c r="H221" t="str">
        <f>IF(Modif_Suppr!AE221&gt;0,Modif_Suppr!AE221,"")</f>
        <v/>
      </c>
      <c r="I221" t="str">
        <f>IFERROR(VLOOKUP(Modif_Suppr!AB221,LOV!U:V,2,FALSE),"")</f>
        <v/>
      </c>
      <c r="J221" t="str">
        <f>IF(Modif_Suppr!AF221="OUI","H","")</f>
        <v/>
      </c>
      <c r="K221" t="str">
        <f>IF(Modif_Suppr!AG221="OUI","P","")</f>
        <v/>
      </c>
      <c r="L221" t="str">
        <f>IF(Modif_Suppr!AH221="OUI","D","")</f>
        <v/>
      </c>
      <c r="M221" t="str">
        <f>IF(Modif_Suppr!AI221="OUI","C","")</f>
        <v/>
      </c>
      <c r="N221" t="str">
        <f>IF(Modif_Suppr!AJ221="OUI","T","")</f>
        <v/>
      </c>
      <c r="O221" t="str">
        <f>IF(Modif_Suppr!AK221="OUI","F","")</f>
        <v/>
      </c>
      <c r="P221" t="str">
        <f>IF(Modif_Suppr!AL221="OUI","R","")</f>
        <v/>
      </c>
      <c r="Q221" t="str" cm="1">
        <f t="array" ref="Q221">SUBSTITUTE(TRIM(_xlfn.CONCAT(K221:P221 &amp; " "))," ",",")</f>
        <v/>
      </c>
      <c r="R221" t="str">
        <f>IFERROR(VLOOKUP(Modif_Suppr!AM221,LOV!F:G,2,FALSE),"")</f>
        <v/>
      </c>
      <c r="S221" t="str">
        <f>IFERROR(VLOOKUP(Modif_Suppr!AN221,LOV!I:J,2,FALSE),"")</f>
        <v/>
      </c>
      <c r="T221" t="str">
        <f>IFERROR(VLOOKUP(Modif_Suppr!#REF!,LOV!R:S,2,FALSE),"")</f>
        <v/>
      </c>
      <c r="U221" t="str">
        <f>IFERROR(VLOOKUP(Modif_Suppr!AP221,LOV!R:S,2,FALSE),"")</f>
        <v/>
      </c>
      <c r="V221" t="str">
        <f>IF(Modif_Suppr!W221&gt;0,Modif_Suppr!W221,"")</f>
        <v/>
      </c>
      <c r="W221" t="str">
        <f>IF(Modif_Suppr!X221&gt;0,Modif_Suppr!X221,"")</f>
        <v/>
      </c>
    </row>
    <row r="222" spans="1:23">
      <c r="A222">
        <f>Data!B222</f>
        <v>83012</v>
      </c>
      <c r="B222">
        <f>Data!C222</f>
        <v>141</v>
      </c>
      <c r="C222">
        <f>Data!D222</f>
        <v>1</v>
      </c>
      <c r="D222" t="str">
        <f>IFERROR(VLOOKUP(Modif_Suppr!Z222,LOV_SPAR!F:G,2,FALSE),"")</f>
        <v/>
      </c>
      <c r="E222" t="str">
        <f>IFERROR(VLOOKUP(Modif_Suppr!AA222,LOV!L:M,2,FALSE),"")</f>
        <v/>
      </c>
      <c r="F222" t="str">
        <f>IF(Modif_Suppr!AC222&gt;0,Modif_Suppr!AC222,"")</f>
        <v/>
      </c>
      <c r="G222" t="str">
        <f>IF(Modif_Suppr!AD222&gt;0,Modif_Suppr!AD222,"")</f>
        <v/>
      </c>
      <c r="H222" t="str">
        <f>IF(Modif_Suppr!AE222&gt;0,Modif_Suppr!AE222,"")</f>
        <v/>
      </c>
      <c r="I222" t="str">
        <f>IFERROR(VLOOKUP(Modif_Suppr!AB222,LOV!U:V,2,FALSE),"")</f>
        <v/>
      </c>
      <c r="J222" t="str">
        <f>IF(Modif_Suppr!AF222="OUI","H","")</f>
        <v/>
      </c>
      <c r="K222" t="str">
        <f>IF(Modif_Suppr!AG222="OUI","P","")</f>
        <v/>
      </c>
      <c r="L222" t="str">
        <f>IF(Modif_Suppr!AH222="OUI","D","")</f>
        <v/>
      </c>
      <c r="M222" t="str">
        <f>IF(Modif_Suppr!AI222="OUI","C","")</f>
        <v/>
      </c>
      <c r="N222" t="str">
        <f>IF(Modif_Suppr!AJ222="OUI","T","")</f>
        <v/>
      </c>
      <c r="O222" t="str">
        <f>IF(Modif_Suppr!AK222="OUI","F","")</f>
        <v/>
      </c>
      <c r="P222" t="str">
        <f>IF(Modif_Suppr!AL222="OUI","R","")</f>
        <v/>
      </c>
      <c r="Q222" t="str" cm="1">
        <f t="array" ref="Q222">SUBSTITUTE(TRIM(_xlfn.CONCAT(K222:P222 &amp; " "))," ",",")</f>
        <v/>
      </c>
      <c r="R222" t="str">
        <f>IFERROR(VLOOKUP(Modif_Suppr!AM222,LOV!F:G,2,FALSE),"")</f>
        <v/>
      </c>
      <c r="S222" t="str">
        <f>IFERROR(VLOOKUP(Modif_Suppr!AN222,LOV!I:J,2,FALSE),"")</f>
        <v/>
      </c>
      <c r="T222" t="str">
        <f>IFERROR(VLOOKUP(Modif_Suppr!#REF!,LOV!R:S,2,FALSE),"")</f>
        <v/>
      </c>
      <c r="U222" t="str">
        <f>IFERROR(VLOOKUP(Modif_Suppr!AP222,LOV!R:S,2,FALSE),"")</f>
        <v/>
      </c>
      <c r="V222" t="str">
        <f>IF(Modif_Suppr!W222&gt;0,Modif_Suppr!W222,"")</f>
        <v/>
      </c>
      <c r="W222" t="str">
        <f>IF(Modif_Suppr!X222&gt;0,Modif_Suppr!X222,"")</f>
        <v/>
      </c>
    </row>
    <row r="223" spans="1:23">
      <c r="A223">
        <f>Data!B223</f>
        <v>83012</v>
      </c>
      <c r="B223">
        <f>Data!C223</f>
        <v>142</v>
      </c>
      <c r="C223">
        <f>Data!D223</f>
        <v>1</v>
      </c>
      <c r="D223" t="str">
        <f>IFERROR(VLOOKUP(Modif_Suppr!Z223,LOV_SPAR!F:G,2,FALSE),"")</f>
        <v/>
      </c>
      <c r="E223" t="str">
        <f>IFERROR(VLOOKUP(Modif_Suppr!AA223,LOV!L:M,2,FALSE),"")</f>
        <v/>
      </c>
      <c r="F223" t="str">
        <f>IF(Modif_Suppr!AC223&gt;0,Modif_Suppr!AC223,"")</f>
        <v/>
      </c>
      <c r="G223" t="str">
        <f>IF(Modif_Suppr!AD223&gt;0,Modif_Suppr!AD223,"")</f>
        <v/>
      </c>
      <c r="H223" t="str">
        <f>IF(Modif_Suppr!AE223&gt;0,Modif_Suppr!AE223,"")</f>
        <v/>
      </c>
      <c r="I223" t="str">
        <f>IFERROR(VLOOKUP(Modif_Suppr!AB223,LOV!U:V,2,FALSE),"")</f>
        <v/>
      </c>
      <c r="J223" t="str">
        <f>IF(Modif_Suppr!AF223="OUI","H","")</f>
        <v/>
      </c>
      <c r="K223" t="str">
        <f>IF(Modif_Suppr!AG223="OUI","P","")</f>
        <v/>
      </c>
      <c r="L223" t="str">
        <f>IF(Modif_Suppr!AH223="OUI","D","")</f>
        <v/>
      </c>
      <c r="M223" t="str">
        <f>IF(Modif_Suppr!AI223="OUI","C","")</f>
        <v/>
      </c>
      <c r="N223" t="str">
        <f>IF(Modif_Suppr!AJ223="OUI","T","")</f>
        <v/>
      </c>
      <c r="O223" t="str">
        <f>IF(Modif_Suppr!AK223="OUI","F","")</f>
        <v/>
      </c>
      <c r="P223" t="str">
        <f>IF(Modif_Suppr!AL223="OUI","R","")</f>
        <v/>
      </c>
      <c r="Q223" t="str" cm="1">
        <f t="array" ref="Q223">SUBSTITUTE(TRIM(_xlfn.CONCAT(K223:P223 &amp; " "))," ",",")</f>
        <v/>
      </c>
      <c r="R223" t="str">
        <f>IFERROR(VLOOKUP(Modif_Suppr!AM223,LOV!F:G,2,FALSE),"")</f>
        <v/>
      </c>
      <c r="S223" t="str">
        <f>IFERROR(VLOOKUP(Modif_Suppr!AN223,LOV!I:J,2,FALSE),"")</f>
        <v/>
      </c>
      <c r="T223" t="str">
        <f>IFERROR(VLOOKUP(Modif_Suppr!#REF!,LOV!R:S,2,FALSE),"")</f>
        <v/>
      </c>
      <c r="U223" t="str">
        <f>IFERROR(VLOOKUP(Modif_Suppr!AP223,LOV!R:S,2,FALSE),"")</f>
        <v/>
      </c>
      <c r="V223" t="str">
        <f>IF(Modif_Suppr!W223&gt;0,Modif_Suppr!W223,"")</f>
        <v/>
      </c>
      <c r="W223" t="str">
        <f>IF(Modif_Suppr!X223&gt;0,Modif_Suppr!X223,"")</f>
        <v/>
      </c>
    </row>
    <row r="224" spans="1:23">
      <c r="A224">
        <f>Data!B224</f>
        <v>83012</v>
      </c>
      <c r="B224">
        <f>Data!C224</f>
        <v>143</v>
      </c>
      <c r="C224">
        <f>Data!D224</f>
        <v>1</v>
      </c>
      <c r="D224" t="str">
        <f>IFERROR(VLOOKUP(Modif_Suppr!Z224,LOV_SPAR!F:G,2,FALSE),"")</f>
        <v/>
      </c>
      <c r="E224" t="str">
        <f>IFERROR(VLOOKUP(Modif_Suppr!AA224,LOV!L:M,2,FALSE),"")</f>
        <v/>
      </c>
      <c r="F224" t="str">
        <f>IF(Modif_Suppr!AC224&gt;0,Modif_Suppr!AC224,"")</f>
        <v/>
      </c>
      <c r="G224" t="str">
        <f>IF(Modif_Suppr!AD224&gt;0,Modif_Suppr!AD224,"")</f>
        <v/>
      </c>
      <c r="H224" t="str">
        <f>IF(Modif_Suppr!AE224&gt;0,Modif_Suppr!AE224,"")</f>
        <v/>
      </c>
      <c r="I224" t="str">
        <f>IFERROR(VLOOKUP(Modif_Suppr!AB224,LOV!U:V,2,FALSE),"")</f>
        <v/>
      </c>
      <c r="J224" t="str">
        <f>IF(Modif_Suppr!AF224="OUI","H","")</f>
        <v/>
      </c>
      <c r="K224" t="str">
        <f>IF(Modif_Suppr!AG224="OUI","P","")</f>
        <v/>
      </c>
      <c r="L224" t="str">
        <f>IF(Modif_Suppr!AH224="OUI","D","")</f>
        <v/>
      </c>
      <c r="M224" t="str">
        <f>IF(Modif_Suppr!AI224="OUI","C","")</f>
        <v/>
      </c>
      <c r="N224" t="str">
        <f>IF(Modif_Suppr!AJ224="OUI","T","")</f>
        <v/>
      </c>
      <c r="O224" t="str">
        <f>IF(Modif_Suppr!AK224="OUI","F","")</f>
        <v/>
      </c>
      <c r="P224" t="str">
        <f>IF(Modif_Suppr!AL224="OUI","R","")</f>
        <v/>
      </c>
      <c r="Q224" t="str" cm="1">
        <f t="array" ref="Q224">SUBSTITUTE(TRIM(_xlfn.CONCAT(K224:P224 &amp; " "))," ",",")</f>
        <v/>
      </c>
      <c r="R224" t="str">
        <f>IFERROR(VLOOKUP(Modif_Suppr!AM224,LOV!F:G,2,FALSE),"")</f>
        <v/>
      </c>
      <c r="S224" t="str">
        <f>IFERROR(VLOOKUP(Modif_Suppr!AN224,LOV!I:J,2,FALSE),"")</f>
        <v/>
      </c>
      <c r="T224" t="str">
        <f>IFERROR(VLOOKUP(Modif_Suppr!#REF!,LOV!R:S,2,FALSE),"")</f>
        <v/>
      </c>
      <c r="U224" t="str">
        <f>IFERROR(VLOOKUP(Modif_Suppr!AP224,LOV!R:S,2,FALSE),"")</f>
        <v/>
      </c>
      <c r="V224" t="str">
        <f>IF(Modif_Suppr!W224&gt;0,Modif_Suppr!W224,"")</f>
        <v/>
      </c>
      <c r="W224" t="str">
        <f>IF(Modif_Suppr!X224&gt;0,Modif_Suppr!X224,"")</f>
        <v/>
      </c>
    </row>
    <row r="225" spans="1:23">
      <c r="A225">
        <f>Data!B225</f>
        <v>83012</v>
      </c>
      <c r="B225">
        <f>Data!C225</f>
        <v>144</v>
      </c>
      <c r="C225">
        <f>Data!D225</f>
        <v>1</v>
      </c>
      <c r="D225" t="str">
        <f>IFERROR(VLOOKUP(Modif_Suppr!Z225,LOV_SPAR!F:G,2,FALSE),"")</f>
        <v/>
      </c>
      <c r="E225" t="str">
        <f>IFERROR(VLOOKUP(Modif_Suppr!AA225,LOV!L:M,2,FALSE),"")</f>
        <v/>
      </c>
      <c r="F225" t="str">
        <f>IF(Modif_Suppr!AC225&gt;0,Modif_Suppr!AC225,"")</f>
        <v/>
      </c>
      <c r="G225" t="str">
        <f>IF(Modif_Suppr!AD225&gt;0,Modif_Suppr!AD225,"")</f>
        <v/>
      </c>
      <c r="H225" t="str">
        <f>IF(Modif_Suppr!AE225&gt;0,Modif_Suppr!AE225,"")</f>
        <v/>
      </c>
      <c r="I225" t="str">
        <f>IFERROR(VLOOKUP(Modif_Suppr!AB225,LOV!U:V,2,FALSE),"")</f>
        <v/>
      </c>
      <c r="J225" t="str">
        <f>IF(Modif_Suppr!AF225="OUI","H","")</f>
        <v/>
      </c>
      <c r="K225" t="str">
        <f>IF(Modif_Suppr!AG225="OUI","P","")</f>
        <v/>
      </c>
      <c r="L225" t="str">
        <f>IF(Modif_Suppr!AH225="OUI","D","")</f>
        <v/>
      </c>
      <c r="M225" t="str">
        <f>IF(Modif_Suppr!AI225="OUI","C","")</f>
        <v/>
      </c>
      <c r="N225" t="str">
        <f>IF(Modif_Suppr!AJ225="OUI","T","")</f>
        <v/>
      </c>
      <c r="O225" t="str">
        <f>IF(Modif_Suppr!AK225="OUI","F","")</f>
        <v/>
      </c>
      <c r="P225" t="str">
        <f>IF(Modif_Suppr!AL225="OUI","R","")</f>
        <v/>
      </c>
      <c r="Q225" t="str" cm="1">
        <f t="array" ref="Q225">SUBSTITUTE(TRIM(_xlfn.CONCAT(K225:P225 &amp; " "))," ",",")</f>
        <v/>
      </c>
      <c r="R225" t="str">
        <f>IFERROR(VLOOKUP(Modif_Suppr!AM225,LOV!F:G,2,FALSE),"")</f>
        <v/>
      </c>
      <c r="S225" t="str">
        <f>IFERROR(VLOOKUP(Modif_Suppr!AN225,LOV!I:J,2,FALSE),"")</f>
        <v/>
      </c>
      <c r="T225" t="str">
        <f>IFERROR(VLOOKUP(Modif_Suppr!#REF!,LOV!R:S,2,FALSE),"")</f>
        <v/>
      </c>
      <c r="U225" t="str">
        <f>IFERROR(VLOOKUP(Modif_Suppr!AP225,LOV!R:S,2,FALSE),"")</f>
        <v/>
      </c>
      <c r="V225" t="str">
        <f>IF(Modif_Suppr!W225&gt;0,Modif_Suppr!W225,"")</f>
        <v/>
      </c>
      <c r="W225" t="str">
        <f>IF(Modif_Suppr!X225&gt;0,Modif_Suppr!X225,"")</f>
        <v/>
      </c>
    </row>
    <row r="226" spans="1:23">
      <c r="A226">
        <f>Data!B226</f>
        <v>83012</v>
      </c>
      <c r="B226">
        <f>Data!C226</f>
        <v>145</v>
      </c>
      <c r="C226">
        <f>Data!D226</f>
        <v>1</v>
      </c>
      <c r="D226" t="str">
        <f>IFERROR(VLOOKUP(Modif_Suppr!Z226,LOV_SPAR!F:G,2,FALSE),"")</f>
        <v/>
      </c>
      <c r="E226" t="str">
        <f>IFERROR(VLOOKUP(Modif_Suppr!AA226,LOV!L:M,2,FALSE),"")</f>
        <v/>
      </c>
      <c r="F226" t="str">
        <f>IF(Modif_Suppr!AC226&gt;0,Modif_Suppr!AC226,"")</f>
        <v/>
      </c>
      <c r="G226" t="str">
        <f>IF(Modif_Suppr!AD226&gt;0,Modif_Suppr!AD226,"")</f>
        <v/>
      </c>
      <c r="H226" t="str">
        <f>IF(Modif_Suppr!AE226&gt;0,Modif_Suppr!AE226,"")</f>
        <v/>
      </c>
      <c r="I226" t="str">
        <f>IFERROR(VLOOKUP(Modif_Suppr!AB226,LOV!U:V,2,FALSE),"")</f>
        <v/>
      </c>
      <c r="J226" t="str">
        <f>IF(Modif_Suppr!AF226="OUI","H","")</f>
        <v/>
      </c>
      <c r="K226" t="str">
        <f>IF(Modif_Suppr!AG226="OUI","P","")</f>
        <v/>
      </c>
      <c r="L226" t="str">
        <f>IF(Modif_Suppr!AH226="OUI","D","")</f>
        <v/>
      </c>
      <c r="M226" t="str">
        <f>IF(Modif_Suppr!AI226="OUI","C","")</f>
        <v/>
      </c>
      <c r="N226" t="str">
        <f>IF(Modif_Suppr!AJ226="OUI","T","")</f>
        <v/>
      </c>
      <c r="O226" t="str">
        <f>IF(Modif_Suppr!AK226="OUI","F","")</f>
        <v/>
      </c>
      <c r="P226" t="str">
        <f>IF(Modif_Suppr!AL226="OUI","R","")</f>
        <v/>
      </c>
      <c r="Q226" t="str" cm="1">
        <f t="array" ref="Q226">SUBSTITUTE(TRIM(_xlfn.CONCAT(K226:P226 &amp; " "))," ",",")</f>
        <v/>
      </c>
      <c r="R226" t="str">
        <f>IFERROR(VLOOKUP(Modif_Suppr!AM226,LOV!F:G,2,FALSE),"")</f>
        <v/>
      </c>
      <c r="S226" t="str">
        <f>IFERROR(VLOOKUP(Modif_Suppr!AN226,LOV!I:J,2,FALSE),"")</f>
        <v/>
      </c>
      <c r="T226" t="str">
        <f>IFERROR(VLOOKUP(Modif_Suppr!#REF!,LOV!R:S,2,FALSE),"")</f>
        <v/>
      </c>
      <c r="U226" t="str">
        <f>IFERROR(VLOOKUP(Modif_Suppr!AP226,LOV!R:S,2,FALSE),"")</f>
        <v/>
      </c>
      <c r="V226" t="str">
        <f>IF(Modif_Suppr!W226&gt;0,Modif_Suppr!W226,"")</f>
        <v/>
      </c>
      <c r="W226" t="str">
        <f>IF(Modif_Suppr!X226&gt;0,Modif_Suppr!X226,"")</f>
        <v/>
      </c>
    </row>
    <row r="227" spans="1:23">
      <c r="A227">
        <f>Data!B227</f>
        <v>83012</v>
      </c>
      <c r="B227">
        <f>Data!C227</f>
        <v>147</v>
      </c>
      <c r="C227">
        <f>Data!D227</f>
        <v>1</v>
      </c>
      <c r="D227" t="str">
        <f>IFERROR(VLOOKUP(Modif_Suppr!Z227,LOV_SPAR!F:G,2,FALSE),"")</f>
        <v/>
      </c>
      <c r="E227" t="str">
        <f>IFERROR(VLOOKUP(Modif_Suppr!AA227,LOV!L:M,2,FALSE),"")</f>
        <v/>
      </c>
      <c r="F227" t="str">
        <f>IF(Modif_Suppr!AC227&gt;0,Modif_Suppr!AC227,"")</f>
        <v/>
      </c>
      <c r="G227" t="str">
        <f>IF(Modif_Suppr!AD227&gt;0,Modif_Suppr!AD227,"")</f>
        <v/>
      </c>
      <c r="H227" t="str">
        <f>IF(Modif_Suppr!AE227&gt;0,Modif_Suppr!AE227,"")</f>
        <v/>
      </c>
      <c r="I227" t="str">
        <f>IFERROR(VLOOKUP(Modif_Suppr!AB227,LOV!U:V,2,FALSE),"")</f>
        <v/>
      </c>
      <c r="J227" t="str">
        <f>IF(Modif_Suppr!AF227="OUI","H","")</f>
        <v/>
      </c>
      <c r="K227" t="str">
        <f>IF(Modif_Suppr!AG227="OUI","P","")</f>
        <v/>
      </c>
      <c r="L227" t="str">
        <f>IF(Modif_Suppr!AH227="OUI","D","")</f>
        <v/>
      </c>
      <c r="M227" t="str">
        <f>IF(Modif_Suppr!AI227="OUI","C","")</f>
        <v/>
      </c>
      <c r="N227" t="str">
        <f>IF(Modif_Suppr!AJ227="OUI","T","")</f>
        <v/>
      </c>
      <c r="O227" t="str">
        <f>IF(Modif_Suppr!AK227="OUI","F","")</f>
        <v/>
      </c>
      <c r="P227" t="str">
        <f>IF(Modif_Suppr!AL227="OUI","R","")</f>
        <v/>
      </c>
      <c r="Q227" t="str" cm="1">
        <f t="array" ref="Q227">SUBSTITUTE(TRIM(_xlfn.CONCAT(K227:P227 &amp; " "))," ",",")</f>
        <v/>
      </c>
      <c r="R227" t="str">
        <f>IFERROR(VLOOKUP(Modif_Suppr!AM227,LOV!F:G,2,FALSE),"")</f>
        <v/>
      </c>
      <c r="S227" t="str">
        <f>IFERROR(VLOOKUP(Modif_Suppr!AN227,LOV!I:J,2,FALSE),"")</f>
        <v/>
      </c>
      <c r="T227" t="str">
        <f>IFERROR(VLOOKUP(Modif_Suppr!#REF!,LOV!R:S,2,FALSE),"")</f>
        <v/>
      </c>
      <c r="U227" t="str">
        <f>IFERROR(VLOOKUP(Modif_Suppr!AP227,LOV!R:S,2,FALSE),"")</f>
        <v/>
      </c>
      <c r="V227" t="str">
        <f>IF(Modif_Suppr!W227&gt;0,Modif_Suppr!W227,"")</f>
        <v/>
      </c>
      <c r="W227" t="str">
        <f>IF(Modif_Suppr!X227&gt;0,Modif_Suppr!X227,"")</f>
        <v/>
      </c>
    </row>
    <row r="228" spans="1:23">
      <c r="A228">
        <f>Data!B228</f>
        <v>83012</v>
      </c>
      <c r="B228">
        <f>Data!C228</f>
        <v>148</v>
      </c>
      <c r="C228">
        <f>Data!D228</f>
        <v>1</v>
      </c>
      <c r="D228" t="str">
        <f>IFERROR(VLOOKUP(Modif_Suppr!Z228,LOV_SPAR!F:G,2,FALSE),"")</f>
        <v/>
      </c>
      <c r="E228" t="str">
        <f>IFERROR(VLOOKUP(Modif_Suppr!AA228,LOV!L:M,2,FALSE),"")</f>
        <v/>
      </c>
      <c r="F228" t="str">
        <f>IF(Modif_Suppr!AC228&gt;0,Modif_Suppr!AC228,"")</f>
        <v/>
      </c>
      <c r="G228" t="str">
        <f>IF(Modif_Suppr!AD228&gt;0,Modif_Suppr!AD228,"")</f>
        <v/>
      </c>
      <c r="H228" t="str">
        <f>IF(Modif_Suppr!AE228&gt;0,Modif_Suppr!AE228,"")</f>
        <v/>
      </c>
      <c r="I228" t="str">
        <f>IFERROR(VLOOKUP(Modif_Suppr!AB228,LOV!U:V,2,FALSE),"")</f>
        <v/>
      </c>
      <c r="J228" t="str">
        <f>IF(Modif_Suppr!AF228="OUI","H","")</f>
        <v/>
      </c>
      <c r="K228" t="str">
        <f>IF(Modif_Suppr!AG228="OUI","P","")</f>
        <v/>
      </c>
      <c r="L228" t="str">
        <f>IF(Modif_Suppr!AH228="OUI","D","")</f>
        <v/>
      </c>
      <c r="M228" t="str">
        <f>IF(Modif_Suppr!AI228="OUI","C","")</f>
        <v/>
      </c>
      <c r="N228" t="str">
        <f>IF(Modif_Suppr!AJ228="OUI","T","")</f>
        <v/>
      </c>
      <c r="O228" t="str">
        <f>IF(Modif_Suppr!AK228="OUI","F","")</f>
        <v/>
      </c>
      <c r="P228" t="str">
        <f>IF(Modif_Suppr!AL228="OUI","R","")</f>
        <v/>
      </c>
      <c r="Q228" t="str" cm="1">
        <f t="array" ref="Q228">SUBSTITUTE(TRIM(_xlfn.CONCAT(K228:P228 &amp; " "))," ",",")</f>
        <v/>
      </c>
      <c r="R228" t="str">
        <f>IFERROR(VLOOKUP(Modif_Suppr!AM228,LOV!F:G,2,FALSE),"")</f>
        <v/>
      </c>
      <c r="S228" t="str">
        <f>IFERROR(VLOOKUP(Modif_Suppr!AN228,LOV!I:J,2,FALSE),"")</f>
        <v/>
      </c>
      <c r="T228" t="str">
        <f>IFERROR(VLOOKUP(Modif_Suppr!#REF!,LOV!R:S,2,FALSE),"")</f>
        <v/>
      </c>
      <c r="U228" t="str">
        <f>IFERROR(VLOOKUP(Modif_Suppr!AP228,LOV!R:S,2,FALSE),"")</f>
        <v/>
      </c>
      <c r="V228" t="str">
        <f>IF(Modif_Suppr!W228&gt;0,Modif_Suppr!W228,"")</f>
        <v/>
      </c>
      <c r="W228" t="str">
        <f>IF(Modif_Suppr!X228&gt;0,Modif_Suppr!X228,"")</f>
        <v/>
      </c>
    </row>
    <row r="229" spans="1:23">
      <c r="A229">
        <f>Data!B229</f>
        <v>83012</v>
      </c>
      <c r="B229">
        <f>Data!C229</f>
        <v>149</v>
      </c>
      <c r="C229">
        <f>Data!D229</f>
        <v>1</v>
      </c>
      <c r="D229" t="str">
        <f>IFERROR(VLOOKUP(Modif_Suppr!Z229,LOV_SPAR!F:G,2,FALSE),"")</f>
        <v/>
      </c>
      <c r="E229" t="str">
        <f>IFERROR(VLOOKUP(Modif_Suppr!AA229,LOV!L:M,2,FALSE),"")</f>
        <v/>
      </c>
      <c r="F229" t="str">
        <f>IF(Modif_Suppr!AC229&gt;0,Modif_Suppr!AC229,"")</f>
        <v/>
      </c>
      <c r="G229" t="str">
        <f>IF(Modif_Suppr!AD229&gt;0,Modif_Suppr!AD229,"")</f>
        <v/>
      </c>
      <c r="H229" t="str">
        <f>IF(Modif_Suppr!AE229&gt;0,Modif_Suppr!AE229,"")</f>
        <v/>
      </c>
      <c r="I229" t="str">
        <f>IFERROR(VLOOKUP(Modif_Suppr!AB229,LOV!U:V,2,FALSE),"")</f>
        <v/>
      </c>
      <c r="J229" t="str">
        <f>IF(Modif_Suppr!AF229="OUI","H","")</f>
        <v/>
      </c>
      <c r="K229" t="str">
        <f>IF(Modif_Suppr!AG229="OUI","P","")</f>
        <v/>
      </c>
      <c r="L229" t="str">
        <f>IF(Modif_Suppr!AH229="OUI","D","")</f>
        <v/>
      </c>
      <c r="M229" t="str">
        <f>IF(Modif_Suppr!AI229="OUI","C","")</f>
        <v/>
      </c>
      <c r="N229" t="str">
        <f>IF(Modif_Suppr!AJ229="OUI","T","")</f>
        <v/>
      </c>
      <c r="O229" t="str">
        <f>IF(Modif_Suppr!AK229="OUI","F","")</f>
        <v/>
      </c>
      <c r="P229" t="str">
        <f>IF(Modif_Suppr!AL229="OUI","R","")</f>
        <v/>
      </c>
      <c r="Q229" t="str" cm="1">
        <f t="array" ref="Q229">SUBSTITUTE(TRIM(_xlfn.CONCAT(K229:P229 &amp; " "))," ",",")</f>
        <v/>
      </c>
      <c r="R229" t="str">
        <f>IFERROR(VLOOKUP(Modif_Suppr!AM229,LOV!F:G,2,FALSE),"")</f>
        <v/>
      </c>
      <c r="S229" t="str">
        <f>IFERROR(VLOOKUP(Modif_Suppr!AN229,LOV!I:J,2,FALSE),"")</f>
        <v/>
      </c>
      <c r="T229" t="str">
        <f>IFERROR(VLOOKUP(Modif_Suppr!#REF!,LOV!R:S,2,FALSE),"")</f>
        <v/>
      </c>
      <c r="U229" t="str">
        <f>IFERROR(VLOOKUP(Modif_Suppr!AP229,LOV!R:S,2,FALSE),"")</f>
        <v/>
      </c>
      <c r="V229" t="str">
        <f>IF(Modif_Suppr!W229&gt;0,Modif_Suppr!W229,"")</f>
        <v/>
      </c>
      <c r="W229" t="str">
        <f>IF(Modif_Suppr!X229&gt;0,Modif_Suppr!X229,"")</f>
        <v/>
      </c>
    </row>
    <row r="230" spans="1:23">
      <c r="A230">
        <f>Data!B230</f>
        <v>83012</v>
      </c>
      <c r="B230">
        <f>Data!C230</f>
        <v>150</v>
      </c>
      <c r="C230">
        <f>Data!D230</f>
        <v>1</v>
      </c>
      <c r="D230" t="str">
        <f>IFERROR(VLOOKUP(Modif_Suppr!Z230,LOV_SPAR!F:G,2,FALSE),"")</f>
        <v/>
      </c>
      <c r="E230" t="str">
        <f>IFERROR(VLOOKUP(Modif_Suppr!AA230,LOV!L:M,2,FALSE),"")</f>
        <v/>
      </c>
      <c r="F230" t="str">
        <f>IF(Modif_Suppr!AC230&gt;0,Modif_Suppr!AC230,"")</f>
        <v/>
      </c>
      <c r="G230" t="str">
        <f>IF(Modif_Suppr!AD230&gt;0,Modif_Suppr!AD230,"")</f>
        <v/>
      </c>
      <c r="H230" t="str">
        <f>IF(Modif_Suppr!AE230&gt;0,Modif_Suppr!AE230,"")</f>
        <v/>
      </c>
      <c r="I230" t="str">
        <f>IFERROR(VLOOKUP(Modif_Suppr!AB230,LOV!U:V,2,FALSE),"")</f>
        <v/>
      </c>
      <c r="J230" t="str">
        <f>IF(Modif_Suppr!AF230="OUI","H","")</f>
        <v/>
      </c>
      <c r="K230" t="str">
        <f>IF(Modif_Suppr!AG230="OUI","P","")</f>
        <v/>
      </c>
      <c r="L230" t="str">
        <f>IF(Modif_Suppr!AH230="OUI","D","")</f>
        <v/>
      </c>
      <c r="M230" t="str">
        <f>IF(Modif_Suppr!AI230="OUI","C","")</f>
        <v/>
      </c>
      <c r="N230" t="str">
        <f>IF(Modif_Suppr!AJ230="OUI","T","")</f>
        <v/>
      </c>
      <c r="O230" t="str">
        <f>IF(Modif_Suppr!AK230="OUI","F","")</f>
        <v/>
      </c>
      <c r="P230" t="str">
        <f>IF(Modif_Suppr!AL230="OUI","R","")</f>
        <v/>
      </c>
      <c r="Q230" t="str" cm="1">
        <f t="array" ref="Q230">SUBSTITUTE(TRIM(_xlfn.CONCAT(K230:P230 &amp; " "))," ",",")</f>
        <v/>
      </c>
      <c r="R230" t="str">
        <f>IFERROR(VLOOKUP(Modif_Suppr!AM230,LOV!F:G,2,FALSE),"")</f>
        <v/>
      </c>
      <c r="S230" t="str">
        <f>IFERROR(VLOOKUP(Modif_Suppr!AN230,LOV!I:J,2,FALSE),"")</f>
        <v/>
      </c>
      <c r="T230" t="str">
        <f>IFERROR(VLOOKUP(Modif_Suppr!#REF!,LOV!R:S,2,FALSE),"")</f>
        <v/>
      </c>
      <c r="U230" t="str">
        <f>IFERROR(VLOOKUP(Modif_Suppr!AP230,LOV!R:S,2,FALSE),"")</f>
        <v/>
      </c>
      <c r="V230" t="str">
        <f>IF(Modif_Suppr!W230&gt;0,Modif_Suppr!W230,"")</f>
        <v/>
      </c>
      <c r="W230" t="str">
        <f>IF(Modif_Suppr!X230&gt;0,Modif_Suppr!X230,"")</f>
        <v/>
      </c>
    </row>
    <row r="231" spans="1:23">
      <c r="A231">
        <f>Data!B231</f>
        <v>83012</v>
      </c>
      <c r="B231">
        <f>Data!C231</f>
        <v>152</v>
      </c>
      <c r="C231">
        <f>Data!D231</f>
        <v>1</v>
      </c>
      <c r="D231" t="str">
        <f>IFERROR(VLOOKUP(Modif_Suppr!Z231,LOV_SPAR!F:G,2,FALSE),"")</f>
        <v/>
      </c>
      <c r="E231" t="str">
        <f>IFERROR(VLOOKUP(Modif_Suppr!AA231,LOV!L:M,2,FALSE),"")</f>
        <v/>
      </c>
      <c r="F231" t="str">
        <f>IF(Modif_Suppr!AC231&gt;0,Modif_Suppr!AC231,"")</f>
        <v/>
      </c>
      <c r="G231" t="str">
        <f>IF(Modif_Suppr!AD231&gt;0,Modif_Suppr!AD231,"")</f>
        <v/>
      </c>
      <c r="H231" t="str">
        <f>IF(Modif_Suppr!AE231&gt;0,Modif_Suppr!AE231,"")</f>
        <v/>
      </c>
      <c r="I231" t="str">
        <f>IFERROR(VLOOKUP(Modif_Suppr!AB231,LOV!U:V,2,FALSE),"")</f>
        <v/>
      </c>
      <c r="J231" t="str">
        <f>IF(Modif_Suppr!AF231="OUI","H","")</f>
        <v/>
      </c>
      <c r="K231" t="str">
        <f>IF(Modif_Suppr!AG231="OUI","P","")</f>
        <v/>
      </c>
      <c r="L231" t="str">
        <f>IF(Modif_Suppr!AH231="OUI","D","")</f>
        <v/>
      </c>
      <c r="M231" t="str">
        <f>IF(Modif_Suppr!AI231="OUI","C","")</f>
        <v/>
      </c>
      <c r="N231" t="str">
        <f>IF(Modif_Suppr!AJ231="OUI","T","")</f>
        <v/>
      </c>
      <c r="O231" t="str">
        <f>IF(Modif_Suppr!AK231="OUI","F","")</f>
        <v/>
      </c>
      <c r="P231" t="str">
        <f>IF(Modif_Suppr!AL231="OUI","R","")</f>
        <v/>
      </c>
      <c r="Q231" t="str" cm="1">
        <f t="array" ref="Q231">SUBSTITUTE(TRIM(_xlfn.CONCAT(K231:P231 &amp; " "))," ",",")</f>
        <v/>
      </c>
      <c r="R231" t="str">
        <f>IFERROR(VLOOKUP(Modif_Suppr!AM231,LOV!F:G,2,FALSE),"")</f>
        <v/>
      </c>
      <c r="S231" t="str">
        <f>IFERROR(VLOOKUP(Modif_Suppr!AN231,LOV!I:J,2,FALSE),"")</f>
        <v/>
      </c>
      <c r="T231" t="str">
        <f>IFERROR(VLOOKUP(Modif_Suppr!#REF!,LOV!R:S,2,FALSE),"")</f>
        <v/>
      </c>
      <c r="U231" t="str">
        <f>IFERROR(VLOOKUP(Modif_Suppr!AP231,LOV!R:S,2,FALSE),"")</f>
        <v/>
      </c>
      <c r="V231" t="str">
        <f>IF(Modif_Suppr!W231&gt;0,Modif_Suppr!W231,"")</f>
        <v/>
      </c>
      <c r="W231" t="str">
        <f>IF(Modif_Suppr!X231&gt;0,Modif_Suppr!X231,"")</f>
        <v/>
      </c>
    </row>
    <row r="232" spans="1:23">
      <c r="A232">
        <f>Data!B232</f>
        <v>83012</v>
      </c>
      <c r="B232">
        <f>Data!C232</f>
        <v>153</v>
      </c>
      <c r="C232">
        <f>Data!D232</f>
        <v>1</v>
      </c>
      <c r="D232" t="str">
        <f>IFERROR(VLOOKUP(Modif_Suppr!Z232,LOV_SPAR!F:G,2,FALSE),"")</f>
        <v/>
      </c>
      <c r="E232" t="str">
        <f>IFERROR(VLOOKUP(Modif_Suppr!AA232,LOV!L:M,2,FALSE),"")</f>
        <v/>
      </c>
      <c r="F232" t="str">
        <f>IF(Modif_Suppr!AC232&gt;0,Modif_Suppr!AC232,"")</f>
        <v/>
      </c>
      <c r="G232" t="str">
        <f>IF(Modif_Suppr!AD232&gt;0,Modif_Suppr!AD232,"")</f>
        <v/>
      </c>
      <c r="H232" t="str">
        <f>IF(Modif_Suppr!AE232&gt;0,Modif_Suppr!AE232,"")</f>
        <v/>
      </c>
      <c r="I232" t="str">
        <f>IFERROR(VLOOKUP(Modif_Suppr!AB232,LOV!U:V,2,FALSE),"")</f>
        <v/>
      </c>
      <c r="J232" t="str">
        <f>IF(Modif_Suppr!AF232="OUI","H","")</f>
        <v/>
      </c>
      <c r="K232" t="str">
        <f>IF(Modif_Suppr!AG232="OUI","P","")</f>
        <v/>
      </c>
      <c r="L232" t="str">
        <f>IF(Modif_Suppr!AH232="OUI","D","")</f>
        <v/>
      </c>
      <c r="M232" t="str">
        <f>IF(Modif_Suppr!AI232="OUI","C","")</f>
        <v/>
      </c>
      <c r="N232" t="str">
        <f>IF(Modif_Suppr!AJ232="OUI","T","")</f>
        <v/>
      </c>
      <c r="O232" t="str">
        <f>IF(Modif_Suppr!AK232="OUI","F","")</f>
        <v/>
      </c>
      <c r="P232" t="str">
        <f>IF(Modif_Suppr!AL232="OUI","R","")</f>
        <v/>
      </c>
      <c r="Q232" t="str" cm="1">
        <f t="array" ref="Q232">SUBSTITUTE(TRIM(_xlfn.CONCAT(K232:P232 &amp; " "))," ",",")</f>
        <v/>
      </c>
      <c r="R232" t="str">
        <f>IFERROR(VLOOKUP(Modif_Suppr!AM232,LOV!F:G,2,FALSE),"")</f>
        <v/>
      </c>
      <c r="S232" t="str">
        <f>IFERROR(VLOOKUP(Modif_Suppr!AN232,LOV!I:J,2,FALSE),"")</f>
        <v/>
      </c>
      <c r="T232" t="str">
        <f>IFERROR(VLOOKUP(Modif_Suppr!#REF!,LOV!R:S,2,FALSE),"")</f>
        <v/>
      </c>
      <c r="U232" t="str">
        <f>IFERROR(VLOOKUP(Modif_Suppr!AP232,LOV!R:S,2,FALSE),"")</f>
        <v/>
      </c>
      <c r="V232" t="str">
        <f>IF(Modif_Suppr!W232&gt;0,Modif_Suppr!W232,"")</f>
        <v/>
      </c>
      <c r="W232" t="str">
        <f>IF(Modif_Suppr!X232&gt;0,Modif_Suppr!X232,"")</f>
        <v/>
      </c>
    </row>
    <row r="233" spans="1:23">
      <c r="A233">
        <f>Data!B233</f>
        <v>83012</v>
      </c>
      <c r="B233">
        <f>Data!C233</f>
        <v>154</v>
      </c>
      <c r="C233">
        <f>Data!D233</f>
        <v>1</v>
      </c>
      <c r="D233" t="str">
        <f>IFERROR(VLOOKUP(Modif_Suppr!Z233,LOV_SPAR!F:G,2,FALSE),"")</f>
        <v/>
      </c>
      <c r="E233" t="str">
        <f>IFERROR(VLOOKUP(Modif_Suppr!AA233,LOV!L:M,2,FALSE),"")</f>
        <v/>
      </c>
      <c r="F233" t="str">
        <f>IF(Modif_Suppr!AC233&gt;0,Modif_Suppr!AC233,"")</f>
        <v/>
      </c>
      <c r="G233" t="str">
        <f>IF(Modif_Suppr!AD233&gt;0,Modif_Suppr!AD233,"")</f>
        <v/>
      </c>
      <c r="H233" t="str">
        <f>IF(Modif_Suppr!AE233&gt;0,Modif_Suppr!AE233,"")</f>
        <v/>
      </c>
      <c r="I233" t="str">
        <f>IFERROR(VLOOKUP(Modif_Suppr!AB233,LOV!U:V,2,FALSE),"")</f>
        <v/>
      </c>
      <c r="J233" t="str">
        <f>IF(Modif_Suppr!AF233="OUI","H","")</f>
        <v/>
      </c>
      <c r="K233" t="str">
        <f>IF(Modif_Suppr!AG233="OUI","P","")</f>
        <v/>
      </c>
      <c r="L233" t="str">
        <f>IF(Modif_Suppr!AH233="OUI","D","")</f>
        <v/>
      </c>
      <c r="M233" t="str">
        <f>IF(Modif_Suppr!AI233="OUI","C","")</f>
        <v/>
      </c>
      <c r="N233" t="str">
        <f>IF(Modif_Suppr!AJ233="OUI","T","")</f>
        <v/>
      </c>
      <c r="O233" t="str">
        <f>IF(Modif_Suppr!AK233="OUI","F","")</f>
        <v/>
      </c>
      <c r="P233" t="str">
        <f>IF(Modif_Suppr!AL233="OUI","R","")</f>
        <v/>
      </c>
      <c r="Q233" t="str" cm="1">
        <f t="array" ref="Q233">SUBSTITUTE(TRIM(_xlfn.CONCAT(K233:P233 &amp; " "))," ",",")</f>
        <v/>
      </c>
      <c r="R233" t="str">
        <f>IFERROR(VLOOKUP(Modif_Suppr!AM233,LOV!F:G,2,FALSE),"")</f>
        <v/>
      </c>
      <c r="S233" t="str">
        <f>IFERROR(VLOOKUP(Modif_Suppr!AN233,LOV!I:J,2,FALSE),"")</f>
        <v/>
      </c>
      <c r="T233" t="str">
        <f>IFERROR(VLOOKUP(Modif_Suppr!#REF!,LOV!R:S,2,FALSE),"")</f>
        <v/>
      </c>
      <c r="U233" t="str">
        <f>IFERROR(VLOOKUP(Modif_Suppr!AP233,LOV!R:S,2,FALSE),"")</f>
        <v/>
      </c>
      <c r="V233" t="str">
        <f>IF(Modif_Suppr!W233&gt;0,Modif_Suppr!W233,"")</f>
        <v/>
      </c>
      <c r="W233" t="str">
        <f>IF(Modif_Suppr!X233&gt;0,Modif_Suppr!X233,"")</f>
        <v/>
      </c>
    </row>
    <row r="234" spans="1:23">
      <c r="A234">
        <f>Data!B234</f>
        <v>83012</v>
      </c>
      <c r="B234">
        <f>Data!C234</f>
        <v>155</v>
      </c>
      <c r="C234">
        <f>Data!D234</f>
        <v>1</v>
      </c>
      <c r="D234" t="str">
        <f>IFERROR(VLOOKUP(Modif_Suppr!Z234,LOV_SPAR!F:G,2,FALSE),"")</f>
        <v/>
      </c>
      <c r="E234" t="str">
        <f>IFERROR(VLOOKUP(Modif_Suppr!AA234,LOV!L:M,2,FALSE),"")</f>
        <v/>
      </c>
      <c r="F234" t="str">
        <f>IF(Modif_Suppr!AC234&gt;0,Modif_Suppr!AC234,"")</f>
        <v/>
      </c>
      <c r="G234" t="str">
        <f>IF(Modif_Suppr!AD234&gt;0,Modif_Suppr!AD234,"")</f>
        <v/>
      </c>
      <c r="H234" t="str">
        <f>IF(Modif_Suppr!AE234&gt;0,Modif_Suppr!AE234,"")</f>
        <v/>
      </c>
      <c r="I234" t="str">
        <f>IFERROR(VLOOKUP(Modif_Suppr!AB234,LOV!U:V,2,FALSE),"")</f>
        <v/>
      </c>
      <c r="J234" t="str">
        <f>IF(Modif_Suppr!AF234="OUI","H","")</f>
        <v/>
      </c>
      <c r="K234" t="str">
        <f>IF(Modif_Suppr!AG234="OUI","P","")</f>
        <v/>
      </c>
      <c r="L234" t="str">
        <f>IF(Modif_Suppr!AH234="OUI","D","")</f>
        <v/>
      </c>
      <c r="M234" t="str">
        <f>IF(Modif_Suppr!AI234="OUI","C","")</f>
        <v/>
      </c>
      <c r="N234" t="str">
        <f>IF(Modif_Suppr!AJ234="OUI","T","")</f>
        <v/>
      </c>
      <c r="O234" t="str">
        <f>IF(Modif_Suppr!AK234="OUI","F","")</f>
        <v/>
      </c>
      <c r="P234" t="str">
        <f>IF(Modif_Suppr!AL234="OUI","R","")</f>
        <v/>
      </c>
      <c r="Q234" t="str" cm="1">
        <f t="array" ref="Q234">SUBSTITUTE(TRIM(_xlfn.CONCAT(K234:P234 &amp; " "))," ",",")</f>
        <v/>
      </c>
      <c r="R234" t="str">
        <f>IFERROR(VLOOKUP(Modif_Suppr!AM234,LOV!F:G,2,FALSE),"")</f>
        <v/>
      </c>
      <c r="S234" t="str">
        <f>IFERROR(VLOOKUP(Modif_Suppr!AN234,LOV!I:J,2,FALSE),"")</f>
        <v/>
      </c>
      <c r="T234" t="str">
        <f>IFERROR(VLOOKUP(Modif_Suppr!#REF!,LOV!R:S,2,FALSE),"")</f>
        <v/>
      </c>
      <c r="U234" t="str">
        <f>IFERROR(VLOOKUP(Modif_Suppr!AP234,LOV!R:S,2,FALSE),"")</f>
        <v/>
      </c>
      <c r="V234" t="str">
        <f>IF(Modif_Suppr!W234&gt;0,Modif_Suppr!W234,"")</f>
        <v/>
      </c>
      <c r="W234" t="str">
        <f>IF(Modif_Suppr!X234&gt;0,Modif_Suppr!X234,"")</f>
        <v/>
      </c>
    </row>
    <row r="235" spans="1:23">
      <c r="A235">
        <f>Data!B235</f>
        <v>83012</v>
      </c>
      <c r="B235">
        <f>Data!C235</f>
        <v>156</v>
      </c>
      <c r="C235">
        <f>Data!D235</f>
        <v>1</v>
      </c>
      <c r="D235" t="str">
        <f>IFERROR(VLOOKUP(Modif_Suppr!Z235,LOV_SPAR!F:G,2,FALSE),"")</f>
        <v/>
      </c>
      <c r="E235" t="str">
        <f>IFERROR(VLOOKUP(Modif_Suppr!AA235,LOV!L:M,2,FALSE),"")</f>
        <v/>
      </c>
      <c r="F235" t="str">
        <f>IF(Modif_Suppr!AC235&gt;0,Modif_Suppr!AC235,"")</f>
        <v/>
      </c>
      <c r="G235" t="str">
        <f>IF(Modif_Suppr!AD235&gt;0,Modif_Suppr!AD235,"")</f>
        <v/>
      </c>
      <c r="H235" t="str">
        <f>IF(Modif_Suppr!AE235&gt;0,Modif_Suppr!AE235,"")</f>
        <v/>
      </c>
      <c r="I235" t="str">
        <f>IFERROR(VLOOKUP(Modif_Suppr!AB235,LOV!U:V,2,FALSE),"")</f>
        <v/>
      </c>
      <c r="J235" t="str">
        <f>IF(Modif_Suppr!AF235="OUI","H","")</f>
        <v/>
      </c>
      <c r="K235" t="str">
        <f>IF(Modif_Suppr!AG235="OUI","P","")</f>
        <v/>
      </c>
      <c r="L235" t="str">
        <f>IF(Modif_Suppr!AH235="OUI","D","")</f>
        <v/>
      </c>
      <c r="M235" t="str">
        <f>IF(Modif_Suppr!AI235="OUI","C","")</f>
        <v/>
      </c>
      <c r="N235" t="str">
        <f>IF(Modif_Suppr!AJ235="OUI","T","")</f>
        <v/>
      </c>
      <c r="O235" t="str">
        <f>IF(Modif_Suppr!AK235="OUI","F","")</f>
        <v/>
      </c>
      <c r="P235" t="str">
        <f>IF(Modif_Suppr!AL235="OUI","R","")</f>
        <v/>
      </c>
      <c r="Q235" t="str" cm="1">
        <f t="array" ref="Q235">SUBSTITUTE(TRIM(_xlfn.CONCAT(K235:P235 &amp; " "))," ",",")</f>
        <v/>
      </c>
      <c r="R235" t="str">
        <f>IFERROR(VLOOKUP(Modif_Suppr!AM235,LOV!F:G,2,FALSE),"")</f>
        <v/>
      </c>
      <c r="S235" t="str">
        <f>IFERROR(VLOOKUP(Modif_Suppr!AN235,LOV!I:J,2,FALSE),"")</f>
        <v/>
      </c>
      <c r="T235" t="str">
        <f>IFERROR(VLOOKUP(Modif_Suppr!#REF!,LOV!R:S,2,FALSE),"")</f>
        <v/>
      </c>
      <c r="U235" t="str">
        <f>IFERROR(VLOOKUP(Modif_Suppr!AP235,LOV!R:S,2,FALSE),"")</f>
        <v/>
      </c>
      <c r="V235" t="str">
        <f>IF(Modif_Suppr!W235&gt;0,Modif_Suppr!W235,"")</f>
        <v/>
      </c>
      <c r="W235" t="str">
        <f>IF(Modif_Suppr!X235&gt;0,Modif_Suppr!X235,"")</f>
        <v/>
      </c>
    </row>
    <row r="236" spans="1:23">
      <c r="A236">
        <f>Data!B236</f>
        <v>83012</v>
      </c>
      <c r="B236">
        <f>Data!C236</f>
        <v>158</v>
      </c>
      <c r="C236">
        <f>Data!D236</f>
        <v>1</v>
      </c>
      <c r="D236" t="str">
        <f>IFERROR(VLOOKUP(Modif_Suppr!Z236,LOV_SPAR!F:G,2,FALSE),"")</f>
        <v/>
      </c>
      <c r="E236" t="str">
        <f>IFERROR(VLOOKUP(Modif_Suppr!AA236,LOV!L:M,2,FALSE),"")</f>
        <v/>
      </c>
      <c r="F236" t="str">
        <f>IF(Modif_Suppr!AC236&gt;0,Modif_Suppr!AC236,"")</f>
        <v/>
      </c>
      <c r="G236" t="str">
        <f>IF(Modif_Suppr!AD236&gt;0,Modif_Suppr!AD236,"")</f>
        <v/>
      </c>
      <c r="H236" t="str">
        <f>IF(Modif_Suppr!AE236&gt;0,Modif_Suppr!AE236,"")</f>
        <v/>
      </c>
      <c r="I236" t="str">
        <f>IFERROR(VLOOKUP(Modif_Suppr!AB236,LOV!U:V,2,FALSE),"")</f>
        <v/>
      </c>
      <c r="J236" t="str">
        <f>IF(Modif_Suppr!AF236="OUI","H","")</f>
        <v/>
      </c>
      <c r="K236" t="str">
        <f>IF(Modif_Suppr!AG236="OUI","P","")</f>
        <v/>
      </c>
      <c r="L236" t="str">
        <f>IF(Modif_Suppr!AH236="OUI","D","")</f>
        <v/>
      </c>
      <c r="M236" t="str">
        <f>IF(Modif_Suppr!AI236="OUI","C","")</f>
        <v/>
      </c>
      <c r="N236" t="str">
        <f>IF(Modif_Suppr!AJ236="OUI","T","")</f>
        <v/>
      </c>
      <c r="O236" t="str">
        <f>IF(Modif_Suppr!AK236="OUI","F","")</f>
        <v/>
      </c>
      <c r="P236" t="str">
        <f>IF(Modif_Suppr!AL236="OUI","R","")</f>
        <v/>
      </c>
      <c r="Q236" t="str" cm="1">
        <f t="array" ref="Q236">SUBSTITUTE(TRIM(_xlfn.CONCAT(K236:P236 &amp; " "))," ",",")</f>
        <v/>
      </c>
      <c r="R236" t="str">
        <f>IFERROR(VLOOKUP(Modif_Suppr!AM236,LOV!F:G,2,FALSE),"")</f>
        <v/>
      </c>
      <c r="S236" t="str">
        <f>IFERROR(VLOOKUP(Modif_Suppr!AN236,LOV!I:J,2,FALSE),"")</f>
        <v/>
      </c>
      <c r="T236" t="str">
        <f>IFERROR(VLOOKUP(Modif_Suppr!#REF!,LOV!R:S,2,FALSE),"")</f>
        <v/>
      </c>
      <c r="U236" t="str">
        <f>IFERROR(VLOOKUP(Modif_Suppr!AP236,LOV!R:S,2,FALSE),"")</f>
        <v/>
      </c>
      <c r="V236" t="str">
        <f>IF(Modif_Suppr!W236&gt;0,Modif_Suppr!W236,"")</f>
        <v/>
      </c>
      <c r="W236" t="str">
        <f>IF(Modif_Suppr!X236&gt;0,Modif_Suppr!X236,"")</f>
        <v/>
      </c>
    </row>
    <row r="237" spans="1:23">
      <c r="A237">
        <f>Data!B237</f>
        <v>83012</v>
      </c>
      <c r="B237">
        <f>Data!C237</f>
        <v>159</v>
      </c>
      <c r="C237">
        <f>Data!D237</f>
        <v>1</v>
      </c>
      <c r="D237" t="str">
        <f>IFERROR(VLOOKUP(Modif_Suppr!Z237,LOV_SPAR!F:G,2,FALSE),"")</f>
        <v/>
      </c>
      <c r="E237" t="str">
        <f>IFERROR(VLOOKUP(Modif_Suppr!AA237,LOV!L:M,2,FALSE),"")</f>
        <v/>
      </c>
      <c r="F237" t="str">
        <f>IF(Modif_Suppr!AC237&gt;0,Modif_Suppr!AC237,"")</f>
        <v/>
      </c>
      <c r="G237" t="str">
        <f>IF(Modif_Suppr!AD237&gt;0,Modif_Suppr!AD237,"")</f>
        <v/>
      </c>
      <c r="H237" t="str">
        <f>IF(Modif_Suppr!AE237&gt;0,Modif_Suppr!AE237,"")</f>
        <v/>
      </c>
      <c r="I237" t="str">
        <f>IFERROR(VLOOKUP(Modif_Suppr!AB237,LOV!U:V,2,FALSE),"")</f>
        <v/>
      </c>
      <c r="J237" t="str">
        <f>IF(Modif_Suppr!AF237="OUI","H","")</f>
        <v/>
      </c>
      <c r="K237" t="str">
        <f>IF(Modif_Suppr!AG237="OUI","P","")</f>
        <v/>
      </c>
      <c r="L237" t="str">
        <f>IF(Modif_Suppr!AH237="OUI","D","")</f>
        <v/>
      </c>
      <c r="M237" t="str">
        <f>IF(Modif_Suppr!AI237="OUI","C","")</f>
        <v/>
      </c>
      <c r="N237" t="str">
        <f>IF(Modif_Suppr!AJ237="OUI","T","")</f>
        <v/>
      </c>
      <c r="O237" t="str">
        <f>IF(Modif_Suppr!AK237="OUI","F","")</f>
        <v/>
      </c>
      <c r="P237" t="str">
        <f>IF(Modif_Suppr!AL237="OUI","R","")</f>
        <v/>
      </c>
      <c r="Q237" t="str" cm="1">
        <f t="array" ref="Q237">SUBSTITUTE(TRIM(_xlfn.CONCAT(K237:P237 &amp; " "))," ",",")</f>
        <v/>
      </c>
      <c r="R237" t="str">
        <f>IFERROR(VLOOKUP(Modif_Suppr!AM237,LOV!F:G,2,FALSE),"")</f>
        <v/>
      </c>
      <c r="S237" t="str">
        <f>IFERROR(VLOOKUP(Modif_Suppr!AN237,LOV!I:J,2,FALSE),"")</f>
        <v/>
      </c>
      <c r="T237" t="str">
        <f>IFERROR(VLOOKUP(Modif_Suppr!#REF!,LOV!R:S,2,FALSE),"")</f>
        <v/>
      </c>
      <c r="U237" t="str">
        <f>IFERROR(VLOOKUP(Modif_Suppr!AP237,LOV!R:S,2,FALSE),"")</f>
        <v/>
      </c>
      <c r="V237" t="str">
        <f>IF(Modif_Suppr!W237&gt;0,Modif_Suppr!W237,"")</f>
        <v/>
      </c>
      <c r="W237" t="str">
        <f>IF(Modif_Suppr!X237&gt;0,Modif_Suppr!X237,"")</f>
        <v/>
      </c>
    </row>
    <row r="238" spans="1:23">
      <c r="A238">
        <f>Data!B238</f>
        <v>83012</v>
      </c>
      <c r="B238">
        <f>Data!C238</f>
        <v>160</v>
      </c>
      <c r="C238">
        <f>Data!D238</f>
        <v>1</v>
      </c>
      <c r="D238" t="str">
        <f>IFERROR(VLOOKUP(Modif_Suppr!Z238,LOV_SPAR!F:G,2,FALSE),"")</f>
        <v/>
      </c>
      <c r="E238" t="str">
        <f>IFERROR(VLOOKUP(Modif_Suppr!AA238,LOV!L:M,2,FALSE),"")</f>
        <v/>
      </c>
      <c r="F238" t="str">
        <f>IF(Modif_Suppr!AC238&gt;0,Modif_Suppr!AC238,"")</f>
        <v/>
      </c>
      <c r="G238" t="str">
        <f>IF(Modif_Suppr!AD238&gt;0,Modif_Suppr!AD238,"")</f>
        <v/>
      </c>
      <c r="H238" t="str">
        <f>IF(Modif_Suppr!AE238&gt;0,Modif_Suppr!AE238,"")</f>
        <v/>
      </c>
      <c r="I238" t="str">
        <f>IFERROR(VLOOKUP(Modif_Suppr!AB238,LOV!U:V,2,FALSE),"")</f>
        <v/>
      </c>
      <c r="J238" t="str">
        <f>IF(Modif_Suppr!AF238="OUI","H","")</f>
        <v/>
      </c>
      <c r="K238" t="str">
        <f>IF(Modif_Suppr!AG238="OUI","P","")</f>
        <v/>
      </c>
      <c r="L238" t="str">
        <f>IF(Modif_Suppr!AH238="OUI","D","")</f>
        <v/>
      </c>
      <c r="M238" t="str">
        <f>IF(Modif_Suppr!AI238="OUI","C","")</f>
        <v/>
      </c>
      <c r="N238" t="str">
        <f>IF(Modif_Suppr!AJ238="OUI","T","")</f>
        <v/>
      </c>
      <c r="O238" t="str">
        <f>IF(Modif_Suppr!AK238="OUI","F","")</f>
        <v/>
      </c>
      <c r="P238" t="str">
        <f>IF(Modif_Suppr!AL238="OUI","R","")</f>
        <v/>
      </c>
      <c r="Q238" t="str" cm="1">
        <f t="array" ref="Q238">SUBSTITUTE(TRIM(_xlfn.CONCAT(K238:P238 &amp; " "))," ",",")</f>
        <v/>
      </c>
      <c r="R238" t="str">
        <f>IFERROR(VLOOKUP(Modif_Suppr!AM238,LOV!F:G,2,FALSE),"")</f>
        <v/>
      </c>
      <c r="S238" t="str">
        <f>IFERROR(VLOOKUP(Modif_Suppr!AN238,LOV!I:J,2,FALSE),"")</f>
        <v/>
      </c>
      <c r="T238" t="str">
        <f>IFERROR(VLOOKUP(Modif_Suppr!#REF!,LOV!R:S,2,FALSE),"")</f>
        <v/>
      </c>
      <c r="U238" t="str">
        <f>IFERROR(VLOOKUP(Modif_Suppr!AP238,LOV!R:S,2,FALSE),"")</f>
        <v/>
      </c>
      <c r="V238" t="str">
        <f>IF(Modif_Suppr!W238&gt;0,Modif_Suppr!W238,"")</f>
        <v/>
      </c>
      <c r="W238" t="str">
        <f>IF(Modif_Suppr!X238&gt;0,Modif_Suppr!X238,"")</f>
        <v/>
      </c>
    </row>
    <row r="239" spans="1:23">
      <c r="A239">
        <f>Data!B239</f>
        <v>83012</v>
      </c>
      <c r="B239">
        <f>Data!C239</f>
        <v>161</v>
      </c>
      <c r="C239">
        <f>Data!D239</f>
        <v>2</v>
      </c>
      <c r="D239" t="str">
        <f>IFERROR(VLOOKUP(Modif_Suppr!Z239,LOV_SPAR!F:G,2,FALSE),"")</f>
        <v/>
      </c>
      <c r="E239" t="str">
        <f>IFERROR(VLOOKUP(Modif_Suppr!AA239,LOV!L:M,2,FALSE),"")</f>
        <v/>
      </c>
      <c r="F239" t="str">
        <f>IF(Modif_Suppr!AC239&gt;0,Modif_Suppr!AC239,"")</f>
        <v/>
      </c>
      <c r="G239" t="str">
        <f>IF(Modif_Suppr!AD239&gt;0,Modif_Suppr!AD239,"")</f>
        <v/>
      </c>
      <c r="H239" t="str">
        <f>IF(Modif_Suppr!AE239&gt;0,Modif_Suppr!AE239,"")</f>
        <v/>
      </c>
      <c r="I239" t="str">
        <f>IFERROR(VLOOKUP(Modif_Suppr!AB239,LOV!U:V,2,FALSE),"")</f>
        <v/>
      </c>
      <c r="J239" t="str">
        <f>IF(Modif_Suppr!AF239="OUI","H","")</f>
        <v/>
      </c>
      <c r="K239" t="str">
        <f>IF(Modif_Suppr!AG239="OUI","P","")</f>
        <v/>
      </c>
      <c r="L239" t="str">
        <f>IF(Modif_Suppr!AH239="OUI","D","")</f>
        <v/>
      </c>
      <c r="M239" t="str">
        <f>IF(Modif_Suppr!AI239="OUI","C","")</f>
        <v/>
      </c>
      <c r="N239" t="str">
        <f>IF(Modif_Suppr!AJ239="OUI","T","")</f>
        <v/>
      </c>
      <c r="O239" t="str">
        <f>IF(Modif_Suppr!AK239="OUI","F","")</f>
        <v/>
      </c>
      <c r="P239" t="str">
        <f>IF(Modif_Suppr!AL239="OUI","R","")</f>
        <v/>
      </c>
      <c r="Q239" t="str" cm="1">
        <f t="array" ref="Q239">SUBSTITUTE(TRIM(_xlfn.CONCAT(K239:P239 &amp; " "))," ",",")</f>
        <v/>
      </c>
      <c r="R239" t="str">
        <f>IFERROR(VLOOKUP(Modif_Suppr!AM239,LOV!F:G,2,FALSE),"")</f>
        <v/>
      </c>
      <c r="S239" t="str">
        <f>IFERROR(VLOOKUP(Modif_Suppr!AN239,LOV!I:J,2,FALSE),"")</f>
        <v/>
      </c>
      <c r="T239" t="str">
        <f>IFERROR(VLOOKUP(Modif_Suppr!#REF!,LOV!R:S,2,FALSE),"")</f>
        <v/>
      </c>
      <c r="U239" t="str">
        <f>IFERROR(VLOOKUP(Modif_Suppr!AP239,LOV!R:S,2,FALSE),"")</f>
        <v/>
      </c>
      <c r="V239" t="str">
        <f>IF(Modif_Suppr!W239&gt;0,Modif_Suppr!W239,"")</f>
        <v/>
      </c>
      <c r="W239" t="str">
        <f>IF(Modif_Suppr!X239&gt;0,Modif_Suppr!X239,"")</f>
        <v/>
      </c>
    </row>
    <row r="240" spans="1:23">
      <c r="A240">
        <f>Data!B240</f>
        <v>83012</v>
      </c>
      <c r="B240">
        <f>Data!C240</f>
        <v>161</v>
      </c>
      <c r="C240">
        <f>Data!D240</f>
        <v>4</v>
      </c>
      <c r="D240" t="str">
        <f>IFERROR(VLOOKUP(Modif_Suppr!Z240,LOV_SPAR!F:G,2,FALSE),"")</f>
        <v/>
      </c>
      <c r="E240" t="str">
        <f>IFERROR(VLOOKUP(Modif_Suppr!AA240,LOV!L:M,2,FALSE),"")</f>
        <v/>
      </c>
      <c r="F240" t="str">
        <f>IF(Modif_Suppr!AC240&gt;0,Modif_Suppr!AC240,"")</f>
        <v/>
      </c>
      <c r="G240" t="str">
        <f>IF(Modif_Suppr!AD240&gt;0,Modif_Suppr!AD240,"")</f>
        <v/>
      </c>
      <c r="H240" t="str">
        <f>IF(Modif_Suppr!AE240&gt;0,Modif_Suppr!AE240,"")</f>
        <v/>
      </c>
      <c r="I240" t="str">
        <f>IFERROR(VLOOKUP(Modif_Suppr!AB240,LOV!U:V,2,FALSE),"")</f>
        <v/>
      </c>
      <c r="J240" t="str">
        <f>IF(Modif_Suppr!AF240="OUI","H","")</f>
        <v/>
      </c>
      <c r="K240" t="str">
        <f>IF(Modif_Suppr!AG240="OUI","P","")</f>
        <v/>
      </c>
      <c r="L240" t="str">
        <f>IF(Modif_Suppr!AH240="OUI","D","")</f>
        <v/>
      </c>
      <c r="M240" t="str">
        <f>IF(Modif_Suppr!AI240="OUI","C","")</f>
        <v/>
      </c>
      <c r="N240" t="str">
        <f>IF(Modif_Suppr!AJ240="OUI","T","")</f>
        <v/>
      </c>
      <c r="O240" t="str">
        <f>IF(Modif_Suppr!AK240="OUI","F","")</f>
        <v/>
      </c>
      <c r="P240" t="str">
        <f>IF(Modif_Suppr!AL240="OUI","R","")</f>
        <v/>
      </c>
      <c r="Q240" t="str" cm="1">
        <f t="array" ref="Q240">SUBSTITUTE(TRIM(_xlfn.CONCAT(K240:P240 &amp; " "))," ",",")</f>
        <v/>
      </c>
      <c r="R240" t="str">
        <f>IFERROR(VLOOKUP(Modif_Suppr!AM240,LOV!F:G,2,FALSE),"")</f>
        <v/>
      </c>
      <c r="S240" t="str">
        <f>IFERROR(VLOOKUP(Modif_Suppr!AN240,LOV!I:J,2,FALSE),"")</f>
        <v/>
      </c>
      <c r="T240" t="str">
        <f>IFERROR(VLOOKUP(Modif_Suppr!#REF!,LOV!R:S,2,FALSE),"")</f>
        <v/>
      </c>
      <c r="U240" t="str">
        <f>IFERROR(VLOOKUP(Modif_Suppr!AP240,LOV!R:S,2,FALSE),"")</f>
        <v/>
      </c>
      <c r="V240" t="str">
        <f>IF(Modif_Suppr!W240&gt;0,Modif_Suppr!W240,"")</f>
        <v/>
      </c>
      <c r="W240" t="str">
        <f>IF(Modif_Suppr!X240&gt;0,Modif_Suppr!X240,"")</f>
        <v/>
      </c>
    </row>
    <row r="241" spans="1:23">
      <c r="A241">
        <f>Data!B241</f>
        <v>83012</v>
      </c>
      <c r="B241">
        <f>Data!C241</f>
        <v>161</v>
      </c>
      <c r="C241">
        <f>Data!D241</f>
        <v>5</v>
      </c>
      <c r="D241" t="str">
        <f>IFERROR(VLOOKUP(Modif_Suppr!Z241,LOV_SPAR!F:G,2,FALSE),"")</f>
        <v/>
      </c>
      <c r="E241" t="str">
        <f>IFERROR(VLOOKUP(Modif_Suppr!AA241,LOV!L:M,2,FALSE),"")</f>
        <v/>
      </c>
      <c r="F241" t="str">
        <f>IF(Modif_Suppr!AC241&gt;0,Modif_Suppr!AC241,"")</f>
        <v/>
      </c>
      <c r="G241" t="str">
        <f>IF(Modif_Suppr!AD241&gt;0,Modif_Suppr!AD241,"")</f>
        <v/>
      </c>
      <c r="H241" t="str">
        <f>IF(Modif_Suppr!AE241&gt;0,Modif_Suppr!AE241,"")</f>
        <v/>
      </c>
      <c r="I241" t="str">
        <f>IFERROR(VLOOKUP(Modif_Suppr!AB241,LOV!U:V,2,FALSE),"")</f>
        <v/>
      </c>
      <c r="J241" t="str">
        <f>IF(Modif_Suppr!AF241="OUI","H","")</f>
        <v/>
      </c>
      <c r="K241" t="str">
        <f>IF(Modif_Suppr!AG241="OUI","P","")</f>
        <v/>
      </c>
      <c r="L241" t="str">
        <f>IF(Modif_Suppr!AH241="OUI","D","")</f>
        <v/>
      </c>
      <c r="M241" t="str">
        <f>IF(Modif_Suppr!AI241="OUI","C","")</f>
        <v/>
      </c>
      <c r="N241" t="str">
        <f>IF(Modif_Suppr!AJ241="OUI","T","")</f>
        <v/>
      </c>
      <c r="O241" t="str">
        <f>IF(Modif_Suppr!AK241="OUI","F","")</f>
        <v/>
      </c>
      <c r="P241" t="str">
        <f>IF(Modif_Suppr!AL241="OUI","R","")</f>
        <v/>
      </c>
      <c r="Q241" t="str" cm="1">
        <f t="array" ref="Q241">SUBSTITUTE(TRIM(_xlfn.CONCAT(K241:P241 &amp; " "))," ",",")</f>
        <v/>
      </c>
      <c r="R241" t="str">
        <f>IFERROR(VLOOKUP(Modif_Suppr!AM241,LOV!F:G,2,FALSE),"")</f>
        <v/>
      </c>
      <c r="S241" t="str">
        <f>IFERROR(VLOOKUP(Modif_Suppr!AN241,LOV!I:J,2,FALSE),"")</f>
        <v/>
      </c>
      <c r="T241" t="str">
        <f>IFERROR(VLOOKUP(Modif_Suppr!#REF!,LOV!R:S,2,FALSE),"")</f>
        <v/>
      </c>
      <c r="U241" t="str">
        <f>IFERROR(VLOOKUP(Modif_Suppr!AP241,LOV!R:S,2,FALSE),"")</f>
        <v/>
      </c>
      <c r="V241" t="str">
        <f>IF(Modif_Suppr!W241&gt;0,Modif_Suppr!W241,"")</f>
        <v/>
      </c>
      <c r="W241" t="str">
        <f>IF(Modif_Suppr!X241&gt;0,Modif_Suppr!X241,"")</f>
        <v/>
      </c>
    </row>
    <row r="242" spans="1:23">
      <c r="A242">
        <f>Data!B242</f>
        <v>83012</v>
      </c>
      <c r="B242">
        <f>Data!C242</f>
        <v>162</v>
      </c>
      <c r="C242">
        <f>Data!D242</f>
        <v>1</v>
      </c>
      <c r="D242" t="str">
        <f>IFERROR(VLOOKUP(Modif_Suppr!Z242,LOV_SPAR!F:G,2,FALSE),"")</f>
        <v/>
      </c>
      <c r="E242" t="str">
        <f>IFERROR(VLOOKUP(Modif_Suppr!AA242,LOV!L:M,2,FALSE),"")</f>
        <v/>
      </c>
      <c r="F242" t="str">
        <f>IF(Modif_Suppr!AC242&gt;0,Modif_Suppr!AC242,"")</f>
        <v/>
      </c>
      <c r="G242" t="str">
        <f>IF(Modif_Suppr!AD242&gt;0,Modif_Suppr!AD242,"")</f>
        <v/>
      </c>
      <c r="H242" t="str">
        <f>IF(Modif_Suppr!AE242&gt;0,Modif_Suppr!AE242,"")</f>
        <v/>
      </c>
      <c r="I242" t="str">
        <f>IFERROR(VLOOKUP(Modif_Suppr!AB242,LOV!U:V,2,FALSE),"")</f>
        <v/>
      </c>
      <c r="J242" t="str">
        <f>IF(Modif_Suppr!AF242="OUI","H","")</f>
        <v/>
      </c>
      <c r="K242" t="str">
        <f>IF(Modif_Suppr!AG242="OUI","P","")</f>
        <v/>
      </c>
      <c r="L242" t="str">
        <f>IF(Modif_Suppr!AH242="OUI","D","")</f>
        <v/>
      </c>
      <c r="M242" t="str">
        <f>IF(Modif_Suppr!AI242="OUI","C","")</f>
        <v/>
      </c>
      <c r="N242" t="str">
        <f>IF(Modif_Suppr!AJ242="OUI","T","")</f>
        <v/>
      </c>
      <c r="O242" t="str">
        <f>IF(Modif_Suppr!AK242="OUI","F","")</f>
        <v/>
      </c>
      <c r="P242" t="str">
        <f>IF(Modif_Suppr!AL242="OUI","R","")</f>
        <v/>
      </c>
      <c r="Q242" t="str" cm="1">
        <f t="array" ref="Q242">SUBSTITUTE(TRIM(_xlfn.CONCAT(K242:P242 &amp; " "))," ",",")</f>
        <v/>
      </c>
      <c r="R242" t="str">
        <f>IFERROR(VLOOKUP(Modif_Suppr!AM242,LOV!F:G,2,FALSE),"")</f>
        <v/>
      </c>
      <c r="S242" t="str">
        <f>IFERROR(VLOOKUP(Modif_Suppr!AN242,LOV!I:J,2,FALSE),"")</f>
        <v/>
      </c>
      <c r="T242" t="str">
        <f>IFERROR(VLOOKUP(Modif_Suppr!#REF!,LOV!R:S,2,FALSE),"")</f>
        <v/>
      </c>
      <c r="U242" t="str">
        <f>IFERROR(VLOOKUP(Modif_Suppr!AP242,LOV!R:S,2,FALSE),"")</f>
        <v/>
      </c>
      <c r="V242" t="str">
        <f>IF(Modif_Suppr!W242&gt;0,Modif_Suppr!W242,"")</f>
        <v/>
      </c>
      <c r="W242" t="str">
        <f>IF(Modif_Suppr!X242&gt;0,Modif_Suppr!X242,"")</f>
        <v/>
      </c>
    </row>
    <row r="243" spans="1:23">
      <c r="A243">
        <f>Data!B243</f>
        <v>83012</v>
      </c>
      <c r="B243">
        <f>Data!C243</f>
        <v>164</v>
      </c>
      <c r="C243">
        <f>Data!D243</f>
        <v>1</v>
      </c>
      <c r="D243" t="str">
        <f>IFERROR(VLOOKUP(Modif_Suppr!Z243,LOV_SPAR!F:G,2,FALSE),"")</f>
        <v/>
      </c>
      <c r="E243" t="str">
        <f>IFERROR(VLOOKUP(Modif_Suppr!AA243,LOV!L:M,2,FALSE),"")</f>
        <v/>
      </c>
      <c r="F243" t="str">
        <f>IF(Modif_Suppr!AC243&gt;0,Modif_Suppr!AC243,"")</f>
        <v/>
      </c>
      <c r="G243" t="str">
        <f>IF(Modif_Suppr!AD243&gt;0,Modif_Suppr!AD243,"")</f>
        <v/>
      </c>
      <c r="H243" t="str">
        <f>IF(Modif_Suppr!AE243&gt;0,Modif_Suppr!AE243,"")</f>
        <v/>
      </c>
      <c r="I243" t="str">
        <f>IFERROR(VLOOKUP(Modif_Suppr!AB243,LOV!U:V,2,FALSE),"")</f>
        <v/>
      </c>
      <c r="J243" t="str">
        <f>IF(Modif_Suppr!AF243="OUI","H","")</f>
        <v/>
      </c>
      <c r="K243" t="str">
        <f>IF(Modif_Suppr!AG243="OUI","P","")</f>
        <v/>
      </c>
      <c r="L243" t="str">
        <f>IF(Modif_Suppr!AH243="OUI","D","")</f>
        <v/>
      </c>
      <c r="M243" t="str">
        <f>IF(Modif_Suppr!AI243="OUI","C","")</f>
        <v/>
      </c>
      <c r="N243" t="str">
        <f>IF(Modif_Suppr!AJ243="OUI","T","")</f>
        <v/>
      </c>
      <c r="O243" t="str">
        <f>IF(Modif_Suppr!AK243="OUI","F","")</f>
        <v/>
      </c>
      <c r="P243" t="str">
        <f>IF(Modif_Suppr!AL243="OUI","R","")</f>
        <v/>
      </c>
      <c r="Q243" t="str" cm="1">
        <f t="array" ref="Q243">SUBSTITUTE(TRIM(_xlfn.CONCAT(K243:P243 &amp; " "))," ",",")</f>
        <v/>
      </c>
      <c r="R243" t="str">
        <f>IFERROR(VLOOKUP(Modif_Suppr!AM243,LOV!F:G,2,FALSE),"")</f>
        <v/>
      </c>
      <c r="S243" t="str">
        <f>IFERROR(VLOOKUP(Modif_Suppr!AN243,LOV!I:J,2,FALSE),"")</f>
        <v/>
      </c>
      <c r="T243" t="str">
        <f>IFERROR(VLOOKUP(Modif_Suppr!#REF!,LOV!R:S,2,FALSE),"")</f>
        <v/>
      </c>
      <c r="U243" t="str">
        <f>IFERROR(VLOOKUP(Modif_Suppr!AP243,LOV!R:S,2,FALSE),"")</f>
        <v/>
      </c>
      <c r="V243" t="str">
        <f>IF(Modif_Suppr!W243&gt;0,Modif_Suppr!W243,"")</f>
        <v/>
      </c>
      <c r="W243" t="str">
        <f>IF(Modif_Suppr!X243&gt;0,Modif_Suppr!X243,"")</f>
        <v/>
      </c>
    </row>
    <row r="244" spans="1:23">
      <c r="A244">
        <f>Data!B244</f>
        <v>83012</v>
      </c>
      <c r="B244">
        <f>Data!C244</f>
        <v>165</v>
      </c>
      <c r="C244">
        <f>Data!D244</f>
        <v>1</v>
      </c>
      <c r="D244" t="str">
        <f>IFERROR(VLOOKUP(Modif_Suppr!Z244,LOV_SPAR!F:G,2,FALSE),"")</f>
        <v/>
      </c>
      <c r="E244" t="str">
        <f>IFERROR(VLOOKUP(Modif_Suppr!AA244,LOV!L:M,2,FALSE),"")</f>
        <v/>
      </c>
      <c r="F244" t="str">
        <f>IF(Modif_Suppr!AC244&gt;0,Modif_Suppr!AC244,"")</f>
        <v/>
      </c>
      <c r="G244" t="str">
        <f>IF(Modif_Suppr!AD244&gt;0,Modif_Suppr!AD244,"")</f>
        <v/>
      </c>
      <c r="H244" t="str">
        <f>IF(Modif_Suppr!AE244&gt;0,Modif_Suppr!AE244,"")</f>
        <v/>
      </c>
      <c r="I244" t="str">
        <f>IFERROR(VLOOKUP(Modif_Suppr!AB244,LOV!U:V,2,FALSE),"")</f>
        <v/>
      </c>
      <c r="J244" t="str">
        <f>IF(Modif_Suppr!AF244="OUI","H","")</f>
        <v/>
      </c>
      <c r="K244" t="str">
        <f>IF(Modif_Suppr!AG244="OUI","P","")</f>
        <v/>
      </c>
      <c r="L244" t="str">
        <f>IF(Modif_Suppr!AH244="OUI","D","")</f>
        <v/>
      </c>
      <c r="M244" t="str">
        <f>IF(Modif_Suppr!AI244="OUI","C","")</f>
        <v/>
      </c>
      <c r="N244" t="str">
        <f>IF(Modif_Suppr!AJ244="OUI","T","")</f>
        <v/>
      </c>
      <c r="O244" t="str">
        <f>IF(Modif_Suppr!AK244="OUI","F","")</f>
        <v/>
      </c>
      <c r="P244" t="str">
        <f>IF(Modif_Suppr!AL244="OUI","R","")</f>
        <v/>
      </c>
      <c r="Q244" t="str" cm="1">
        <f t="array" ref="Q244">SUBSTITUTE(TRIM(_xlfn.CONCAT(K244:P244 &amp; " "))," ",",")</f>
        <v/>
      </c>
      <c r="R244" t="str">
        <f>IFERROR(VLOOKUP(Modif_Suppr!AM244,LOV!F:G,2,FALSE),"")</f>
        <v/>
      </c>
      <c r="S244" t="str">
        <f>IFERROR(VLOOKUP(Modif_Suppr!AN244,LOV!I:J,2,FALSE),"")</f>
        <v/>
      </c>
      <c r="T244" t="str">
        <f>IFERROR(VLOOKUP(Modif_Suppr!#REF!,LOV!R:S,2,FALSE),"")</f>
        <v/>
      </c>
      <c r="U244" t="str">
        <f>IFERROR(VLOOKUP(Modif_Suppr!AP244,LOV!R:S,2,FALSE),"")</f>
        <v/>
      </c>
      <c r="V244" t="str">
        <f>IF(Modif_Suppr!W244&gt;0,Modif_Suppr!W244,"")</f>
        <v/>
      </c>
      <c r="W244" t="str">
        <f>IF(Modif_Suppr!X244&gt;0,Modif_Suppr!X244,"")</f>
        <v/>
      </c>
    </row>
    <row r="245" spans="1:23">
      <c r="A245">
        <f>Data!B245</f>
        <v>83012</v>
      </c>
      <c r="B245">
        <f>Data!C245</f>
        <v>166</v>
      </c>
      <c r="C245">
        <f>Data!D245</f>
        <v>1</v>
      </c>
      <c r="D245" t="str">
        <f>IFERROR(VLOOKUP(Modif_Suppr!Z245,LOV_SPAR!F:G,2,FALSE),"")</f>
        <v/>
      </c>
      <c r="E245" t="str">
        <f>IFERROR(VLOOKUP(Modif_Suppr!AA245,LOV!L:M,2,FALSE),"")</f>
        <v/>
      </c>
      <c r="F245" t="str">
        <f>IF(Modif_Suppr!AC245&gt;0,Modif_Suppr!AC245,"")</f>
        <v/>
      </c>
      <c r="G245" t="str">
        <f>IF(Modif_Suppr!AD245&gt;0,Modif_Suppr!AD245,"")</f>
        <v/>
      </c>
      <c r="H245" t="str">
        <f>IF(Modif_Suppr!AE245&gt;0,Modif_Suppr!AE245,"")</f>
        <v/>
      </c>
      <c r="I245" t="str">
        <f>IFERROR(VLOOKUP(Modif_Suppr!AB245,LOV!U:V,2,FALSE),"")</f>
        <v/>
      </c>
      <c r="J245" t="str">
        <f>IF(Modif_Suppr!AF245="OUI","H","")</f>
        <v/>
      </c>
      <c r="K245" t="str">
        <f>IF(Modif_Suppr!AG245="OUI","P","")</f>
        <v/>
      </c>
      <c r="L245" t="str">
        <f>IF(Modif_Suppr!AH245="OUI","D","")</f>
        <v/>
      </c>
      <c r="M245" t="str">
        <f>IF(Modif_Suppr!AI245="OUI","C","")</f>
        <v/>
      </c>
      <c r="N245" t="str">
        <f>IF(Modif_Suppr!AJ245="OUI","T","")</f>
        <v/>
      </c>
      <c r="O245" t="str">
        <f>IF(Modif_Suppr!AK245="OUI","F","")</f>
        <v/>
      </c>
      <c r="P245" t="str">
        <f>IF(Modif_Suppr!AL245="OUI","R","")</f>
        <v/>
      </c>
      <c r="Q245" t="str" cm="1">
        <f t="array" ref="Q245">SUBSTITUTE(TRIM(_xlfn.CONCAT(K245:P245 &amp; " "))," ",",")</f>
        <v/>
      </c>
      <c r="R245" t="str">
        <f>IFERROR(VLOOKUP(Modif_Suppr!AM245,LOV!F:G,2,FALSE),"")</f>
        <v/>
      </c>
      <c r="S245" t="str">
        <f>IFERROR(VLOOKUP(Modif_Suppr!AN245,LOV!I:J,2,FALSE),"")</f>
        <v/>
      </c>
      <c r="T245" t="str">
        <f>IFERROR(VLOOKUP(Modif_Suppr!#REF!,LOV!R:S,2,FALSE),"")</f>
        <v/>
      </c>
      <c r="U245" t="str">
        <f>IFERROR(VLOOKUP(Modif_Suppr!AP245,LOV!R:S,2,FALSE),"")</f>
        <v/>
      </c>
      <c r="V245" t="str">
        <f>IF(Modif_Suppr!W245&gt;0,Modif_Suppr!W245,"")</f>
        <v/>
      </c>
      <c r="W245" t="str">
        <f>IF(Modif_Suppr!X245&gt;0,Modif_Suppr!X245,"")</f>
        <v/>
      </c>
    </row>
    <row r="246" spans="1:23">
      <c r="A246">
        <f>Data!B246</f>
        <v>83012</v>
      </c>
      <c r="B246">
        <f>Data!C246</f>
        <v>167</v>
      </c>
      <c r="C246">
        <f>Data!D246</f>
        <v>1</v>
      </c>
      <c r="D246" t="str">
        <f>IFERROR(VLOOKUP(Modif_Suppr!Z246,LOV_SPAR!F:G,2,FALSE),"")</f>
        <v/>
      </c>
      <c r="E246" t="str">
        <f>IFERROR(VLOOKUP(Modif_Suppr!AA246,LOV!L:M,2,FALSE),"")</f>
        <v/>
      </c>
      <c r="F246" t="str">
        <f>IF(Modif_Suppr!AC246&gt;0,Modif_Suppr!AC246,"")</f>
        <v/>
      </c>
      <c r="G246" t="str">
        <f>IF(Modif_Suppr!AD246&gt;0,Modif_Suppr!AD246,"")</f>
        <v/>
      </c>
      <c r="H246" t="str">
        <f>IF(Modif_Suppr!AE246&gt;0,Modif_Suppr!AE246,"")</f>
        <v/>
      </c>
      <c r="I246" t="str">
        <f>IFERROR(VLOOKUP(Modif_Suppr!AB246,LOV!U:V,2,FALSE),"")</f>
        <v/>
      </c>
      <c r="J246" t="str">
        <f>IF(Modif_Suppr!AF246="OUI","H","")</f>
        <v/>
      </c>
      <c r="K246" t="str">
        <f>IF(Modif_Suppr!AG246="OUI","P","")</f>
        <v/>
      </c>
      <c r="L246" t="str">
        <f>IF(Modif_Suppr!AH246="OUI","D","")</f>
        <v/>
      </c>
      <c r="M246" t="str">
        <f>IF(Modif_Suppr!AI246="OUI","C","")</f>
        <v/>
      </c>
      <c r="N246" t="str">
        <f>IF(Modif_Suppr!AJ246="OUI","T","")</f>
        <v/>
      </c>
      <c r="O246" t="str">
        <f>IF(Modif_Suppr!AK246="OUI","F","")</f>
        <v/>
      </c>
      <c r="P246" t="str">
        <f>IF(Modif_Suppr!AL246="OUI","R","")</f>
        <v/>
      </c>
      <c r="Q246" t="str" cm="1">
        <f t="array" ref="Q246">SUBSTITUTE(TRIM(_xlfn.CONCAT(K246:P246 &amp; " "))," ",",")</f>
        <v/>
      </c>
      <c r="R246" t="str">
        <f>IFERROR(VLOOKUP(Modif_Suppr!AM246,LOV!F:G,2,FALSE),"")</f>
        <v/>
      </c>
      <c r="S246" t="str">
        <f>IFERROR(VLOOKUP(Modif_Suppr!AN246,LOV!I:J,2,FALSE),"")</f>
        <v/>
      </c>
      <c r="T246" t="str">
        <f>IFERROR(VLOOKUP(Modif_Suppr!#REF!,LOV!R:S,2,FALSE),"")</f>
        <v/>
      </c>
      <c r="U246" t="str">
        <f>IFERROR(VLOOKUP(Modif_Suppr!AP246,LOV!R:S,2,FALSE),"")</f>
        <v/>
      </c>
      <c r="V246" t="str">
        <f>IF(Modif_Suppr!W246&gt;0,Modif_Suppr!W246,"")</f>
        <v/>
      </c>
      <c r="W246" t="str">
        <f>IF(Modif_Suppr!X246&gt;0,Modif_Suppr!X246,"")</f>
        <v/>
      </c>
    </row>
    <row r="247" spans="1:23">
      <c r="A247">
        <f>Data!B247</f>
        <v>83012</v>
      </c>
      <c r="B247">
        <f>Data!C247</f>
        <v>169</v>
      </c>
      <c r="C247">
        <f>Data!D247</f>
        <v>1</v>
      </c>
      <c r="D247" t="str">
        <f>IFERROR(VLOOKUP(Modif_Suppr!Z247,LOV_SPAR!F:G,2,FALSE),"")</f>
        <v/>
      </c>
      <c r="E247" t="str">
        <f>IFERROR(VLOOKUP(Modif_Suppr!AA247,LOV!L:M,2,FALSE),"")</f>
        <v/>
      </c>
      <c r="F247" t="str">
        <f>IF(Modif_Suppr!AC247&gt;0,Modif_Suppr!AC247,"")</f>
        <v/>
      </c>
      <c r="G247" t="str">
        <f>IF(Modif_Suppr!AD247&gt;0,Modif_Suppr!AD247,"")</f>
        <v/>
      </c>
      <c r="H247" t="str">
        <f>IF(Modif_Suppr!AE247&gt;0,Modif_Suppr!AE247,"")</f>
        <v/>
      </c>
      <c r="I247" t="str">
        <f>IFERROR(VLOOKUP(Modif_Suppr!AB247,LOV!U:V,2,FALSE),"")</f>
        <v/>
      </c>
      <c r="J247" t="str">
        <f>IF(Modif_Suppr!AF247="OUI","H","")</f>
        <v/>
      </c>
      <c r="K247" t="str">
        <f>IF(Modif_Suppr!AG247="OUI","P","")</f>
        <v/>
      </c>
      <c r="L247" t="str">
        <f>IF(Modif_Suppr!AH247="OUI","D","")</f>
        <v/>
      </c>
      <c r="M247" t="str">
        <f>IF(Modif_Suppr!AI247="OUI","C","")</f>
        <v/>
      </c>
      <c r="N247" t="str">
        <f>IF(Modif_Suppr!AJ247="OUI","T","")</f>
        <v/>
      </c>
      <c r="O247" t="str">
        <f>IF(Modif_Suppr!AK247="OUI","F","")</f>
        <v/>
      </c>
      <c r="P247" t="str">
        <f>IF(Modif_Suppr!AL247="OUI","R","")</f>
        <v/>
      </c>
      <c r="Q247" t="str" cm="1">
        <f t="array" ref="Q247">SUBSTITUTE(TRIM(_xlfn.CONCAT(K247:P247 &amp; " "))," ",",")</f>
        <v/>
      </c>
      <c r="R247" t="str">
        <f>IFERROR(VLOOKUP(Modif_Suppr!AM247,LOV!F:G,2,FALSE),"")</f>
        <v/>
      </c>
      <c r="S247" t="str">
        <f>IFERROR(VLOOKUP(Modif_Suppr!AN247,LOV!I:J,2,FALSE),"")</f>
        <v/>
      </c>
      <c r="T247" t="str">
        <f>IFERROR(VLOOKUP(Modif_Suppr!#REF!,LOV!R:S,2,FALSE),"")</f>
        <v/>
      </c>
      <c r="U247" t="str">
        <f>IFERROR(VLOOKUP(Modif_Suppr!AP247,LOV!R:S,2,FALSE),"")</f>
        <v/>
      </c>
      <c r="V247" t="str">
        <f>IF(Modif_Suppr!W247&gt;0,Modif_Suppr!W247,"")</f>
        <v/>
      </c>
      <c r="W247" t="str">
        <f>IF(Modif_Suppr!X247&gt;0,Modif_Suppr!X247,"")</f>
        <v/>
      </c>
    </row>
    <row r="248" spans="1:23">
      <c r="A248">
        <f>Data!B248</f>
        <v>83012</v>
      </c>
      <c r="B248">
        <f>Data!C248</f>
        <v>170</v>
      </c>
      <c r="C248">
        <f>Data!D248</f>
        <v>1</v>
      </c>
      <c r="D248" t="str">
        <f>IFERROR(VLOOKUP(Modif_Suppr!Z248,LOV_SPAR!F:G,2,FALSE),"")</f>
        <v/>
      </c>
      <c r="E248" t="str">
        <f>IFERROR(VLOOKUP(Modif_Suppr!AA248,LOV!L:M,2,FALSE),"")</f>
        <v/>
      </c>
      <c r="F248" t="str">
        <f>IF(Modif_Suppr!AC248&gt;0,Modif_Suppr!AC248,"")</f>
        <v/>
      </c>
      <c r="G248" t="str">
        <f>IF(Modif_Suppr!AD248&gt;0,Modif_Suppr!AD248,"")</f>
        <v/>
      </c>
      <c r="H248" t="str">
        <f>IF(Modif_Suppr!AE248&gt;0,Modif_Suppr!AE248,"")</f>
        <v/>
      </c>
      <c r="I248" t="str">
        <f>IFERROR(VLOOKUP(Modif_Suppr!AB248,LOV!U:V,2,FALSE),"")</f>
        <v/>
      </c>
      <c r="J248" t="str">
        <f>IF(Modif_Suppr!AF248="OUI","H","")</f>
        <v/>
      </c>
      <c r="K248" t="str">
        <f>IF(Modif_Suppr!AG248="OUI","P","")</f>
        <v/>
      </c>
      <c r="L248" t="str">
        <f>IF(Modif_Suppr!AH248="OUI","D","")</f>
        <v/>
      </c>
      <c r="M248" t="str">
        <f>IF(Modif_Suppr!AI248="OUI","C","")</f>
        <v/>
      </c>
      <c r="N248" t="str">
        <f>IF(Modif_Suppr!AJ248="OUI","T","")</f>
        <v/>
      </c>
      <c r="O248" t="str">
        <f>IF(Modif_Suppr!AK248="OUI","F","")</f>
        <v/>
      </c>
      <c r="P248" t="str">
        <f>IF(Modif_Suppr!AL248="OUI","R","")</f>
        <v/>
      </c>
      <c r="Q248" t="str" cm="1">
        <f t="array" ref="Q248">SUBSTITUTE(TRIM(_xlfn.CONCAT(K248:P248 &amp; " "))," ",",")</f>
        <v/>
      </c>
      <c r="R248" t="str">
        <f>IFERROR(VLOOKUP(Modif_Suppr!AM248,LOV!F:G,2,FALSE),"")</f>
        <v/>
      </c>
      <c r="S248" t="str">
        <f>IFERROR(VLOOKUP(Modif_Suppr!AN248,LOV!I:J,2,FALSE),"")</f>
        <v/>
      </c>
      <c r="T248" t="str">
        <f>IFERROR(VLOOKUP(Modif_Suppr!#REF!,LOV!R:S,2,FALSE),"")</f>
        <v/>
      </c>
      <c r="U248" t="str">
        <f>IFERROR(VLOOKUP(Modif_Suppr!AP248,LOV!R:S,2,FALSE),"")</f>
        <v/>
      </c>
      <c r="V248" t="str">
        <f>IF(Modif_Suppr!W248&gt;0,Modif_Suppr!W248,"")</f>
        <v/>
      </c>
      <c r="W248" t="str">
        <f>IF(Modif_Suppr!X248&gt;0,Modif_Suppr!X248,"")</f>
        <v/>
      </c>
    </row>
    <row r="249" spans="1:23">
      <c r="A249">
        <f>Data!B249</f>
        <v>83012</v>
      </c>
      <c r="B249">
        <f>Data!C249</f>
        <v>171</v>
      </c>
      <c r="C249">
        <f>Data!D249</f>
        <v>1</v>
      </c>
      <c r="D249" t="str">
        <f>IFERROR(VLOOKUP(Modif_Suppr!Z249,LOV_SPAR!F:G,2,FALSE),"")</f>
        <v/>
      </c>
      <c r="E249" t="str">
        <f>IFERROR(VLOOKUP(Modif_Suppr!AA249,LOV!L:M,2,FALSE),"")</f>
        <v/>
      </c>
      <c r="F249" t="str">
        <f>IF(Modif_Suppr!AC249&gt;0,Modif_Suppr!AC249,"")</f>
        <v/>
      </c>
      <c r="G249" t="str">
        <f>IF(Modif_Suppr!AD249&gt;0,Modif_Suppr!AD249,"")</f>
        <v/>
      </c>
      <c r="H249" t="str">
        <f>IF(Modif_Suppr!AE249&gt;0,Modif_Suppr!AE249,"")</f>
        <v/>
      </c>
      <c r="I249" t="str">
        <f>IFERROR(VLOOKUP(Modif_Suppr!AB249,LOV!U:V,2,FALSE),"")</f>
        <v/>
      </c>
      <c r="J249" t="str">
        <f>IF(Modif_Suppr!AF249="OUI","H","")</f>
        <v/>
      </c>
      <c r="K249" t="str">
        <f>IF(Modif_Suppr!AG249="OUI","P","")</f>
        <v/>
      </c>
      <c r="L249" t="str">
        <f>IF(Modif_Suppr!AH249="OUI","D","")</f>
        <v/>
      </c>
      <c r="M249" t="str">
        <f>IF(Modif_Suppr!AI249="OUI","C","")</f>
        <v/>
      </c>
      <c r="N249" t="str">
        <f>IF(Modif_Suppr!AJ249="OUI","T","")</f>
        <v/>
      </c>
      <c r="O249" t="str">
        <f>IF(Modif_Suppr!AK249="OUI","F","")</f>
        <v/>
      </c>
      <c r="P249" t="str">
        <f>IF(Modif_Suppr!AL249="OUI","R","")</f>
        <v/>
      </c>
      <c r="Q249" t="str" cm="1">
        <f t="array" ref="Q249">SUBSTITUTE(TRIM(_xlfn.CONCAT(K249:P249 &amp; " "))," ",",")</f>
        <v/>
      </c>
      <c r="R249" t="str">
        <f>IFERROR(VLOOKUP(Modif_Suppr!AM249,LOV!F:G,2,FALSE),"")</f>
        <v/>
      </c>
      <c r="S249" t="str">
        <f>IFERROR(VLOOKUP(Modif_Suppr!AN249,LOV!I:J,2,FALSE),"")</f>
        <v/>
      </c>
      <c r="T249" t="str">
        <f>IFERROR(VLOOKUP(Modif_Suppr!#REF!,LOV!R:S,2,FALSE),"")</f>
        <v/>
      </c>
      <c r="U249" t="str">
        <f>IFERROR(VLOOKUP(Modif_Suppr!AP249,LOV!R:S,2,FALSE),"")</f>
        <v/>
      </c>
      <c r="V249" t="str">
        <f>IF(Modif_Suppr!W249&gt;0,Modif_Suppr!W249,"")</f>
        <v/>
      </c>
      <c r="W249" t="str">
        <f>IF(Modif_Suppr!X249&gt;0,Modif_Suppr!X249,"")</f>
        <v/>
      </c>
    </row>
    <row r="250" spans="1:23">
      <c r="A250">
        <f>Data!B250</f>
        <v>83012</v>
      </c>
      <c r="B250">
        <f>Data!C250</f>
        <v>172</v>
      </c>
      <c r="C250">
        <f>Data!D250</f>
        <v>1</v>
      </c>
      <c r="D250" t="str">
        <f>IFERROR(VLOOKUP(Modif_Suppr!Z250,LOV_SPAR!F:G,2,FALSE),"")</f>
        <v/>
      </c>
      <c r="E250" t="str">
        <f>IFERROR(VLOOKUP(Modif_Suppr!AA250,LOV!L:M,2,FALSE),"")</f>
        <v/>
      </c>
      <c r="F250" t="str">
        <f>IF(Modif_Suppr!AC250&gt;0,Modif_Suppr!AC250,"")</f>
        <v/>
      </c>
      <c r="G250" t="str">
        <f>IF(Modif_Suppr!AD250&gt;0,Modif_Suppr!AD250,"")</f>
        <v/>
      </c>
      <c r="H250" t="str">
        <f>IF(Modif_Suppr!AE250&gt;0,Modif_Suppr!AE250,"")</f>
        <v/>
      </c>
      <c r="I250" t="str">
        <f>IFERROR(VLOOKUP(Modif_Suppr!AB250,LOV!U:V,2,FALSE),"")</f>
        <v/>
      </c>
      <c r="J250" t="str">
        <f>IF(Modif_Suppr!AF250="OUI","H","")</f>
        <v/>
      </c>
      <c r="K250" t="str">
        <f>IF(Modif_Suppr!AG250="OUI","P","")</f>
        <v/>
      </c>
      <c r="L250" t="str">
        <f>IF(Modif_Suppr!AH250="OUI","D","")</f>
        <v/>
      </c>
      <c r="M250" t="str">
        <f>IF(Modif_Suppr!AI250="OUI","C","")</f>
        <v/>
      </c>
      <c r="N250" t="str">
        <f>IF(Modif_Suppr!AJ250="OUI","T","")</f>
        <v/>
      </c>
      <c r="O250" t="str">
        <f>IF(Modif_Suppr!AK250="OUI","F","")</f>
        <v/>
      </c>
      <c r="P250" t="str">
        <f>IF(Modif_Suppr!AL250="OUI","R","")</f>
        <v/>
      </c>
      <c r="Q250" t="str" cm="1">
        <f t="array" ref="Q250">SUBSTITUTE(TRIM(_xlfn.CONCAT(K250:P250 &amp; " "))," ",",")</f>
        <v/>
      </c>
      <c r="R250" t="str">
        <f>IFERROR(VLOOKUP(Modif_Suppr!AM250,LOV!F:G,2,FALSE),"")</f>
        <v/>
      </c>
      <c r="S250" t="str">
        <f>IFERROR(VLOOKUP(Modif_Suppr!AN250,LOV!I:J,2,FALSE),"")</f>
        <v/>
      </c>
      <c r="T250" t="str">
        <f>IFERROR(VLOOKUP(Modif_Suppr!#REF!,LOV!R:S,2,FALSE),"")</f>
        <v/>
      </c>
      <c r="U250" t="str">
        <f>IFERROR(VLOOKUP(Modif_Suppr!AP250,LOV!R:S,2,FALSE),"")</f>
        <v/>
      </c>
      <c r="V250" t="str">
        <f>IF(Modif_Suppr!W250&gt;0,Modif_Suppr!W250,"")</f>
        <v/>
      </c>
      <c r="W250" t="str">
        <f>IF(Modif_Suppr!X250&gt;0,Modif_Suppr!X250,"")</f>
        <v/>
      </c>
    </row>
    <row r="251" spans="1:23">
      <c r="A251">
        <f>Data!B251</f>
        <v>83012</v>
      </c>
      <c r="B251">
        <f>Data!C251</f>
        <v>173</v>
      </c>
      <c r="C251">
        <f>Data!D251</f>
        <v>1</v>
      </c>
      <c r="D251" t="str">
        <f>IFERROR(VLOOKUP(Modif_Suppr!Z251,LOV_SPAR!F:G,2,FALSE),"")</f>
        <v/>
      </c>
      <c r="E251" t="str">
        <f>IFERROR(VLOOKUP(Modif_Suppr!AA251,LOV!L:M,2,FALSE),"")</f>
        <v/>
      </c>
      <c r="F251" t="str">
        <f>IF(Modif_Suppr!AC251&gt;0,Modif_Suppr!AC251,"")</f>
        <v/>
      </c>
      <c r="G251" t="str">
        <f>IF(Modif_Suppr!AD251&gt;0,Modif_Suppr!AD251,"")</f>
        <v/>
      </c>
      <c r="H251" t="str">
        <f>IF(Modif_Suppr!AE251&gt;0,Modif_Suppr!AE251,"")</f>
        <v/>
      </c>
      <c r="I251" t="str">
        <f>IFERROR(VLOOKUP(Modif_Suppr!AB251,LOV!U:V,2,FALSE),"")</f>
        <v/>
      </c>
      <c r="J251" t="str">
        <f>IF(Modif_Suppr!AF251="OUI","H","")</f>
        <v/>
      </c>
      <c r="K251" t="str">
        <f>IF(Modif_Suppr!AG251="OUI","P","")</f>
        <v/>
      </c>
      <c r="L251" t="str">
        <f>IF(Modif_Suppr!AH251="OUI","D","")</f>
        <v/>
      </c>
      <c r="M251" t="str">
        <f>IF(Modif_Suppr!AI251="OUI","C","")</f>
        <v/>
      </c>
      <c r="N251" t="str">
        <f>IF(Modif_Suppr!AJ251="OUI","T","")</f>
        <v/>
      </c>
      <c r="O251" t="str">
        <f>IF(Modif_Suppr!AK251="OUI","F","")</f>
        <v/>
      </c>
      <c r="P251" t="str">
        <f>IF(Modif_Suppr!AL251="OUI","R","")</f>
        <v/>
      </c>
      <c r="Q251" t="str" cm="1">
        <f t="array" ref="Q251">SUBSTITUTE(TRIM(_xlfn.CONCAT(K251:P251 &amp; " "))," ",",")</f>
        <v/>
      </c>
      <c r="R251" t="str">
        <f>IFERROR(VLOOKUP(Modif_Suppr!AM251,LOV!F:G,2,FALSE),"")</f>
        <v/>
      </c>
      <c r="S251" t="str">
        <f>IFERROR(VLOOKUP(Modif_Suppr!AN251,LOV!I:J,2,FALSE),"")</f>
        <v/>
      </c>
      <c r="T251" t="str">
        <f>IFERROR(VLOOKUP(Modif_Suppr!#REF!,LOV!R:S,2,FALSE),"")</f>
        <v/>
      </c>
      <c r="U251" t="str">
        <f>IFERROR(VLOOKUP(Modif_Suppr!AP251,LOV!R:S,2,FALSE),"")</f>
        <v/>
      </c>
      <c r="V251" t="str">
        <f>IF(Modif_Suppr!W251&gt;0,Modif_Suppr!W251,"")</f>
        <v/>
      </c>
      <c r="W251" t="str">
        <f>IF(Modif_Suppr!X251&gt;0,Modif_Suppr!X251,"")</f>
        <v/>
      </c>
    </row>
    <row r="252" spans="1:23">
      <c r="A252">
        <f>Data!B252</f>
        <v>83012</v>
      </c>
      <c r="B252">
        <f>Data!C252</f>
        <v>174</v>
      </c>
      <c r="C252">
        <f>Data!D252</f>
        <v>1</v>
      </c>
      <c r="D252" t="str">
        <f>IFERROR(VLOOKUP(Modif_Suppr!Z252,LOV_SPAR!F:G,2,FALSE),"")</f>
        <v/>
      </c>
      <c r="E252" t="str">
        <f>IFERROR(VLOOKUP(Modif_Suppr!AA252,LOV!L:M,2,FALSE),"")</f>
        <v/>
      </c>
      <c r="F252" t="str">
        <f>IF(Modif_Suppr!AC252&gt;0,Modif_Suppr!AC252,"")</f>
        <v/>
      </c>
      <c r="G252" t="str">
        <f>IF(Modif_Suppr!AD252&gt;0,Modif_Suppr!AD252,"")</f>
        <v/>
      </c>
      <c r="H252" t="str">
        <f>IF(Modif_Suppr!AE252&gt;0,Modif_Suppr!AE252,"")</f>
        <v/>
      </c>
      <c r="I252" t="str">
        <f>IFERROR(VLOOKUP(Modif_Suppr!AB252,LOV!U:V,2,FALSE),"")</f>
        <v/>
      </c>
      <c r="J252" t="str">
        <f>IF(Modif_Suppr!AF252="OUI","H","")</f>
        <v/>
      </c>
      <c r="K252" t="str">
        <f>IF(Modif_Suppr!AG252="OUI","P","")</f>
        <v/>
      </c>
      <c r="L252" t="str">
        <f>IF(Modif_Suppr!AH252="OUI","D","")</f>
        <v/>
      </c>
      <c r="M252" t="str">
        <f>IF(Modif_Suppr!AI252="OUI","C","")</f>
        <v/>
      </c>
      <c r="N252" t="str">
        <f>IF(Modif_Suppr!AJ252="OUI","T","")</f>
        <v/>
      </c>
      <c r="O252" t="str">
        <f>IF(Modif_Suppr!AK252="OUI","F","")</f>
        <v/>
      </c>
      <c r="P252" t="str">
        <f>IF(Modif_Suppr!AL252="OUI","R","")</f>
        <v/>
      </c>
      <c r="Q252" t="str" cm="1">
        <f t="array" ref="Q252">SUBSTITUTE(TRIM(_xlfn.CONCAT(K252:P252 &amp; " "))," ",",")</f>
        <v/>
      </c>
      <c r="R252" t="str">
        <f>IFERROR(VLOOKUP(Modif_Suppr!AM252,LOV!F:G,2,FALSE),"")</f>
        <v/>
      </c>
      <c r="S252" t="str">
        <f>IFERROR(VLOOKUP(Modif_Suppr!AN252,LOV!I:J,2,FALSE),"")</f>
        <v/>
      </c>
      <c r="T252" t="str">
        <f>IFERROR(VLOOKUP(Modif_Suppr!#REF!,LOV!R:S,2,FALSE),"")</f>
        <v/>
      </c>
      <c r="U252" t="str">
        <f>IFERROR(VLOOKUP(Modif_Suppr!AP252,LOV!R:S,2,FALSE),"")</f>
        <v/>
      </c>
      <c r="V252" t="str">
        <f>IF(Modif_Suppr!W252&gt;0,Modif_Suppr!W252,"")</f>
        <v/>
      </c>
      <c r="W252" t="str">
        <f>IF(Modif_Suppr!X252&gt;0,Modif_Suppr!X252,"")</f>
        <v/>
      </c>
    </row>
    <row r="253" spans="1:23">
      <c r="A253">
        <f>Data!B253</f>
        <v>83012</v>
      </c>
      <c r="B253">
        <f>Data!C253</f>
        <v>175</v>
      </c>
      <c r="C253">
        <f>Data!D253</f>
        <v>1</v>
      </c>
      <c r="D253" t="str">
        <f>IFERROR(VLOOKUP(Modif_Suppr!Z253,LOV_SPAR!F:G,2,FALSE),"")</f>
        <v/>
      </c>
      <c r="E253" t="str">
        <f>IFERROR(VLOOKUP(Modif_Suppr!AA253,LOV!L:M,2,FALSE),"")</f>
        <v/>
      </c>
      <c r="F253" t="str">
        <f>IF(Modif_Suppr!AC253&gt;0,Modif_Suppr!AC253,"")</f>
        <v/>
      </c>
      <c r="G253" t="str">
        <f>IF(Modif_Suppr!AD253&gt;0,Modif_Suppr!AD253,"")</f>
        <v/>
      </c>
      <c r="H253" t="str">
        <f>IF(Modif_Suppr!AE253&gt;0,Modif_Suppr!AE253,"")</f>
        <v/>
      </c>
      <c r="I253" t="str">
        <f>IFERROR(VLOOKUP(Modif_Suppr!AB253,LOV!U:V,2,FALSE),"")</f>
        <v/>
      </c>
      <c r="J253" t="str">
        <f>IF(Modif_Suppr!AF253="OUI","H","")</f>
        <v/>
      </c>
      <c r="K253" t="str">
        <f>IF(Modif_Suppr!AG253="OUI","P","")</f>
        <v/>
      </c>
      <c r="L253" t="str">
        <f>IF(Modif_Suppr!AH253="OUI","D","")</f>
        <v/>
      </c>
      <c r="M253" t="str">
        <f>IF(Modif_Suppr!AI253="OUI","C","")</f>
        <v/>
      </c>
      <c r="N253" t="str">
        <f>IF(Modif_Suppr!AJ253="OUI","T","")</f>
        <v/>
      </c>
      <c r="O253" t="str">
        <f>IF(Modif_Suppr!AK253="OUI","F","")</f>
        <v/>
      </c>
      <c r="P253" t="str">
        <f>IF(Modif_Suppr!AL253="OUI","R","")</f>
        <v/>
      </c>
      <c r="Q253" t="str" cm="1">
        <f t="array" ref="Q253">SUBSTITUTE(TRIM(_xlfn.CONCAT(K253:P253 &amp; " "))," ",",")</f>
        <v/>
      </c>
      <c r="R253" t="str">
        <f>IFERROR(VLOOKUP(Modif_Suppr!AM253,LOV!F:G,2,FALSE),"")</f>
        <v/>
      </c>
      <c r="S253" t="str">
        <f>IFERROR(VLOOKUP(Modif_Suppr!AN253,LOV!I:J,2,FALSE),"")</f>
        <v/>
      </c>
      <c r="T253" t="str">
        <f>IFERROR(VLOOKUP(Modif_Suppr!#REF!,LOV!R:S,2,FALSE),"")</f>
        <v/>
      </c>
      <c r="U253" t="str">
        <f>IFERROR(VLOOKUP(Modif_Suppr!AP253,LOV!R:S,2,FALSE),"")</f>
        <v/>
      </c>
      <c r="V253" t="str">
        <f>IF(Modif_Suppr!W253&gt;0,Modif_Suppr!W253,"")</f>
        <v/>
      </c>
      <c r="W253" t="str">
        <f>IF(Modif_Suppr!X253&gt;0,Modif_Suppr!X253,"")</f>
        <v/>
      </c>
    </row>
    <row r="254" spans="1:23">
      <c r="A254">
        <f>Data!B254</f>
        <v>83012</v>
      </c>
      <c r="B254">
        <f>Data!C254</f>
        <v>176</v>
      </c>
      <c r="C254">
        <f>Data!D254</f>
        <v>1</v>
      </c>
      <c r="D254" t="str">
        <f>IFERROR(VLOOKUP(Modif_Suppr!Z254,LOV_SPAR!F:G,2,FALSE),"")</f>
        <v/>
      </c>
      <c r="E254" t="str">
        <f>IFERROR(VLOOKUP(Modif_Suppr!AA254,LOV!L:M,2,FALSE),"")</f>
        <v/>
      </c>
      <c r="F254" t="str">
        <f>IF(Modif_Suppr!AC254&gt;0,Modif_Suppr!AC254,"")</f>
        <v/>
      </c>
      <c r="G254" t="str">
        <f>IF(Modif_Suppr!AD254&gt;0,Modif_Suppr!AD254,"")</f>
        <v/>
      </c>
      <c r="H254" t="str">
        <f>IF(Modif_Suppr!AE254&gt;0,Modif_Suppr!AE254,"")</f>
        <v/>
      </c>
      <c r="I254" t="str">
        <f>IFERROR(VLOOKUP(Modif_Suppr!AB254,LOV!U:V,2,FALSE),"")</f>
        <v/>
      </c>
      <c r="J254" t="str">
        <f>IF(Modif_Suppr!AF254="OUI","H","")</f>
        <v/>
      </c>
      <c r="K254" t="str">
        <f>IF(Modif_Suppr!AG254="OUI","P","")</f>
        <v/>
      </c>
      <c r="L254" t="str">
        <f>IF(Modif_Suppr!AH254="OUI","D","")</f>
        <v/>
      </c>
      <c r="M254" t="str">
        <f>IF(Modif_Suppr!AI254="OUI","C","")</f>
        <v/>
      </c>
      <c r="N254" t="str">
        <f>IF(Modif_Suppr!AJ254="OUI","T","")</f>
        <v/>
      </c>
      <c r="O254" t="str">
        <f>IF(Modif_Suppr!AK254="OUI","F","")</f>
        <v/>
      </c>
      <c r="P254" t="str">
        <f>IF(Modif_Suppr!AL254="OUI","R","")</f>
        <v/>
      </c>
      <c r="Q254" t="str" cm="1">
        <f t="array" ref="Q254">SUBSTITUTE(TRIM(_xlfn.CONCAT(K254:P254 &amp; " "))," ",",")</f>
        <v/>
      </c>
      <c r="R254" t="str">
        <f>IFERROR(VLOOKUP(Modif_Suppr!AM254,LOV!F:G,2,FALSE),"")</f>
        <v/>
      </c>
      <c r="S254" t="str">
        <f>IFERROR(VLOOKUP(Modif_Suppr!AN254,LOV!I:J,2,FALSE),"")</f>
        <v/>
      </c>
      <c r="T254" t="str">
        <f>IFERROR(VLOOKUP(Modif_Suppr!#REF!,LOV!R:S,2,FALSE),"")</f>
        <v/>
      </c>
      <c r="U254" t="str">
        <f>IFERROR(VLOOKUP(Modif_Suppr!AP254,LOV!R:S,2,FALSE),"")</f>
        <v/>
      </c>
      <c r="V254" t="str">
        <f>IF(Modif_Suppr!W254&gt;0,Modif_Suppr!W254,"")</f>
        <v/>
      </c>
      <c r="W254" t="str">
        <f>IF(Modif_Suppr!X254&gt;0,Modif_Suppr!X254,"")</f>
        <v/>
      </c>
    </row>
    <row r="255" spans="1:23">
      <c r="A255">
        <f>Data!B255</f>
        <v>83012</v>
      </c>
      <c r="B255">
        <f>Data!C255</f>
        <v>177</v>
      </c>
      <c r="C255">
        <f>Data!D255</f>
        <v>1</v>
      </c>
      <c r="D255" t="str">
        <f>IFERROR(VLOOKUP(Modif_Suppr!Z255,LOV_SPAR!F:G,2,FALSE),"")</f>
        <v/>
      </c>
      <c r="E255" t="str">
        <f>IFERROR(VLOOKUP(Modif_Suppr!AA255,LOV!L:M,2,FALSE),"")</f>
        <v/>
      </c>
      <c r="F255" t="str">
        <f>IF(Modif_Suppr!AC255&gt;0,Modif_Suppr!AC255,"")</f>
        <v/>
      </c>
      <c r="G255" t="str">
        <f>IF(Modif_Suppr!AD255&gt;0,Modif_Suppr!AD255,"")</f>
        <v/>
      </c>
      <c r="H255" t="str">
        <f>IF(Modif_Suppr!AE255&gt;0,Modif_Suppr!AE255,"")</f>
        <v/>
      </c>
      <c r="I255" t="str">
        <f>IFERROR(VLOOKUP(Modif_Suppr!AB255,LOV!U:V,2,FALSE),"")</f>
        <v/>
      </c>
      <c r="J255" t="str">
        <f>IF(Modif_Suppr!AF255="OUI","H","")</f>
        <v/>
      </c>
      <c r="K255" t="str">
        <f>IF(Modif_Suppr!AG255="OUI","P","")</f>
        <v/>
      </c>
      <c r="L255" t="str">
        <f>IF(Modif_Suppr!AH255="OUI","D","")</f>
        <v/>
      </c>
      <c r="M255" t="str">
        <f>IF(Modif_Suppr!AI255="OUI","C","")</f>
        <v/>
      </c>
      <c r="N255" t="str">
        <f>IF(Modif_Suppr!AJ255="OUI","T","")</f>
        <v/>
      </c>
      <c r="O255" t="str">
        <f>IF(Modif_Suppr!AK255="OUI","F","")</f>
        <v/>
      </c>
      <c r="P255" t="str">
        <f>IF(Modif_Suppr!AL255="OUI","R","")</f>
        <v/>
      </c>
      <c r="Q255" t="str" cm="1">
        <f t="array" ref="Q255">SUBSTITUTE(TRIM(_xlfn.CONCAT(K255:P255 &amp; " "))," ",",")</f>
        <v/>
      </c>
      <c r="R255" t="str">
        <f>IFERROR(VLOOKUP(Modif_Suppr!AM255,LOV!F:G,2,FALSE),"")</f>
        <v/>
      </c>
      <c r="S255" t="str">
        <f>IFERROR(VLOOKUP(Modif_Suppr!AN255,LOV!I:J,2,FALSE),"")</f>
        <v/>
      </c>
      <c r="T255" t="str">
        <f>IFERROR(VLOOKUP(Modif_Suppr!#REF!,LOV!R:S,2,FALSE),"")</f>
        <v/>
      </c>
      <c r="U255" t="str">
        <f>IFERROR(VLOOKUP(Modif_Suppr!AP255,LOV!R:S,2,FALSE),"")</f>
        <v/>
      </c>
      <c r="V255" t="str">
        <f>IF(Modif_Suppr!W255&gt;0,Modif_Suppr!W255,"")</f>
        <v/>
      </c>
      <c r="W255" t="str">
        <f>IF(Modif_Suppr!X255&gt;0,Modif_Suppr!X255,"")</f>
        <v/>
      </c>
    </row>
    <row r="256" spans="1:23">
      <c r="A256">
        <f>Data!B256</f>
        <v>83012</v>
      </c>
      <c r="B256">
        <f>Data!C256</f>
        <v>178</v>
      </c>
      <c r="C256">
        <f>Data!D256</f>
        <v>1</v>
      </c>
      <c r="D256" t="str">
        <f>IFERROR(VLOOKUP(Modif_Suppr!Z256,LOV_SPAR!F:G,2,FALSE),"")</f>
        <v/>
      </c>
      <c r="E256" t="str">
        <f>IFERROR(VLOOKUP(Modif_Suppr!AA256,LOV!L:M,2,FALSE),"")</f>
        <v/>
      </c>
      <c r="F256" t="str">
        <f>IF(Modif_Suppr!AC256&gt;0,Modif_Suppr!AC256,"")</f>
        <v/>
      </c>
      <c r="G256" t="str">
        <f>IF(Modif_Suppr!AD256&gt;0,Modif_Suppr!AD256,"")</f>
        <v/>
      </c>
      <c r="H256" t="str">
        <f>IF(Modif_Suppr!AE256&gt;0,Modif_Suppr!AE256,"")</f>
        <v/>
      </c>
      <c r="I256" t="str">
        <f>IFERROR(VLOOKUP(Modif_Suppr!AB256,LOV!U:V,2,FALSE),"")</f>
        <v/>
      </c>
      <c r="J256" t="str">
        <f>IF(Modif_Suppr!AF256="OUI","H","")</f>
        <v/>
      </c>
      <c r="K256" t="str">
        <f>IF(Modif_Suppr!AG256="OUI","P","")</f>
        <v/>
      </c>
      <c r="L256" t="str">
        <f>IF(Modif_Suppr!AH256="OUI","D","")</f>
        <v/>
      </c>
      <c r="M256" t="str">
        <f>IF(Modif_Suppr!AI256="OUI","C","")</f>
        <v/>
      </c>
      <c r="N256" t="str">
        <f>IF(Modif_Suppr!AJ256="OUI","T","")</f>
        <v/>
      </c>
      <c r="O256" t="str">
        <f>IF(Modif_Suppr!AK256="OUI","F","")</f>
        <v/>
      </c>
      <c r="P256" t="str">
        <f>IF(Modif_Suppr!AL256="OUI","R","")</f>
        <v/>
      </c>
      <c r="Q256" t="str" cm="1">
        <f t="array" ref="Q256">SUBSTITUTE(TRIM(_xlfn.CONCAT(K256:P256 &amp; " "))," ",",")</f>
        <v/>
      </c>
      <c r="R256" t="str">
        <f>IFERROR(VLOOKUP(Modif_Suppr!AM256,LOV!F:G,2,FALSE),"")</f>
        <v/>
      </c>
      <c r="S256" t="str">
        <f>IFERROR(VLOOKUP(Modif_Suppr!AN256,LOV!I:J,2,FALSE),"")</f>
        <v/>
      </c>
      <c r="T256" t="str">
        <f>IFERROR(VLOOKUP(Modif_Suppr!#REF!,LOV!R:S,2,FALSE),"")</f>
        <v/>
      </c>
      <c r="U256" t="str">
        <f>IFERROR(VLOOKUP(Modif_Suppr!AP256,LOV!R:S,2,FALSE),"")</f>
        <v/>
      </c>
      <c r="V256" t="str">
        <f>IF(Modif_Suppr!W256&gt;0,Modif_Suppr!W256,"")</f>
        <v/>
      </c>
      <c r="W256" t="str">
        <f>IF(Modif_Suppr!X256&gt;0,Modif_Suppr!X256,"")</f>
        <v/>
      </c>
    </row>
    <row r="257" spans="1:23">
      <c r="A257">
        <f>Data!B257</f>
        <v>83012</v>
      </c>
      <c r="B257">
        <f>Data!C257</f>
        <v>179</v>
      </c>
      <c r="C257">
        <f>Data!D257</f>
        <v>1</v>
      </c>
      <c r="D257" t="str">
        <f>IFERROR(VLOOKUP(Modif_Suppr!Z257,LOV_SPAR!F:G,2,FALSE),"")</f>
        <v/>
      </c>
      <c r="E257" t="str">
        <f>IFERROR(VLOOKUP(Modif_Suppr!AA257,LOV!L:M,2,FALSE),"")</f>
        <v/>
      </c>
      <c r="F257" t="str">
        <f>IF(Modif_Suppr!AC257&gt;0,Modif_Suppr!AC257,"")</f>
        <v/>
      </c>
      <c r="G257" t="str">
        <f>IF(Modif_Suppr!AD257&gt;0,Modif_Suppr!AD257,"")</f>
        <v/>
      </c>
      <c r="H257" t="str">
        <f>IF(Modif_Suppr!AE257&gt;0,Modif_Suppr!AE257,"")</f>
        <v/>
      </c>
      <c r="I257" t="str">
        <f>IFERROR(VLOOKUP(Modif_Suppr!AB257,LOV!U:V,2,FALSE),"")</f>
        <v/>
      </c>
      <c r="J257" t="str">
        <f>IF(Modif_Suppr!AF257="OUI","H","")</f>
        <v/>
      </c>
      <c r="K257" t="str">
        <f>IF(Modif_Suppr!AG257="OUI","P","")</f>
        <v/>
      </c>
      <c r="L257" t="str">
        <f>IF(Modif_Suppr!AH257="OUI","D","")</f>
        <v/>
      </c>
      <c r="M257" t="str">
        <f>IF(Modif_Suppr!AI257="OUI","C","")</f>
        <v/>
      </c>
      <c r="N257" t="str">
        <f>IF(Modif_Suppr!AJ257="OUI","T","")</f>
        <v/>
      </c>
      <c r="O257" t="str">
        <f>IF(Modif_Suppr!AK257="OUI","F","")</f>
        <v/>
      </c>
      <c r="P257" t="str">
        <f>IF(Modif_Suppr!AL257="OUI","R","")</f>
        <v/>
      </c>
      <c r="Q257" t="str" cm="1">
        <f t="array" ref="Q257">SUBSTITUTE(TRIM(_xlfn.CONCAT(K257:P257 &amp; " "))," ",",")</f>
        <v/>
      </c>
      <c r="R257" t="str">
        <f>IFERROR(VLOOKUP(Modif_Suppr!AM257,LOV!F:G,2,FALSE),"")</f>
        <v/>
      </c>
      <c r="S257" t="str">
        <f>IFERROR(VLOOKUP(Modif_Suppr!AN257,LOV!I:J,2,FALSE),"")</f>
        <v/>
      </c>
      <c r="T257" t="str">
        <f>IFERROR(VLOOKUP(Modif_Suppr!#REF!,LOV!R:S,2,FALSE),"")</f>
        <v/>
      </c>
      <c r="U257" t="str">
        <f>IFERROR(VLOOKUP(Modif_Suppr!AP257,LOV!R:S,2,FALSE),"")</f>
        <v/>
      </c>
      <c r="V257" t="str">
        <f>IF(Modif_Suppr!W257&gt;0,Modif_Suppr!W257,"")</f>
        <v/>
      </c>
      <c r="W257" t="str">
        <f>IF(Modif_Suppr!X257&gt;0,Modif_Suppr!X257,"")</f>
        <v/>
      </c>
    </row>
    <row r="258" spans="1:23">
      <c r="A258">
        <f>Data!B258</f>
        <v>83012</v>
      </c>
      <c r="B258">
        <f>Data!C258</f>
        <v>180</v>
      </c>
      <c r="C258">
        <f>Data!D258</f>
        <v>1</v>
      </c>
      <c r="D258" t="str">
        <f>IFERROR(VLOOKUP(Modif_Suppr!Z258,LOV_SPAR!F:G,2,FALSE),"")</f>
        <v/>
      </c>
      <c r="E258" t="str">
        <f>IFERROR(VLOOKUP(Modif_Suppr!AA258,LOV!L:M,2,FALSE),"")</f>
        <v/>
      </c>
      <c r="F258" t="str">
        <f>IF(Modif_Suppr!AC258&gt;0,Modif_Suppr!AC258,"")</f>
        <v/>
      </c>
      <c r="G258" t="str">
        <f>IF(Modif_Suppr!AD258&gt;0,Modif_Suppr!AD258,"")</f>
        <v/>
      </c>
      <c r="H258" t="str">
        <f>IF(Modif_Suppr!AE258&gt;0,Modif_Suppr!AE258,"")</f>
        <v/>
      </c>
      <c r="I258" t="str">
        <f>IFERROR(VLOOKUP(Modif_Suppr!AB258,LOV!U:V,2,FALSE),"")</f>
        <v/>
      </c>
      <c r="J258" t="str">
        <f>IF(Modif_Suppr!AF258="OUI","H","")</f>
        <v/>
      </c>
      <c r="K258" t="str">
        <f>IF(Modif_Suppr!AG258="OUI","P","")</f>
        <v/>
      </c>
      <c r="L258" t="str">
        <f>IF(Modif_Suppr!AH258="OUI","D","")</f>
        <v/>
      </c>
      <c r="M258" t="str">
        <f>IF(Modif_Suppr!AI258="OUI","C","")</f>
        <v/>
      </c>
      <c r="N258" t="str">
        <f>IF(Modif_Suppr!AJ258="OUI","T","")</f>
        <v/>
      </c>
      <c r="O258" t="str">
        <f>IF(Modif_Suppr!AK258="OUI","F","")</f>
        <v/>
      </c>
      <c r="P258" t="str">
        <f>IF(Modif_Suppr!AL258="OUI","R","")</f>
        <v/>
      </c>
      <c r="Q258" t="str" cm="1">
        <f t="array" ref="Q258">SUBSTITUTE(TRIM(_xlfn.CONCAT(K258:P258 &amp; " "))," ",",")</f>
        <v/>
      </c>
      <c r="R258" t="str">
        <f>IFERROR(VLOOKUP(Modif_Suppr!AM258,LOV!F:G,2,FALSE),"")</f>
        <v/>
      </c>
      <c r="S258" t="str">
        <f>IFERROR(VLOOKUP(Modif_Suppr!AN258,LOV!I:J,2,FALSE),"")</f>
        <v/>
      </c>
      <c r="T258" t="str">
        <f>IFERROR(VLOOKUP(Modif_Suppr!#REF!,LOV!R:S,2,FALSE),"")</f>
        <v/>
      </c>
      <c r="U258" t="str">
        <f>IFERROR(VLOOKUP(Modif_Suppr!AP258,LOV!R:S,2,FALSE),"")</f>
        <v/>
      </c>
      <c r="V258" t="str">
        <f>IF(Modif_Suppr!W258&gt;0,Modif_Suppr!W258,"")</f>
        <v/>
      </c>
      <c r="W258" t="str">
        <f>IF(Modif_Suppr!X258&gt;0,Modif_Suppr!X258,"")</f>
        <v/>
      </c>
    </row>
    <row r="259" spans="1:23">
      <c r="A259">
        <f>Data!B259</f>
        <v>83012</v>
      </c>
      <c r="B259">
        <f>Data!C259</f>
        <v>181</v>
      </c>
      <c r="C259">
        <f>Data!D259</f>
        <v>1</v>
      </c>
      <c r="D259" t="str">
        <f>IFERROR(VLOOKUP(Modif_Suppr!Z259,LOV_SPAR!F:G,2,FALSE),"")</f>
        <v/>
      </c>
      <c r="E259" t="str">
        <f>IFERROR(VLOOKUP(Modif_Suppr!AA259,LOV!L:M,2,FALSE),"")</f>
        <v/>
      </c>
      <c r="F259" t="str">
        <f>IF(Modif_Suppr!AC259&gt;0,Modif_Suppr!AC259,"")</f>
        <v/>
      </c>
      <c r="G259" t="str">
        <f>IF(Modif_Suppr!AD259&gt;0,Modif_Suppr!AD259,"")</f>
        <v/>
      </c>
      <c r="H259" t="str">
        <f>IF(Modif_Suppr!AE259&gt;0,Modif_Suppr!AE259,"")</f>
        <v/>
      </c>
      <c r="I259" t="str">
        <f>IFERROR(VLOOKUP(Modif_Suppr!AB259,LOV!U:V,2,FALSE),"")</f>
        <v/>
      </c>
      <c r="J259" t="str">
        <f>IF(Modif_Suppr!AF259="OUI","H","")</f>
        <v/>
      </c>
      <c r="K259" t="str">
        <f>IF(Modif_Suppr!AG259="OUI","P","")</f>
        <v/>
      </c>
      <c r="L259" t="str">
        <f>IF(Modif_Suppr!AH259="OUI","D","")</f>
        <v/>
      </c>
      <c r="M259" t="str">
        <f>IF(Modif_Suppr!AI259="OUI","C","")</f>
        <v/>
      </c>
      <c r="N259" t="str">
        <f>IF(Modif_Suppr!AJ259="OUI","T","")</f>
        <v/>
      </c>
      <c r="O259" t="str">
        <f>IF(Modif_Suppr!AK259="OUI","F","")</f>
        <v/>
      </c>
      <c r="P259" t="str">
        <f>IF(Modif_Suppr!AL259="OUI","R","")</f>
        <v/>
      </c>
      <c r="Q259" t="str" cm="1">
        <f t="array" ref="Q259">SUBSTITUTE(TRIM(_xlfn.CONCAT(K259:P259 &amp; " "))," ",",")</f>
        <v/>
      </c>
      <c r="R259" t="str">
        <f>IFERROR(VLOOKUP(Modif_Suppr!AM259,LOV!F:G,2,FALSE),"")</f>
        <v/>
      </c>
      <c r="S259" t="str">
        <f>IFERROR(VLOOKUP(Modif_Suppr!AN259,LOV!I:J,2,FALSE),"")</f>
        <v/>
      </c>
      <c r="T259" t="str">
        <f>IFERROR(VLOOKUP(Modif_Suppr!#REF!,LOV!R:S,2,FALSE),"")</f>
        <v/>
      </c>
      <c r="U259" t="str">
        <f>IFERROR(VLOOKUP(Modif_Suppr!AP259,LOV!R:S,2,FALSE),"")</f>
        <v/>
      </c>
      <c r="V259" t="str">
        <f>IF(Modif_Suppr!W259&gt;0,Modif_Suppr!W259,"")</f>
        <v/>
      </c>
      <c r="W259" t="str">
        <f>IF(Modif_Suppr!X259&gt;0,Modif_Suppr!X259,"")</f>
        <v/>
      </c>
    </row>
    <row r="260" spans="1:23">
      <c r="A260">
        <f>Data!B260</f>
        <v>83012</v>
      </c>
      <c r="B260">
        <f>Data!C260</f>
        <v>91</v>
      </c>
      <c r="C260">
        <f>Data!D260</f>
        <v>1</v>
      </c>
      <c r="D260" t="str">
        <f>IFERROR(VLOOKUP(Modif_Suppr!Z260,LOV_SPAR!F:G,2,FALSE),"")</f>
        <v/>
      </c>
      <c r="E260" t="str">
        <f>IFERROR(VLOOKUP(Modif_Suppr!AA260,LOV!L:M,2,FALSE),"")</f>
        <v/>
      </c>
      <c r="F260" t="str">
        <f>IF(Modif_Suppr!AC260&gt;0,Modif_Suppr!AC260,"")</f>
        <v/>
      </c>
      <c r="G260" t="str">
        <f>IF(Modif_Suppr!AD260&gt;0,Modif_Suppr!AD260,"")</f>
        <v/>
      </c>
      <c r="H260" t="str">
        <f>IF(Modif_Suppr!AE260&gt;0,Modif_Suppr!AE260,"")</f>
        <v/>
      </c>
      <c r="I260" t="str">
        <f>IFERROR(VLOOKUP(Modif_Suppr!AB260,LOV!U:V,2,FALSE),"")</f>
        <v/>
      </c>
      <c r="J260" t="str">
        <f>IF(Modif_Suppr!AF260="OUI","H","")</f>
        <v/>
      </c>
      <c r="K260" t="str">
        <f>IF(Modif_Suppr!AG260="OUI","P","")</f>
        <v/>
      </c>
      <c r="L260" t="str">
        <f>IF(Modif_Suppr!AH260="OUI","D","")</f>
        <v/>
      </c>
      <c r="M260" t="str">
        <f>IF(Modif_Suppr!AI260="OUI","C","")</f>
        <v/>
      </c>
      <c r="N260" t="str">
        <f>IF(Modif_Suppr!AJ260="OUI","T","")</f>
        <v/>
      </c>
      <c r="O260" t="str">
        <f>IF(Modif_Suppr!AK260="OUI","F","")</f>
        <v/>
      </c>
      <c r="P260" t="str">
        <f>IF(Modif_Suppr!AL260="OUI","R","")</f>
        <v/>
      </c>
      <c r="Q260" t="str" cm="1">
        <f t="array" ref="Q260">SUBSTITUTE(TRIM(_xlfn.CONCAT(K260:P260 &amp; " "))," ",",")</f>
        <v/>
      </c>
      <c r="R260" t="str">
        <f>IFERROR(VLOOKUP(Modif_Suppr!AM260,LOV!F:G,2,FALSE),"")</f>
        <v/>
      </c>
      <c r="S260" t="str">
        <f>IFERROR(VLOOKUP(Modif_Suppr!AN260,LOV!I:J,2,FALSE),"")</f>
        <v/>
      </c>
      <c r="T260" t="str">
        <f>IFERROR(VLOOKUP(Modif_Suppr!#REF!,LOV!R:S,2,FALSE),"")</f>
        <v/>
      </c>
      <c r="U260" t="str">
        <f>IFERROR(VLOOKUP(Modif_Suppr!AP260,LOV!R:S,2,FALSE),"")</f>
        <v/>
      </c>
      <c r="V260" t="str">
        <f>IF(Modif_Suppr!W260&gt;0,Modif_Suppr!W260,"")</f>
        <v/>
      </c>
      <c r="W260" t="str">
        <f>IF(Modif_Suppr!X260&gt;0,Modif_Suppr!X260,"")</f>
        <v/>
      </c>
    </row>
    <row r="261" spans="1:23">
      <c r="A261">
        <f>Data!B261</f>
        <v>0</v>
      </c>
      <c r="B261">
        <f>Data!C261</f>
        <v>0</v>
      </c>
      <c r="C261">
        <f>Data!D261</f>
        <v>0</v>
      </c>
      <c r="D261" t="str">
        <f>IFERROR(VLOOKUP(Modif_Suppr!Z261,LOV_SPAR!F:G,2,FALSE),"")</f>
        <v/>
      </c>
      <c r="E261" t="str">
        <f>IFERROR(VLOOKUP(Modif_Suppr!AA261,LOV!L:M,2,FALSE),"")</f>
        <v/>
      </c>
      <c r="F261" t="str">
        <f>IF(Modif_Suppr!AC261&gt;0,Modif_Suppr!AC261,"")</f>
        <v/>
      </c>
      <c r="G261" t="str">
        <f>IF(Modif_Suppr!AD261&gt;0,Modif_Suppr!AD261,"")</f>
        <v/>
      </c>
      <c r="H261" t="str">
        <f>IF(Modif_Suppr!AE261&gt;0,Modif_Suppr!AE261,"")</f>
        <v/>
      </c>
      <c r="I261" t="str">
        <f>IFERROR(VLOOKUP(Modif_Suppr!AB261,LOV!U:V,2,FALSE),"")</f>
        <v/>
      </c>
      <c r="J261" t="str">
        <f>IF(Modif_Suppr!AF261="OUI","H","")</f>
        <v/>
      </c>
      <c r="K261" t="str">
        <f>IF(Modif_Suppr!AG261="OUI","P","")</f>
        <v/>
      </c>
      <c r="L261" t="str">
        <f>IF(Modif_Suppr!AH261="OUI","D","")</f>
        <v/>
      </c>
      <c r="M261" t="str">
        <f>IF(Modif_Suppr!AI261="OUI","C","")</f>
        <v/>
      </c>
      <c r="N261" t="str">
        <f>IF(Modif_Suppr!AJ261="OUI","T","")</f>
        <v/>
      </c>
      <c r="O261" t="str">
        <f>IF(Modif_Suppr!AK261="OUI","F","")</f>
        <v/>
      </c>
      <c r="P261" t="str">
        <f>IF(Modif_Suppr!AL261="OUI","R","")</f>
        <v/>
      </c>
      <c r="Q261" t="str" cm="1">
        <f t="array" ref="Q261">SUBSTITUTE(TRIM(_xlfn.CONCAT(K261:P261 &amp; " "))," ",",")</f>
        <v/>
      </c>
      <c r="R261" t="str">
        <f>IFERROR(VLOOKUP(Modif_Suppr!AM261,LOV!F:G,2,FALSE),"")</f>
        <v/>
      </c>
      <c r="S261" t="str">
        <f>IFERROR(VLOOKUP(Modif_Suppr!AN261,LOV!I:J,2,FALSE),"")</f>
        <v/>
      </c>
      <c r="T261" t="str">
        <f>IFERROR(VLOOKUP(Modif_Suppr!#REF!,LOV!R:S,2,FALSE),"")</f>
        <v/>
      </c>
      <c r="U261" t="str">
        <f>IFERROR(VLOOKUP(Modif_Suppr!AP261,LOV!R:S,2,FALSE),"")</f>
        <v/>
      </c>
      <c r="V261" t="str">
        <f>IF(Modif_Suppr!W261&gt;0,Modif_Suppr!W261,"")</f>
        <v/>
      </c>
      <c r="W261" t="str">
        <f>IF(Modif_Suppr!X261&gt;0,Modif_Suppr!X261,"")</f>
        <v/>
      </c>
    </row>
    <row r="262" spans="1:23">
      <c r="A262">
        <f>Data!B262</f>
        <v>0</v>
      </c>
      <c r="B262">
        <f>Data!C262</f>
        <v>0</v>
      </c>
      <c r="C262">
        <f>Data!D262</f>
        <v>0</v>
      </c>
      <c r="D262" t="str">
        <f>IFERROR(VLOOKUP(Modif_Suppr!Z262,LOV_SPAR!F:G,2,FALSE),"")</f>
        <v/>
      </c>
      <c r="E262" t="str">
        <f>IFERROR(VLOOKUP(Modif_Suppr!AA262,LOV!L:M,2,FALSE),"")</f>
        <v/>
      </c>
      <c r="F262" t="str">
        <f>IF(Modif_Suppr!AC262&gt;0,Modif_Suppr!AC262,"")</f>
        <v/>
      </c>
      <c r="G262" t="str">
        <f>IF(Modif_Suppr!AD262&gt;0,Modif_Suppr!AD262,"")</f>
        <v/>
      </c>
      <c r="H262" t="str">
        <f>IF(Modif_Suppr!AE262&gt;0,Modif_Suppr!AE262,"")</f>
        <v/>
      </c>
      <c r="I262" t="str">
        <f>IFERROR(VLOOKUP(Modif_Suppr!AB262,LOV!U:V,2,FALSE),"")</f>
        <v/>
      </c>
      <c r="J262" t="str">
        <f>IF(Modif_Suppr!AF262="OUI","H","")</f>
        <v/>
      </c>
      <c r="K262" t="str">
        <f>IF(Modif_Suppr!AG262="OUI","P","")</f>
        <v/>
      </c>
      <c r="L262" t="str">
        <f>IF(Modif_Suppr!AH262="OUI","D","")</f>
        <v/>
      </c>
      <c r="M262" t="str">
        <f>IF(Modif_Suppr!AI262="OUI","C","")</f>
        <v/>
      </c>
      <c r="N262" t="str">
        <f>IF(Modif_Suppr!AJ262="OUI","T","")</f>
        <v/>
      </c>
      <c r="O262" t="str">
        <f>IF(Modif_Suppr!AK262="OUI","F","")</f>
        <v/>
      </c>
      <c r="P262" t="str">
        <f>IF(Modif_Suppr!AL262="OUI","R","")</f>
        <v/>
      </c>
      <c r="Q262" t="str" cm="1">
        <f t="array" ref="Q262">SUBSTITUTE(TRIM(_xlfn.CONCAT(K262:P262 &amp; " "))," ",",")</f>
        <v/>
      </c>
      <c r="R262" t="str">
        <f>IFERROR(VLOOKUP(Modif_Suppr!AM262,LOV!F:G,2,FALSE),"")</f>
        <v/>
      </c>
      <c r="S262" t="str">
        <f>IFERROR(VLOOKUP(Modif_Suppr!AN262,LOV!I:J,2,FALSE),"")</f>
        <v/>
      </c>
      <c r="T262" t="str">
        <f>IFERROR(VLOOKUP(Modif_Suppr!#REF!,LOV!R:S,2,FALSE),"")</f>
        <v/>
      </c>
      <c r="U262" t="str">
        <f>IFERROR(VLOOKUP(Modif_Suppr!AP262,LOV!R:S,2,FALSE),"")</f>
        <v/>
      </c>
      <c r="V262" t="str">
        <f>IF(Modif_Suppr!W262&gt;0,Modif_Suppr!W262,"")</f>
        <v/>
      </c>
      <c r="W262" t="str">
        <f>IF(Modif_Suppr!X262&gt;0,Modif_Suppr!X262,"")</f>
        <v/>
      </c>
    </row>
    <row r="263" spans="1:23">
      <c r="A263">
        <f>Data!B263</f>
        <v>0</v>
      </c>
      <c r="B263">
        <f>Data!C263</f>
        <v>0</v>
      </c>
      <c r="C263">
        <f>Data!D263</f>
        <v>0</v>
      </c>
      <c r="D263" t="str">
        <f>IFERROR(VLOOKUP(Modif_Suppr!Z263,LOV_SPAR!F:G,2,FALSE),"")</f>
        <v/>
      </c>
      <c r="E263" t="str">
        <f>IFERROR(VLOOKUP(Modif_Suppr!AA263,LOV!L:M,2,FALSE),"")</f>
        <v/>
      </c>
      <c r="F263" t="str">
        <f>IF(Modif_Suppr!AC263&gt;0,Modif_Suppr!AC263,"")</f>
        <v/>
      </c>
      <c r="G263" t="str">
        <f>IF(Modif_Suppr!AD263&gt;0,Modif_Suppr!AD263,"")</f>
        <v/>
      </c>
      <c r="H263" t="str">
        <f>IF(Modif_Suppr!AE263&gt;0,Modif_Suppr!AE263,"")</f>
        <v/>
      </c>
      <c r="I263" t="str">
        <f>IFERROR(VLOOKUP(Modif_Suppr!AB263,LOV!U:V,2,FALSE),"")</f>
        <v/>
      </c>
      <c r="J263" t="str">
        <f>IF(Modif_Suppr!AF263="OUI","H","")</f>
        <v/>
      </c>
      <c r="K263" t="str">
        <f>IF(Modif_Suppr!AG263="OUI","P","")</f>
        <v/>
      </c>
      <c r="L263" t="str">
        <f>IF(Modif_Suppr!AH263="OUI","D","")</f>
        <v/>
      </c>
      <c r="M263" t="str">
        <f>IF(Modif_Suppr!AI263="OUI","C","")</f>
        <v/>
      </c>
      <c r="N263" t="str">
        <f>IF(Modif_Suppr!AJ263="OUI","T","")</f>
        <v/>
      </c>
      <c r="O263" t="str">
        <f>IF(Modif_Suppr!AK263="OUI","F","")</f>
        <v/>
      </c>
      <c r="P263" t="str">
        <f>IF(Modif_Suppr!AL263="OUI","R","")</f>
        <v/>
      </c>
      <c r="Q263" t="str" cm="1">
        <f t="array" ref="Q263">SUBSTITUTE(TRIM(_xlfn.CONCAT(K263:P263 &amp; " "))," ",",")</f>
        <v/>
      </c>
      <c r="R263" t="str">
        <f>IFERROR(VLOOKUP(Modif_Suppr!AM263,LOV!F:G,2,FALSE),"")</f>
        <v/>
      </c>
      <c r="S263" t="str">
        <f>IFERROR(VLOOKUP(Modif_Suppr!AN263,LOV!I:J,2,FALSE),"")</f>
        <v/>
      </c>
      <c r="T263" t="str">
        <f>IFERROR(VLOOKUP(Modif_Suppr!#REF!,LOV!R:S,2,FALSE),"")</f>
        <v/>
      </c>
      <c r="U263" t="str">
        <f>IFERROR(VLOOKUP(Modif_Suppr!AP263,LOV!R:S,2,FALSE),"")</f>
        <v/>
      </c>
      <c r="V263" t="str">
        <f>IF(Modif_Suppr!W263&gt;0,Modif_Suppr!W263,"")</f>
        <v/>
      </c>
      <c r="W263" t="str">
        <f>IF(Modif_Suppr!X263&gt;0,Modif_Suppr!X263,"")</f>
        <v/>
      </c>
    </row>
    <row r="264" spans="1:23">
      <c r="A264">
        <f>Data!B264</f>
        <v>0</v>
      </c>
      <c r="B264">
        <f>Data!C264</f>
        <v>0</v>
      </c>
      <c r="C264">
        <f>Data!D264</f>
        <v>0</v>
      </c>
      <c r="D264" t="str">
        <f>IFERROR(VLOOKUP(Modif_Suppr!Z264,LOV_SPAR!F:G,2,FALSE),"")</f>
        <v/>
      </c>
      <c r="E264" t="str">
        <f>IFERROR(VLOOKUP(Modif_Suppr!AA264,LOV!L:M,2,FALSE),"")</f>
        <v/>
      </c>
      <c r="F264" t="str">
        <f>IF(Modif_Suppr!AC264&gt;0,Modif_Suppr!AC264,"")</f>
        <v/>
      </c>
      <c r="G264" t="str">
        <f>IF(Modif_Suppr!AD264&gt;0,Modif_Suppr!AD264,"")</f>
        <v/>
      </c>
      <c r="H264" t="str">
        <f>IF(Modif_Suppr!AE264&gt;0,Modif_Suppr!AE264,"")</f>
        <v/>
      </c>
      <c r="I264" t="str">
        <f>IFERROR(VLOOKUP(Modif_Suppr!AB264,LOV!U:V,2,FALSE),"")</f>
        <v/>
      </c>
      <c r="J264" t="str">
        <f>IF(Modif_Suppr!AF264="OUI","H","")</f>
        <v/>
      </c>
      <c r="K264" t="str">
        <f>IF(Modif_Suppr!AG264="OUI","P","")</f>
        <v/>
      </c>
      <c r="L264" t="str">
        <f>IF(Modif_Suppr!AH264="OUI","D","")</f>
        <v/>
      </c>
      <c r="M264" t="str">
        <f>IF(Modif_Suppr!AI264="OUI","C","")</f>
        <v/>
      </c>
      <c r="N264" t="str">
        <f>IF(Modif_Suppr!AJ264="OUI","T","")</f>
        <v/>
      </c>
      <c r="O264" t="str">
        <f>IF(Modif_Suppr!AK264="OUI","F","")</f>
        <v/>
      </c>
      <c r="P264" t="str">
        <f>IF(Modif_Suppr!AL264="OUI","R","")</f>
        <v/>
      </c>
      <c r="Q264" t="str" cm="1">
        <f t="array" ref="Q264">SUBSTITUTE(TRIM(_xlfn.CONCAT(K264:P264 &amp; " "))," ",",")</f>
        <v/>
      </c>
      <c r="R264" t="str">
        <f>IFERROR(VLOOKUP(Modif_Suppr!AM264,LOV!F:G,2,FALSE),"")</f>
        <v/>
      </c>
      <c r="S264" t="str">
        <f>IFERROR(VLOOKUP(Modif_Suppr!AN264,LOV!I:J,2,FALSE),"")</f>
        <v/>
      </c>
      <c r="T264" t="str">
        <f>IFERROR(VLOOKUP(Modif_Suppr!#REF!,LOV!R:S,2,FALSE),"")</f>
        <v/>
      </c>
      <c r="U264" t="str">
        <f>IFERROR(VLOOKUP(Modif_Suppr!AP264,LOV!R:S,2,FALSE),"")</f>
        <v/>
      </c>
      <c r="V264" t="str">
        <f>IF(Modif_Suppr!W264&gt;0,Modif_Suppr!W264,"")</f>
        <v/>
      </c>
      <c r="W264" t="str">
        <f>IF(Modif_Suppr!X264&gt;0,Modif_Suppr!X264,"")</f>
        <v/>
      </c>
    </row>
    <row r="265" spans="1:23">
      <c r="A265">
        <f>Data!B265</f>
        <v>0</v>
      </c>
      <c r="B265">
        <f>Data!C265</f>
        <v>0</v>
      </c>
      <c r="C265">
        <f>Data!D265</f>
        <v>0</v>
      </c>
      <c r="D265" t="str">
        <f>IFERROR(VLOOKUP(Modif_Suppr!Z265,LOV_SPAR!F:G,2,FALSE),"")</f>
        <v/>
      </c>
      <c r="E265" t="str">
        <f>IFERROR(VLOOKUP(Modif_Suppr!AA265,LOV!L:M,2,FALSE),"")</f>
        <v/>
      </c>
      <c r="F265" t="str">
        <f>IF(Modif_Suppr!AC265&gt;0,Modif_Suppr!AC265,"")</f>
        <v/>
      </c>
      <c r="G265" t="str">
        <f>IF(Modif_Suppr!AD265&gt;0,Modif_Suppr!AD265,"")</f>
        <v/>
      </c>
      <c r="H265" t="str">
        <f>IF(Modif_Suppr!AE265&gt;0,Modif_Suppr!AE265,"")</f>
        <v/>
      </c>
      <c r="I265" t="str">
        <f>IFERROR(VLOOKUP(Modif_Suppr!AB265,LOV!U:V,2,FALSE),"")</f>
        <v/>
      </c>
      <c r="J265" t="str">
        <f>IF(Modif_Suppr!AF265="OUI","H","")</f>
        <v/>
      </c>
      <c r="K265" t="str">
        <f>IF(Modif_Suppr!AG265="OUI","P","")</f>
        <v/>
      </c>
      <c r="L265" t="str">
        <f>IF(Modif_Suppr!AH265="OUI","D","")</f>
        <v/>
      </c>
      <c r="M265" t="str">
        <f>IF(Modif_Suppr!AI265="OUI","C","")</f>
        <v/>
      </c>
      <c r="N265" t="str">
        <f>IF(Modif_Suppr!AJ265="OUI","T","")</f>
        <v/>
      </c>
      <c r="O265" t="str">
        <f>IF(Modif_Suppr!AK265="OUI","F","")</f>
        <v/>
      </c>
      <c r="P265" t="str">
        <f>IF(Modif_Suppr!AL265="OUI","R","")</f>
        <v/>
      </c>
      <c r="Q265" t="str" cm="1">
        <f t="array" ref="Q265">SUBSTITUTE(TRIM(_xlfn.CONCAT(K265:P265 &amp; " "))," ",",")</f>
        <v/>
      </c>
      <c r="R265" t="str">
        <f>IFERROR(VLOOKUP(Modif_Suppr!AM265,LOV!F:G,2,FALSE),"")</f>
        <v/>
      </c>
      <c r="S265" t="str">
        <f>IFERROR(VLOOKUP(Modif_Suppr!AN265,LOV!I:J,2,FALSE),"")</f>
        <v/>
      </c>
      <c r="T265" t="str">
        <f>IFERROR(VLOOKUP(Modif_Suppr!#REF!,LOV!R:S,2,FALSE),"")</f>
        <v/>
      </c>
      <c r="U265" t="str">
        <f>IFERROR(VLOOKUP(Modif_Suppr!AP265,LOV!R:S,2,FALSE),"")</f>
        <v/>
      </c>
      <c r="V265" t="str">
        <f>IF(Modif_Suppr!W265&gt;0,Modif_Suppr!W265,"")</f>
        <v/>
      </c>
      <c r="W265" t="str">
        <f>IF(Modif_Suppr!X265&gt;0,Modif_Suppr!X265,"")</f>
        <v/>
      </c>
    </row>
    <row r="266" spans="1:23">
      <c r="A266">
        <f>Data!B266</f>
        <v>0</v>
      </c>
      <c r="B266">
        <f>Data!C266</f>
        <v>0</v>
      </c>
      <c r="C266">
        <f>Data!D266</f>
        <v>0</v>
      </c>
      <c r="D266" t="str">
        <f>IFERROR(VLOOKUP(Modif_Suppr!Z266,LOV_SPAR!F:G,2,FALSE),"")</f>
        <v/>
      </c>
      <c r="E266" t="str">
        <f>IFERROR(VLOOKUP(Modif_Suppr!AA266,LOV!L:M,2,FALSE),"")</f>
        <v/>
      </c>
      <c r="F266" t="str">
        <f>IF(Modif_Suppr!AC266&gt;0,Modif_Suppr!AC266,"")</f>
        <v/>
      </c>
      <c r="G266" t="str">
        <f>IF(Modif_Suppr!AD266&gt;0,Modif_Suppr!AD266,"")</f>
        <v/>
      </c>
      <c r="H266" t="str">
        <f>IF(Modif_Suppr!AE266&gt;0,Modif_Suppr!AE266,"")</f>
        <v/>
      </c>
      <c r="I266" t="str">
        <f>IFERROR(VLOOKUP(Modif_Suppr!AB266,LOV!U:V,2,FALSE),"")</f>
        <v/>
      </c>
      <c r="J266" t="str">
        <f>IF(Modif_Suppr!AF266="OUI","H","")</f>
        <v/>
      </c>
      <c r="K266" t="str">
        <f>IF(Modif_Suppr!AG266="OUI","P","")</f>
        <v/>
      </c>
      <c r="L266" t="str">
        <f>IF(Modif_Suppr!AH266="OUI","D","")</f>
        <v/>
      </c>
      <c r="M266" t="str">
        <f>IF(Modif_Suppr!AI266="OUI","C","")</f>
        <v/>
      </c>
      <c r="N266" t="str">
        <f>IF(Modif_Suppr!AJ266="OUI","T","")</f>
        <v/>
      </c>
      <c r="O266" t="str">
        <f>IF(Modif_Suppr!AK266="OUI","F","")</f>
        <v/>
      </c>
      <c r="P266" t="str">
        <f>IF(Modif_Suppr!AL266="OUI","R","")</f>
        <v/>
      </c>
      <c r="Q266" t="str" cm="1">
        <f t="array" ref="Q266">SUBSTITUTE(TRIM(_xlfn.CONCAT(K266:P266 &amp; " "))," ",",")</f>
        <v/>
      </c>
      <c r="R266" t="str">
        <f>IFERROR(VLOOKUP(Modif_Suppr!AM266,LOV!F:G,2,FALSE),"")</f>
        <v/>
      </c>
      <c r="S266" t="str">
        <f>IFERROR(VLOOKUP(Modif_Suppr!AN266,LOV!I:J,2,FALSE),"")</f>
        <v/>
      </c>
      <c r="T266" t="str">
        <f>IFERROR(VLOOKUP(Modif_Suppr!#REF!,LOV!R:S,2,FALSE),"")</f>
        <v/>
      </c>
      <c r="U266" t="str">
        <f>IFERROR(VLOOKUP(Modif_Suppr!AP266,LOV!R:S,2,FALSE),"")</f>
        <v/>
      </c>
      <c r="V266" t="str">
        <f>IF(Modif_Suppr!W266&gt;0,Modif_Suppr!W266,"")</f>
        <v/>
      </c>
      <c r="W266" t="str">
        <f>IF(Modif_Suppr!X266&gt;0,Modif_Suppr!X266,"")</f>
        <v/>
      </c>
    </row>
    <row r="267" spans="1:23">
      <c r="A267">
        <f>Data!B267</f>
        <v>0</v>
      </c>
      <c r="B267">
        <f>Data!C267</f>
        <v>0</v>
      </c>
      <c r="C267">
        <f>Data!D267</f>
        <v>0</v>
      </c>
      <c r="D267" t="str">
        <f>IFERROR(VLOOKUP(Modif_Suppr!Z267,LOV_SPAR!F:G,2,FALSE),"")</f>
        <v/>
      </c>
      <c r="E267" t="str">
        <f>IFERROR(VLOOKUP(Modif_Suppr!AA267,LOV!L:M,2,FALSE),"")</f>
        <v/>
      </c>
      <c r="F267" t="str">
        <f>IF(Modif_Suppr!AC267&gt;0,Modif_Suppr!AC267,"")</f>
        <v/>
      </c>
      <c r="G267" t="str">
        <f>IF(Modif_Suppr!AD267&gt;0,Modif_Suppr!AD267,"")</f>
        <v/>
      </c>
      <c r="H267" t="str">
        <f>IF(Modif_Suppr!AE267&gt;0,Modif_Suppr!AE267,"")</f>
        <v/>
      </c>
      <c r="I267" t="str">
        <f>IFERROR(VLOOKUP(Modif_Suppr!AB267,LOV!U:V,2,FALSE),"")</f>
        <v/>
      </c>
      <c r="J267" t="str">
        <f>IF(Modif_Suppr!AF267="OUI","H","")</f>
        <v/>
      </c>
      <c r="K267" t="str">
        <f>IF(Modif_Suppr!AG267="OUI","P","")</f>
        <v/>
      </c>
      <c r="L267" t="str">
        <f>IF(Modif_Suppr!AH267="OUI","D","")</f>
        <v/>
      </c>
      <c r="M267" t="str">
        <f>IF(Modif_Suppr!AI267="OUI","C","")</f>
        <v/>
      </c>
      <c r="N267" t="str">
        <f>IF(Modif_Suppr!AJ267="OUI","T","")</f>
        <v/>
      </c>
      <c r="O267" t="str">
        <f>IF(Modif_Suppr!AK267="OUI","F","")</f>
        <v/>
      </c>
      <c r="P267" t="str">
        <f>IF(Modif_Suppr!AL267="OUI","R","")</f>
        <v/>
      </c>
      <c r="Q267" t="str" cm="1">
        <f t="array" ref="Q267">SUBSTITUTE(TRIM(_xlfn.CONCAT(K267:P267 &amp; " "))," ",",")</f>
        <v/>
      </c>
      <c r="R267" t="str">
        <f>IFERROR(VLOOKUP(Modif_Suppr!AM267,LOV!F:G,2,FALSE),"")</f>
        <v/>
      </c>
      <c r="S267" t="str">
        <f>IFERROR(VLOOKUP(Modif_Suppr!AN267,LOV!I:J,2,FALSE),"")</f>
        <v/>
      </c>
      <c r="T267" t="str">
        <f>IFERROR(VLOOKUP(Modif_Suppr!#REF!,LOV!R:S,2,FALSE),"")</f>
        <v/>
      </c>
      <c r="U267" t="str">
        <f>IFERROR(VLOOKUP(Modif_Suppr!AP267,LOV!R:S,2,FALSE),"")</f>
        <v/>
      </c>
      <c r="V267" t="str">
        <f>IF(Modif_Suppr!W267&gt;0,Modif_Suppr!W267,"")</f>
        <v/>
      </c>
      <c r="W267" t="str">
        <f>IF(Modif_Suppr!X267&gt;0,Modif_Suppr!X267,"")</f>
        <v/>
      </c>
    </row>
    <row r="268" spans="1:23">
      <c r="A268">
        <f>Data!B268</f>
        <v>0</v>
      </c>
      <c r="B268">
        <f>Data!C268</f>
        <v>0</v>
      </c>
      <c r="C268">
        <f>Data!D268</f>
        <v>0</v>
      </c>
      <c r="D268" t="str">
        <f>IFERROR(VLOOKUP(Modif_Suppr!Z268,LOV_SPAR!F:G,2,FALSE),"")</f>
        <v/>
      </c>
      <c r="E268" t="str">
        <f>IFERROR(VLOOKUP(Modif_Suppr!AA268,LOV!L:M,2,FALSE),"")</f>
        <v/>
      </c>
      <c r="F268" t="str">
        <f>IF(Modif_Suppr!AC268&gt;0,Modif_Suppr!AC268,"")</f>
        <v/>
      </c>
      <c r="G268" t="str">
        <f>IF(Modif_Suppr!AD268&gt;0,Modif_Suppr!AD268,"")</f>
        <v/>
      </c>
      <c r="H268" t="str">
        <f>IF(Modif_Suppr!AE268&gt;0,Modif_Suppr!AE268,"")</f>
        <v/>
      </c>
      <c r="I268" t="str">
        <f>IFERROR(VLOOKUP(Modif_Suppr!AB268,LOV!U:V,2,FALSE),"")</f>
        <v/>
      </c>
      <c r="J268" t="str">
        <f>IF(Modif_Suppr!AF268="OUI","H","")</f>
        <v/>
      </c>
      <c r="K268" t="str">
        <f>IF(Modif_Suppr!AG268="OUI","P","")</f>
        <v/>
      </c>
      <c r="L268" t="str">
        <f>IF(Modif_Suppr!AH268="OUI","D","")</f>
        <v/>
      </c>
      <c r="M268" t="str">
        <f>IF(Modif_Suppr!AI268="OUI","C","")</f>
        <v/>
      </c>
      <c r="N268" t="str">
        <f>IF(Modif_Suppr!AJ268="OUI","T","")</f>
        <v/>
      </c>
      <c r="O268" t="str">
        <f>IF(Modif_Suppr!AK268="OUI","F","")</f>
        <v/>
      </c>
      <c r="P268" t="str">
        <f>IF(Modif_Suppr!AL268="OUI","R","")</f>
        <v/>
      </c>
      <c r="Q268" t="str" cm="1">
        <f t="array" ref="Q268">SUBSTITUTE(TRIM(_xlfn.CONCAT(K268:P268 &amp; " "))," ",",")</f>
        <v/>
      </c>
      <c r="R268" t="str">
        <f>IFERROR(VLOOKUP(Modif_Suppr!AM268,LOV!F:G,2,FALSE),"")</f>
        <v/>
      </c>
      <c r="S268" t="str">
        <f>IFERROR(VLOOKUP(Modif_Suppr!AN268,LOV!I:J,2,FALSE),"")</f>
        <v/>
      </c>
      <c r="T268" t="str">
        <f>IFERROR(VLOOKUP(Modif_Suppr!#REF!,LOV!R:S,2,FALSE),"")</f>
        <v/>
      </c>
      <c r="U268" t="str">
        <f>IFERROR(VLOOKUP(Modif_Suppr!AP268,LOV!R:S,2,FALSE),"")</f>
        <v/>
      </c>
      <c r="V268" t="str">
        <f>IF(Modif_Suppr!W268&gt;0,Modif_Suppr!W268,"")</f>
        <v/>
      </c>
      <c r="W268" t="str">
        <f>IF(Modif_Suppr!X268&gt;0,Modif_Suppr!X268,"")</f>
        <v/>
      </c>
    </row>
    <row r="269" spans="1:23">
      <c r="A269">
        <f>Data!B269</f>
        <v>0</v>
      </c>
      <c r="B269">
        <f>Data!C269</f>
        <v>0</v>
      </c>
      <c r="C269">
        <f>Data!D269</f>
        <v>0</v>
      </c>
      <c r="D269" t="str">
        <f>IFERROR(VLOOKUP(Modif_Suppr!Z269,LOV_SPAR!F:G,2,FALSE),"")</f>
        <v/>
      </c>
      <c r="E269" t="str">
        <f>IFERROR(VLOOKUP(Modif_Suppr!AA269,LOV!L:M,2,FALSE),"")</f>
        <v/>
      </c>
      <c r="F269" t="str">
        <f>IF(Modif_Suppr!AC269&gt;0,Modif_Suppr!AC269,"")</f>
        <v/>
      </c>
      <c r="G269" t="str">
        <f>IF(Modif_Suppr!AD269&gt;0,Modif_Suppr!AD269,"")</f>
        <v/>
      </c>
      <c r="H269" t="str">
        <f>IF(Modif_Suppr!AE269&gt;0,Modif_Suppr!AE269,"")</f>
        <v/>
      </c>
      <c r="I269" t="str">
        <f>IFERROR(VLOOKUP(Modif_Suppr!AB269,LOV!U:V,2,FALSE),"")</f>
        <v/>
      </c>
      <c r="J269" t="str">
        <f>IF(Modif_Suppr!AF269="OUI","H","")</f>
        <v/>
      </c>
      <c r="K269" t="str">
        <f>IF(Modif_Suppr!AG269="OUI","P","")</f>
        <v/>
      </c>
      <c r="L269" t="str">
        <f>IF(Modif_Suppr!AH269="OUI","D","")</f>
        <v/>
      </c>
      <c r="M269" t="str">
        <f>IF(Modif_Suppr!AI269="OUI","C","")</f>
        <v/>
      </c>
      <c r="N269" t="str">
        <f>IF(Modif_Suppr!AJ269="OUI","T","")</f>
        <v/>
      </c>
      <c r="O269" t="str">
        <f>IF(Modif_Suppr!AK269="OUI","F","")</f>
        <v/>
      </c>
      <c r="P269" t="str">
        <f>IF(Modif_Suppr!AL269="OUI","R","")</f>
        <v/>
      </c>
      <c r="Q269" t="str" cm="1">
        <f t="array" ref="Q269">SUBSTITUTE(TRIM(_xlfn.CONCAT(K269:P269 &amp; " "))," ",",")</f>
        <v/>
      </c>
      <c r="R269" t="str">
        <f>IFERROR(VLOOKUP(Modif_Suppr!AM269,LOV!F:G,2,FALSE),"")</f>
        <v/>
      </c>
      <c r="S269" t="str">
        <f>IFERROR(VLOOKUP(Modif_Suppr!AN269,LOV!I:J,2,FALSE),"")</f>
        <v/>
      </c>
      <c r="T269" t="str">
        <f>IFERROR(VLOOKUP(Modif_Suppr!#REF!,LOV!R:S,2,FALSE),"")</f>
        <v/>
      </c>
      <c r="U269" t="str">
        <f>IFERROR(VLOOKUP(Modif_Suppr!AP269,LOV!R:S,2,FALSE),"")</f>
        <v/>
      </c>
      <c r="V269" t="str">
        <f>IF(Modif_Suppr!W269&gt;0,Modif_Suppr!W269,"")</f>
        <v/>
      </c>
      <c r="W269" t="str">
        <f>IF(Modif_Suppr!X269&gt;0,Modif_Suppr!X269,"")</f>
        <v/>
      </c>
    </row>
    <row r="270" spans="1:23">
      <c r="A270">
        <f>Data!B270</f>
        <v>0</v>
      </c>
      <c r="B270">
        <f>Data!C270</f>
        <v>0</v>
      </c>
      <c r="C270">
        <f>Data!D270</f>
        <v>0</v>
      </c>
      <c r="D270" t="str">
        <f>IFERROR(VLOOKUP(Modif_Suppr!Z270,LOV_SPAR!F:G,2,FALSE),"")</f>
        <v/>
      </c>
      <c r="E270" t="str">
        <f>IFERROR(VLOOKUP(Modif_Suppr!AA270,LOV!L:M,2,FALSE),"")</f>
        <v/>
      </c>
      <c r="F270" t="str">
        <f>IF(Modif_Suppr!AC270&gt;0,Modif_Suppr!AC270,"")</f>
        <v/>
      </c>
      <c r="G270" t="str">
        <f>IF(Modif_Suppr!AD270&gt;0,Modif_Suppr!AD270,"")</f>
        <v/>
      </c>
      <c r="H270" t="str">
        <f>IF(Modif_Suppr!AE270&gt;0,Modif_Suppr!AE270,"")</f>
        <v/>
      </c>
      <c r="I270" t="str">
        <f>IFERROR(VLOOKUP(Modif_Suppr!AB270,LOV!U:V,2,FALSE),"")</f>
        <v/>
      </c>
      <c r="J270" t="str">
        <f>IF(Modif_Suppr!AF270="OUI","H","")</f>
        <v/>
      </c>
      <c r="K270" t="str">
        <f>IF(Modif_Suppr!AG270="OUI","P","")</f>
        <v/>
      </c>
      <c r="L270" t="str">
        <f>IF(Modif_Suppr!AH270="OUI","D","")</f>
        <v/>
      </c>
      <c r="M270" t="str">
        <f>IF(Modif_Suppr!AI270="OUI","C","")</f>
        <v/>
      </c>
      <c r="N270" t="str">
        <f>IF(Modif_Suppr!AJ270="OUI","T","")</f>
        <v/>
      </c>
      <c r="O270" t="str">
        <f>IF(Modif_Suppr!AK270="OUI","F","")</f>
        <v/>
      </c>
      <c r="P270" t="str">
        <f>IF(Modif_Suppr!AL270="OUI","R","")</f>
        <v/>
      </c>
      <c r="Q270" t="str" cm="1">
        <f t="array" ref="Q270">SUBSTITUTE(TRIM(_xlfn.CONCAT(K270:P270 &amp; " "))," ",",")</f>
        <v/>
      </c>
      <c r="R270" t="str">
        <f>IFERROR(VLOOKUP(Modif_Suppr!AM270,LOV!F:G,2,FALSE),"")</f>
        <v/>
      </c>
      <c r="S270" t="str">
        <f>IFERROR(VLOOKUP(Modif_Suppr!AN270,LOV!I:J,2,FALSE),"")</f>
        <v/>
      </c>
      <c r="T270" t="str">
        <f>IFERROR(VLOOKUP(Modif_Suppr!#REF!,LOV!R:S,2,FALSE),"")</f>
        <v/>
      </c>
      <c r="U270" t="str">
        <f>IFERROR(VLOOKUP(Modif_Suppr!AP270,LOV!R:S,2,FALSE),"")</f>
        <v/>
      </c>
      <c r="V270" t="str">
        <f>IF(Modif_Suppr!W270&gt;0,Modif_Suppr!W270,"")</f>
        <v/>
      </c>
      <c r="W270" t="str">
        <f>IF(Modif_Suppr!X270&gt;0,Modif_Suppr!X270,"")</f>
        <v/>
      </c>
    </row>
    <row r="271" spans="1:23">
      <c r="A271">
        <f>Data!B271</f>
        <v>0</v>
      </c>
      <c r="B271">
        <f>Data!C271</f>
        <v>0</v>
      </c>
      <c r="C271">
        <f>Data!D271</f>
        <v>0</v>
      </c>
      <c r="D271" t="str">
        <f>IFERROR(VLOOKUP(Modif_Suppr!Z271,LOV_SPAR!F:G,2,FALSE),"")</f>
        <v/>
      </c>
      <c r="E271" t="str">
        <f>IFERROR(VLOOKUP(Modif_Suppr!AA271,LOV!L:M,2,FALSE),"")</f>
        <v/>
      </c>
      <c r="F271" t="str">
        <f>IF(Modif_Suppr!AC271&gt;0,Modif_Suppr!AC271,"")</f>
        <v/>
      </c>
      <c r="G271" t="str">
        <f>IF(Modif_Suppr!AD271&gt;0,Modif_Suppr!AD271,"")</f>
        <v/>
      </c>
      <c r="H271" t="str">
        <f>IF(Modif_Suppr!AE271&gt;0,Modif_Suppr!AE271,"")</f>
        <v/>
      </c>
      <c r="I271" t="str">
        <f>IFERROR(VLOOKUP(Modif_Suppr!AB271,LOV!U:V,2,FALSE),"")</f>
        <v/>
      </c>
      <c r="J271" t="str">
        <f>IF(Modif_Suppr!AF271="OUI","H","")</f>
        <v/>
      </c>
      <c r="K271" t="str">
        <f>IF(Modif_Suppr!AG271="OUI","P","")</f>
        <v/>
      </c>
      <c r="L271" t="str">
        <f>IF(Modif_Suppr!AH271="OUI","D","")</f>
        <v/>
      </c>
      <c r="M271" t="str">
        <f>IF(Modif_Suppr!AI271="OUI","C","")</f>
        <v/>
      </c>
      <c r="N271" t="str">
        <f>IF(Modif_Suppr!AJ271="OUI","T","")</f>
        <v/>
      </c>
      <c r="O271" t="str">
        <f>IF(Modif_Suppr!AK271="OUI","F","")</f>
        <v/>
      </c>
      <c r="P271" t="str">
        <f>IF(Modif_Suppr!AL271="OUI","R","")</f>
        <v/>
      </c>
      <c r="Q271" t="str" cm="1">
        <f t="array" ref="Q271">SUBSTITUTE(TRIM(_xlfn.CONCAT(K271:P271 &amp; " "))," ",",")</f>
        <v/>
      </c>
      <c r="R271" t="str">
        <f>IFERROR(VLOOKUP(Modif_Suppr!AM271,LOV!F:G,2,FALSE),"")</f>
        <v/>
      </c>
      <c r="S271" t="str">
        <f>IFERROR(VLOOKUP(Modif_Suppr!AN271,LOV!I:J,2,FALSE),"")</f>
        <v/>
      </c>
      <c r="T271" t="str">
        <f>IFERROR(VLOOKUP(Modif_Suppr!#REF!,LOV!R:S,2,FALSE),"")</f>
        <v/>
      </c>
      <c r="U271" t="str">
        <f>IFERROR(VLOOKUP(Modif_Suppr!AP271,LOV!R:S,2,FALSE),"")</f>
        <v/>
      </c>
      <c r="V271" t="str">
        <f>IF(Modif_Suppr!W271&gt;0,Modif_Suppr!W271,"")</f>
        <v/>
      </c>
      <c r="W271" t="str">
        <f>IF(Modif_Suppr!X271&gt;0,Modif_Suppr!X271,"")</f>
        <v/>
      </c>
    </row>
    <row r="272" spans="1:23">
      <c r="A272">
        <f>Data!B272</f>
        <v>0</v>
      </c>
      <c r="B272">
        <f>Data!C272</f>
        <v>0</v>
      </c>
      <c r="C272">
        <f>Data!D272</f>
        <v>0</v>
      </c>
      <c r="D272" t="str">
        <f>IFERROR(VLOOKUP(Modif_Suppr!Z272,LOV_SPAR!F:G,2,FALSE),"")</f>
        <v/>
      </c>
      <c r="E272" t="str">
        <f>IFERROR(VLOOKUP(Modif_Suppr!AA272,LOV!L:M,2,FALSE),"")</f>
        <v/>
      </c>
      <c r="F272" t="str">
        <f>IF(Modif_Suppr!AC272&gt;0,Modif_Suppr!AC272,"")</f>
        <v/>
      </c>
      <c r="G272" t="str">
        <f>IF(Modif_Suppr!AD272&gt;0,Modif_Suppr!AD272,"")</f>
        <v/>
      </c>
      <c r="H272" t="str">
        <f>IF(Modif_Suppr!AE272&gt;0,Modif_Suppr!AE272,"")</f>
        <v/>
      </c>
      <c r="I272" t="str">
        <f>IFERROR(VLOOKUP(Modif_Suppr!AB272,LOV!U:V,2,FALSE),"")</f>
        <v/>
      </c>
      <c r="J272" t="str">
        <f>IF(Modif_Suppr!AF272="OUI","H","")</f>
        <v/>
      </c>
      <c r="K272" t="str">
        <f>IF(Modif_Suppr!AG272="OUI","P","")</f>
        <v/>
      </c>
      <c r="L272" t="str">
        <f>IF(Modif_Suppr!AH272="OUI","D","")</f>
        <v/>
      </c>
      <c r="M272" t="str">
        <f>IF(Modif_Suppr!AI272="OUI","C","")</f>
        <v/>
      </c>
      <c r="N272" t="str">
        <f>IF(Modif_Suppr!AJ272="OUI","T","")</f>
        <v/>
      </c>
      <c r="O272" t="str">
        <f>IF(Modif_Suppr!AK272="OUI","F","")</f>
        <v/>
      </c>
      <c r="P272" t="str">
        <f>IF(Modif_Suppr!AL272="OUI","R","")</f>
        <v/>
      </c>
      <c r="Q272" t="str" cm="1">
        <f t="array" ref="Q272">SUBSTITUTE(TRIM(_xlfn.CONCAT(K272:P272 &amp; " "))," ",",")</f>
        <v/>
      </c>
      <c r="R272" t="str">
        <f>IFERROR(VLOOKUP(Modif_Suppr!AM272,LOV!F:G,2,FALSE),"")</f>
        <v/>
      </c>
      <c r="S272" t="str">
        <f>IFERROR(VLOOKUP(Modif_Suppr!AN272,LOV!I:J,2,FALSE),"")</f>
        <v/>
      </c>
      <c r="T272" t="str">
        <f>IFERROR(VLOOKUP(Modif_Suppr!#REF!,LOV!R:S,2,FALSE),"")</f>
        <v/>
      </c>
      <c r="U272" t="str">
        <f>IFERROR(VLOOKUP(Modif_Suppr!AP272,LOV!R:S,2,FALSE),"")</f>
        <v/>
      </c>
      <c r="V272" t="str">
        <f>IF(Modif_Suppr!W272&gt;0,Modif_Suppr!W272,"")</f>
        <v/>
      </c>
      <c r="W272" t="str">
        <f>IF(Modif_Suppr!X272&gt;0,Modif_Suppr!X272,"")</f>
        <v/>
      </c>
    </row>
    <row r="273" spans="1:23">
      <c r="A273">
        <f>Data!B273</f>
        <v>0</v>
      </c>
      <c r="B273">
        <f>Data!C273</f>
        <v>0</v>
      </c>
      <c r="C273">
        <f>Data!D273</f>
        <v>0</v>
      </c>
      <c r="D273" t="str">
        <f>IFERROR(VLOOKUP(Modif_Suppr!Z273,LOV_SPAR!F:G,2,FALSE),"")</f>
        <v/>
      </c>
      <c r="E273" t="str">
        <f>IFERROR(VLOOKUP(Modif_Suppr!AA273,LOV!L:M,2,FALSE),"")</f>
        <v/>
      </c>
      <c r="F273" t="str">
        <f>IF(Modif_Suppr!AC273&gt;0,Modif_Suppr!AC273,"")</f>
        <v/>
      </c>
      <c r="G273" t="str">
        <f>IF(Modif_Suppr!AD273&gt;0,Modif_Suppr!AD273,"")</f>
        <v/>
      </c>
      <c r="H273" t="str">
        <f>IF(Modif_Suppr!AE273&gt;0,Modif_Suppr!AE273,"")</f>
        <v/>
      </c>
      <c r="I273" t="str">
        <f>IFERROR(VLOOKUP(Modif_Suppr!AB273,LOV!U:V,2,FALSE),"")</f>
        <v/>
      </c>
      <c r="J273" t="str">
        <f>IF(Modif_Suppr!AF273="OUI","H","")</f>
        <v/>
      </c>
      <c r="K273" t="str">
        <f>IF(Modif_Suppr!AG273="OUI","P","")</f>
        <v/>
      </c>
      <c r="L273" t="str">
        <f>IF(Modif_Suppr!AH273="OUI","D","")</f>
        <v/>
      </c>
      <c r="M273" t="str">
        <f>IF(Modif_Suppr!AI273="OUI","C","")</f>
        <v/>
      </c>
      <c r="N273" t="str">
        <f>IF(Modif_Suppr!AJ273="OUI","T","")</f>
        <v/>
      </c>
      <c r="O273" t="str">
        <f>IF(Modif_Suppr!AK273="OUI","F","")</f>
        <v/>
      </c>
      <c r="P273" t="str">
        <f>IF(Modif_Suppr!AL273="OUI","R","")</f>
        <v/>
      </c>
      <c r="Q273" t="str" cm="1">
        <f t="array" ref="Q273">SUBSTITUTE(TRIM(_xlfn.CONCAT(K273:P273 &amp; " "))," ",",")</f>
        <v/>
      </c>
      <c r="R273" t="str">
        <f>IFERROR(VLOOKUP(Modif_Suppr!AM273,LOV!F:G,2,FALSE),"")</f>
        <v/>
      </c>
      <c r="S273" t="str">
        <f>IFERROR(VLOOKUP(Modif_Suppr!AN273,LOV!I:J,2,FALSE),"")</f>
        <v/>
      </c>
      <c r="T273" t="str">
        <f>IFERROR(VLOOKUP(Modif_Suppr!#REF!,LOV!R:S,2,FALSE),"")</f>
        <v/>
      </c>
      <c r="U273" t="str">
        <f>IFERROR(VLOOKUP(Modif_Suppr!AP273,LOV!R:S,2,FALSE),"")</f>
        <v/>
      </c>
      <c r="V273" t="str">
        <f>IF(Modif_Suppr!W273&gt;0,Modif_Suppr!W273,"")</f>
        <v/>
      </c>
      <c r="W273" t="str">
        <f>IF(Modif_Suppr!X273&gt;0,Modif_Suppr!X273,"")</f>
        <v/>
      </c>
    </row>
    <row r="274" spans="1:23">
      <c r="A274">
        <f>Data!B274</f>
        <v>0</v>
      </c>
      <c r="B274">
        <f>Data!C274</f>
        <v>0</v>
      </c>
      <c r="C274">
        <f>Data!D274</f>
        <v>0</v>
      </c>
      <c r="D274" t="str">
        <f>IFERROR(VLOOKUP(Modif_Suppr!Z274,LOV_SPAR!F:G,2,FALSE),"")</f>
        <v/>
      </c>
      <c r="E274" t="str">
        <f>IFERROR(VLOOKUP(Modif_Suppr!AA274,LOV!L:M,2,FALSE),"")</f>
        <v/>
      </c>
      <c r="F274" t="str">
        <f>IF(Modif_Suppr!AC274&gt;0,Modif_Suppr!AC274,"")</f>
        <v/>
      </c>
      <c r="G274" t="str">
        <f>IF(Modif_Suppr!AD274&gt;0,Modif_Suppr!AD274,"")</f>
        <v/>
      </c>
      <c r="H274" t="str">
        <f>IF(Modif_Suppr!AE274&gt;0,Modif_Suppr!AE274,"")</f>
        <v/>
      </c>
      <c r="I274" t="str">
        <f>IFERROR(VLOOKUP(Modif_Suppr!AB274,LOV!U:V,2,FALSE),"")</f>
        <v/>
      </c>
      <c r="J274" t="str">
        <f>IF(Modif_Suppr!AF274="OUI","H","")</f>
        <v/>
      </c>
      <c r="K274" t="str">
        <f>IF(Modif_Suppr!AG274="OUI","P","")</f>
        <v/>
      </c>
      <c r="L274" t="str">
        <f>IF(Modif_Suppr!AH274="OUI","D","")</f>
        <v/>
      </c>
      <c r="M274" t="str">
        <f>IF(Modif_Suppr!AI274="OUI","C","")</f>
        <v/>
      </c>
      <c r="N274" t="str">
        <f>IF(Modif_Suppr!AJ274="OUI","T","")</f>
        <v/>
      </c>
      <c r="O274" t="str">
        <f>IF(Modif_Suppr!AK274="OUI","F","")</f>
        <v/>
      </c>
      <c r="P274" t="str">
        <f>IF(Modif_Suppr!AL274="OUI","R","")</f>
        <v/>
      </c>
      <c r="Q274" t="str" cm="1">
        <f t="array" ref="Q274">SUBSTITUTE(TRIM(_xlfn.CONCAT(K274:P274 &amp; " "))," ",",")</f>
        <v/>
      </c>
      <c r="R274" t="str">
        <f>IFERROR(VLOOKUP(Modif_Suppr!AM274,LOV!F:G,2,FALSE),"")</f>
        <v/>
      </c>
      <c r="S274" t="str">
        <f>IFERROR(VLOOKUP(Modif_Suppr!AN274,LOV!I:J,2,FALSE),"")</f>
        <v/>
      </c>
      <c r="T274" t="str">
        <f>IFERROR(VLOOKUP(Modif_Suppr!#REF!,LOV!R:S,2,FALSE),"")</f>
        <v/>
      </c>
      <c r="U274" t="str">
        <f>IFERROR(VLOOKUP(Modif_Suppr!AP274,LOV!R:S,2,FALSE),"")</f>
        <v/>
      </c>
      <c r="V274" t="str">
        <f>IF(Modif_Suppr!W274&gt;0,Modif_Suppr!W274,"")</f>
        <v/>
      </c>
      <c r="W274" t="str">
        <f>IF(Modif_Suppr!X274&gt;0,Modif_Suppr!X274,"")</f>
        <v/>
      </c>
    </row>
    <row r="275" spans="1:23">
      <c r="A275">
        <f>Data!B275</f>
        <v>0</v>
      </c>
      <c r="B275">
        <f>Data!C275</f>
        <v>0</v>
      </c>
      <c r="C275">
        <f>Data!D275</f>
        <v>0</v>
      </c>
      <c r="D275" t="str">
        <f>IFERROR(VLOOKUP(Modif_Suppr!Z275,LOV_SPAR!F:G,2,FALSE),"")</f>
        <v/>
      </c>
      <c r="E275" t="str">
        <f>IFERROR(VLOOKUP(Modif_Suppr!AA275,LOV!L:M,2,FALSE),"")</f>
        <v/>
      </c>
      <c r="F275" t="str">
        <f>IF(Modif_Suppr!AC275&gt;0,Modif_Suppr!AC275,"")</f>
        <v/>
      </c>
      <c r="G275" t="str">
        <f>IF(Modif_Suppr!AD275&gt;0,Modif_Suppr!AD275,"")</f>
        <v/>
      </c>
      <c r="H275" t="str">
        <f>IF(Modif_Suppr!AE275&gt;0,Modif_Suppr!AE275,"")</f>
        <v/>
      </c>
      <c r="I275" t="str">
        <f>IFERROR(VLOOKUP(Modif_Suppr!AB275,LOV!U:V,2,FALSE),"")</f>
        <v/>
      </c>
      <c r="J275" t="str">
        <f>IF(Modif_Suppr!AF275="OUI","H","")</f>
        <v/>
      </c>
      <c r="K275" t="str">
        <f>IF(Modif_Suppr!AG275="OUI","P","")</f>
        <v/>
      </c>
      <c r="L275" t="str">
        <f>IF(Modif_Suppr!AH275="OUI","D","")</f>
        <v/>
      </c>
      <c r="M275" t="str">
        <f>IF(Modif_Suppr!AI275="OUI","C","")</f>
        <v/>
      </c>
      <c r="N275" t="str">
        <f>IF(Modif_Suppr!AJ275="OUI","T","")</f>
        <v/>
      </c>
      <c r="O275" t="str">
        <f>IF(Modif_Suppr!AK275="OUI","F","")</f>
        <v/>
      </c>
      <c r="P275" t="str">
        <f>IF(Modif_Suppr!AL275="OUI","R","")</f>
        <v/>
      </c>
      <c r="Q275" t="str" cm="1">
        <f t="array" ref="Q275">SUBSTITUTE(TRIM(_xlfn.CONCAT(K275:P275 &amp; " "))," ",",")</f>
        <v/>
      </c>
      <c r="R275" t="str">
        <f>IFERROR(VLOOKUP(Modif_Suppr!AM275,LOV!F:G,2,FALSE),"")</f>
        <v/>
      </c>
      <c r="S275" t="str">
        <f>IFERROR(VLOOKUP(Modif_Suppr!AN275,LOV!I:J,2,FALSE),"")</f>
        <v/>
      </c>
      <c r="T275" t="str">
        <f>IFERROR(VLOOKUP(Modif_Suppr!#REF!,LOV!R:S,2,FALSE),"")</f>
        <v/>
      </c>
      <c r="U275" t="str">
        <f>IFERROR(VLOOKUP(Modif_Suppr!AP275,LOV!R:S,2,FALSE),"")</f>
        <v/>
      </c>
      <c r="V275" t="str">
        <f>IF(Modif_Suppr!W275&gt;0,Modif_Suppr!W275,"")</f>
        <v/>
      </c>
      <c r="W275" t="str">
        <f>IF(Modif_Suppr!X275&gt;0,Modif_Suppr!X275,"")</f>
        <v/>
      </c>
    </row>
    <row r="276" spans="1:23">
      <c r="A276">
        <f>Data!B276</f>
        <v>0</v>
      </c>
      <c r="B276">
        <f>Data!C276</f>
        <v>0</v>
      </c>
      <c r="C276">
        <f>Data!D276</f>
        <v>0</v>
      </c>
      <c r="D276" t="str">
        <f>IFERROR(VLOOKUP(Modif_Suppr!Z276,LOV_SPAR!F:G,2,FALSE),"")</f>
        <v/>
      </c>
      <c r="E276" t="str">
        <f>IFERROR(VLOOKUP(Modif_Suppr!AA276,LOV!L:M,2,FALSE),"")</f>
        <v/>
      </c>
      <c r="F276" t="str">
        <f>IF(Modif_Suppr!AC276&gt;0,Modif_Suppr!AC276,"")</f>
        <v/>
      </c>
      <c r="G276" t="str">
        <f>IF(Modif_Suppr!AD276&gt;0,Modif_Suppr!AD276,"")</f>
        <v/>
      </c>
      <c r="H276" t="str">
        <f>IF(Modif_Suppr!AE276&gt;0,Modif_Suppr!AE276,"")</f>
        <v/>
      </c>
      <c r="I276" t="str">
        <f>IFERROR(VLOOKUP(Modif_Suppr!AB276,LOV!U:V,2,FALSE),"")</f>
        <v/>
      </c>
      <c r="J276" t="str">
        <f>IF(Modif_Suppr!AF276="OUI","H","")</f>
        <v/>
      </c>
      <c r="K276" t="str">
        <f>IF(Modif_Suppr!AG276="OUI","P","")</f>
        <v/>
      </c>
      <c r="L276" t="str">
        <f>IF(Modif_Suppr!AH276="OUI","D","")</f>
        <v/>
      </c>
      <c r="M276" t="str">
        <f>IF(Modif_Suppr!AI276="OUI","C","")</f>
        <v/>
      </c>
      <c r="N276" t="str">
        <f>IF(Modif_Suppr!AJ276="OUI","T","")</f>
        <v/>
      </c>
      <c r="O276" t="str">
        <f>IF(Modif_Suppr!AK276="OUI","F","")</f>
        <v/>
      </c>
      <c r="P276" t="str">
        <f>IF(Modif_Suppr!AL276="OUI","R","")</f>
        <v/>
      </c>
      <c r="Q276" t="str" cm="1">
        <f t="array" ref="Q276">SUBSTITUTE(TRIM(_xlfn.CONCAT(K276:P276 &amp; " "))," ",",")</f>
        <v/>
      </c>
      <c r="R276" t="str">
        <f>IFERROR(VLOOKUP(Modif_Suppr!AM276,LOV!F:G,2,FALSE),"")</f>
        <v/>
      </c>
      <c r="S276" t="str">
        <f>IFERROR(VLOOKUP(Modif_Suppr!AN276,LOV!I:J,2,FALSE),"")</f>
        <v/>
      </c>
      <c r="T276" t="str">
        <f>IFERROR(VLOOKUP(Modif_Suppr!#REF!,LOV!R:S,2,FALSE),"")</f>
        <v/>
      </c>
      <c r="U276" t="str">
        <f>IFERROR(VLOOKUP(Modif_Suppr!AP276,LOV!R:S,2,FALSE),"")</f>
        <v/>
      </c>
      <c r="V276" t="str">
        <f>IF(Modif_Suppr!W276&gt;0,Modif_Suppr!W276,"")</f>
        <v/>
      </c>
      <c r="W276" t="str">
        <f>IF(Modif_Suppr!X276&gt;0,Modif_Suppr!X276,"")</f>
        <v/>
      </c>
    </row>
    <row r="277" spans="1:23">
      <c r="A277">
        <f>Data!B277</f>
        <v>0</v>
      </c>
      <c r="B277">
        <f>Data!C277</f>
        <v>0</v>
      </c>
      <c r="C277">
        <f>Data!D277</f>
        <v>0</v>
      </c>
      <c r="D277" t="str">
        <f>IFERROR(VLOOKUP(Modif_Suppr!Z277,LOV_SPAR!F:G,2,FALSE),"")</f>
        <v/>
      </c>
      <c r="E277" t="str">
        <f>IFERROR(VLOOKUP(Modif_Suppr!AA277,LOV!L:M,2,FALSE),"")</f>
        <v/>
      </c>
      <c r="F277" t="str">
        <f>IF(Modif_Suppr!AC277&gt;0,Modif_Suppr!AC277,"")</f>
        <v/>
      </c>
      <c r="G277" t="str">
        <f>IF(Modif_Suppr!AD277&gt;0,Modif_Suppr!AD277,"")</f>
        <v/>
      </c>
      <c r="H277" t="str">
        <f>IF(Modif_Suppr!AE277&gt;0,Modif_Suppr!AE277,"")</f>
        <v/>
      </c>
      <c r="I277" t="str">
        <f>IFERROR(VLOOKUP(Modif_Suppr!AB277,LOV!U:V,2,FALSE),"")</f>
        <v/>
      </c>
      <c r="J277" t="str">
        <f>IF(Modif_Suppr!AF277="OUI","H","")</f>
        <v/>
      </c>
      <c r="K277" t="str">
        <f>IF(Modif_Suppr!AG277="OUI","P","")</f>
        <v/>
      </c>
      <c r="L277" t="str">
        <f>IF(Modif_Suppr!AH277="OUI","D","")</f>
        <v/>
      </c>
      <c r="M277" t="str">
        <f>IF(Modif_Suppr!AI277="OUI","C","")</f>
        <v/>
      </c>
      <c r="N277" t="str">
        <f>IF(Modif_Suppr!AJ277="OUI","T","")</f>
        <v/>
      </c>
      <c r="O277" t="str">
        <f>IF(Modif_Suppr!AK277="OUI","F","")</f>
        <v/>
      </c>
      <c r="P277" t="str">
        <f>IF(Modif_Suppr!AL277="OUI","R","")</f>
        <v/>
      </c>
      <c r="Q277" t="str" cm="1">
        <f t="array" ref="Q277">SUBSTITUTE(TRIM(_xlfn.CONCAT(K277:P277 &amp; " "))," ",",")</f>
        <v/>
      </c>
      <c r="R277" t="str">
        <f>IFERROR(VLOOKUP(Modif_Suppr!AM277,LOV!F:G,2,FALSE),"")</f>
        <v/>
      </c>
      <c r="S277" t="str">
        <f>IFERROR(VLOOKUP(Modif_Suppr!AN277,LOV!I:J,2,FALSE),"")</f>
        <v/>
      </c>
      <c r="T277" t="str">
        <f>IFERROR(VLOOKUP(Modif_Suppr!#REF!,LOV!R:S,2,FALSE),"")</f>
        <v/>
      </c>
      <c r="U277" t="str">
        <f>IFERROR(VLOOKUP(Modif_Suppr!AP277,LOV!R:S,2,FALSE),"")</f>
        <v/>
      </c>
      <c r="V277" t="str">
        <f>IF(Modif_Suppr!W277&gt;0,Modif_Suppr!W277,"")</f>
        <v/>
      </c>
      <c r="W277" t="str">
        <f>IF(Modif_Suppr!X277&gt;0,Modif_Suppr!X277,"")</f>
        <v/>
      </c>
    </row>
    <row r="278" spans="1:23">
      <c r="A278">
        <f>Data!B278</f>
        <v>0</v>
      </c>
      <c r="B278">
        <f>Data!C278</f>
        <v>0</v>
      </c>
      <c r="C278">
        <f>Data!D278</f>
        <v>0</v>
      </c>
      <c r="D278" t="str">
        <f>IFERROR(VLOOKUP(Modif_Suppr!Z278,LOV_SPAR!F:G,2,FALSE),"")</f>
        <v/>
      </c>
      <c r="E278" t="str">
        <f>IFERROR(VLOOKUP(Modif_Suppr!AA278,LOV!L:M,2,FALSE),"")</f>
        <v/>
      </c>
      <c r="F278" t="str">
        <f>IF(Modif_Suppr!AC278&gt;0,Modif_Suppr!AC278,"")</f>
        <v/>
      </c>
      <c r="G278" t="str">
        <f>IF(Modif_Suppr!AD278&gt;0,Modif_Suppr!AD278,"")</f>
        <v/>
      </c>
      <c r="H278" t="str">
        <f>IF(Modif_Suppr!AE278&gt;0,Modif_Suppr!AE278,"")</f>
        <v/>
      </c>
      <c r="I278" t="str">
        <f>IFERROR(VLOOKUP(Modif_Suppr!AB278,LOV!U:V,2,FALSE),"")</f>
        <v/>
      </c>
      <c r="J278" t="str">
        <f>IF(Modif_Suppr!AF278="OUI","H","")</f>
        <v/>
      </c>
      <c r="K278" t="str">
        <f>IF(Modif_Suppr!AG278="OUI","P","")</f>
        <v/>
      </c>
      <c r="L278" t="str">
        <f>IF(Modif_Suppr!AH278="OUI","D","")</f>
        <v/>
      </c>
      <c r="M278" t="str">
        <f>IF(Modif_Suppr!AI278="OUI","C","")</f>
        <v/>
      </c>
      <c r="N278" t="str">
        <f>IF(Modif_Suppr!AJ278="OUI","T","")</f>
        <v/>
      </c>
      <c r="O278" t="str">
        <f>IF(Modif_Suppr!AK278="OUI","F","")</f>
        <v/>
      </c>
      <c r="P278" t="str">
        <f>IF(Modif_Suppr!AL278="OUI","R","")</f>
        <v/>
      </c>
      <c r="Q278" t="str" cm="1">
        <f t="array" ref="Q278">SUBSTITUTE(TRIM(_xlfn.CONCAT(K278:P278 &amp; " "))," ",",")</f>
        <v/>
      </c>
      <c r="R278" t="str">
        <f>IFERROR(VLOOKUP(Modif_Suppr!AM278,LOV!F:G,2,FALSE),"")</f>
        <v/>
      </c>
      <c r="S278" t="str">
        <f>IFERROR(VLOOKUP(Modif_Suppr!AN278,LOV!I:J,2,FALSE),"")</f>
        <v/>
      </c>
      <c r="T278" t="str">
        <f>IFERROR(VLOOKUP(Modif_Suppr!#REF!,LOV!R:S,2,FALSE),"")</f>
        <v/>
      </c>
      <c r="U278" t="str">
        <f>IFERROR(VLOOKUP(Modif_Suppr!AP278,LOV!R:S,2,FALSE),"")</f>
        <v/>
      </c>
      <c r="V278" t="str">
        <f>IF(Modif_Suppr!W278&gt;0,Modif_Suppr!W278,"")</f>
        <v/>
      </c>
      <c r="W278" t="str">
        <f>IF(Modif_Suppr!X278&gt;0,Modif_Suppr!X278,"")</f>
        <v/>
      </c>
    </row>
    <row r="279" spans="1:23">
      <c r="A279">
        <f>Data!B279</f>
        <v>0</v>
      </c>
      <c r="B279">
        <f>Data!C279</f>
        <v>0</v>
      </c>
      <c r="C279">
        <f>Data!D279</f>
        <v>0</v>
      </c>
      <c r="D279" t="str">
        <f>IFERROR(VLOOKUP(Modif_Suppr!Z279,LOV_SPAR!F:G,2,FALSE),"")</f>
        <v/>
      </c>
      <c r="E279" t="str">
        <f>IFERROR(VLOOKUP(Modif_Suppr!AA279,LOV!L:M,2,FALSE),"")</f>
        <v/>
      </c>
      <c r="F279" t="str">
        <f>IF(Modif_Suppr!AC279&gt;0,Modif_Suppr!AC279,"")</f>
        <v/>
      </c>
      <c r="G279" t="str">
        <f>IF(Modif_Suppr!AD279&gt;0,Modif_Suppr!AD279,"")</f>
        <v/>
      </c>
      <c r="H279" t="str">
        <f>IF(Modif_Suppr!AE279&gt;0,Modif_Suppr!AE279,"")</f>
        <v/>
      </c>
      <c r="I279" t="str">
        <f>IFERROR(VLOOKUP(Modif_Suppr!AB279,LOV!U:V,2,FALSE),"")</f>
        <v/>
      </c>
      <c r="J279" t="str">
        <f>IF(Modif_Suppr!AF279="OUI","H","")</f>
        <v/>
      </c>
      <c r="K279" t="str">
        <f>IF(Modif_Suppr!AG279="OUI","P","")</f>
        <v/>
      </c>
      <c r="L279" t="str">
        <f>IF(Modif_Suppr!AH279="OUI","D","")</f>
        <v/>
      </c>
      <c r="M279" t="str">
        <f>IF(Modif_Suppr!AI279="OUI","C","")</f>
        <v/>
      </c>
      <c r="N279" t="str">
        <f>IF(Modif_Suppr!AJ279="OUI","T","")</f>
        <v/>
      </c>
      <c r="O279" t="str">
        <f>IF(Modif_Suppr!AK279="OUI","F","")</f>
        <v/>
      </c>
      <c r="P279" t="str">
        <f>IF(Modif_Suppr!AL279="OUI","R","")</f>
        <v/>
      </c>
      <c r="Q279" t="str" cm="1">
        <f t="array" ref="Q279">SUBSTITUTE(TRIM(_xlfn.CONCAT(K279:P279 &amp; " "))," ",",")</f>
        <v/>
      </c>
      <c r="R279" t="str">
        <f>IFERROR(VLOOKUP(Modif_Suppr!AM279,LOV!F:G,2,FALSE),"")</f>
        <v/>
      </c>
      <c r="S279" t="str">
        <f>IFERROR(VLOOKUP(Modif_Suppr!AN279,LOV!I:J,2,FALSE),"")</f>
        <v/>
      </c>
      <c r="T279" t="str">
        <f>IFERROR(VLOOKUP(Modif_Suppr!#REF!,LOV!R:S,2,FALSE),"")</f>
        <v/>
      </c>
      <c r="U279" t="str">
        <f>IFERROR(VLOOKUP(Modif_Suppr!AP279,LOV!R:S,2,FALSE),"")</f>
        <v/>
      </c>
      <c r="V279" t="str">
        <f>IF(Modif_Suppr!W279&gt;0,Modif_Suppr!W279,"")</f>
        <v/>
      </c>
      <c r="W279" t="str">
        <f>IF(Modif_Suppr!X279&gt;0,Modif_Suppr!X279,"")</f>
        <v/>
      </c>
    </row>
    <row r="280" spans="1:23">
      <c r="A280">
        <f>Data!B280</f>
        <v>0</v>
      </c>
      <c r="B280">
        <f>Data!C280</f>
        <v>0</v>
      </c>
      <c r="C280">
        <f>Data!D280</f>
        <v>0</v>
      </c>
      <c r="D280" t="str">
        <f>IFERROR(VLOOKUP(Modif_Suppr!Z280,LOV_SPAR!F:G,2,FALSE),"")</f>
        <v/>
      </c>
      <c r="E280" t="str">
        <f>IFERROR(VLOOKUP(Modif_Suppr!AA280,LOV!L:M,2,FALSE),"")</f>
        <v/>
      </c>
      <c r="F280" t="str">
        <f>IF(Modif_Suppr!AC280&gt;0,Modif_Suppr!AC280,"")</f>
        <v/>
      </c>
      <c r="G280" t="str">
        <f>IF(Modif_Suppr!AD280&gt;0,Modif_Suppr!AD280,"")</f>
        <v/>
      </c>
      <c r="H280" t="str">
        <f>IF(Modif_Suppr!AE280&gt;0,Modif_Suppr!AE280,"")</f>
        <v/>
      </c>
      <c r="I280" t="str">
        <f>IFERROR(VLOOKUP(Modif_Suppr!AB280,LOV!U:V,2,FALSE),"")</f>
        <v/>
      </c>
      <c r="J280" t="str">
        <f>IF(Modif_Suppr!AF280="OUI","H","")</f>
        <v/>
      </c>
      <c r="K280" t="str">
        <f>IF(Modif_Suppr!AG280="OUI","P","")</f>
        <v/>
      </c>
      <c r="L280" t="str">
        <f>IF(Modif_Suppr!AH280="OUI","D","")</f>
        <v/>
      </c>
      <c r="M280" t="str">
        <f>IF(Modif_Suppr!AI280="OUI","C","")</f>
        <v/>
      </c>
      <c r="N280" t="str">
        <f>IF(Modif_Suppr!AJ280="OUI","T","")</f>
        <v/>
      </c>
      <c r="O280" t="str">
        <f>IF(Modif_Suppr!AK280="OUI","F","")</f>
        <v/>
      </c>
      <c r="P280" t="str">
        <f>IF(Modif_Suppr!AL280="OUI","R","")</f>
        <v/>
      </c>
      <c r="Q280" t="str" cm="1">
        <f t="array" ref="Q280">SUBSTITUTE(TRIM(_xlfn.CONCAT(K280:P280 &amp; " "))," ",",")</f>
        <v/>
      </c>
      <c r="R280" t="str">
        <f>IFERROR(VLOOKUP(Modif_Suppr!AM280,LOV!F:G,2,FALSE),"")</f>
        <v/>
      </c>
      <c r="S280" t="str">
        <f>IFERROR(VLOOKUP(Modif_Suppr!AN280,LOV!I:J,2,FALSE),"")</f>
        <v/>
      </c>
      <c r="T280" t="str">
        <f>IFERROR(VLOOKUP(Modif_Suppr!#REF!,LOV!R:S,2,FALSE),"")</f>
        <v/>
      </c>
      <c r="U280" t="str">
        <f>IFERROR(VLOOKUP(Modif_Suppr!AP280,LOV!R:S,2,FALSE),"")</f>
        <v/>
      </c>
      <c r="V280" t="str">
        <f>IF(Modif_Suppr!W280&gt;0,Modif_Suppr!W280,"")</f>
        <v/>
      </c>
      <c r="W280" t="str">
        <f>IF(Modif_Suppr!X280&gt;0,Modif_Suppr!X280,"")</f>
        <v/>
      </c>
    </row>
    <row r="281" spans="1:23">
      <c r="A281">
        <f>Data!B281</f>
        <v>0</v>
      </c>
      <c r="B281">
        <f>Data!C281</f>
        <v>0</v>
      </c>
      <c r="C281">
        <f>Data!D281</f>
        <v>0</v>
      </c>
      <c r="D281" t="str">
        <f>IFERROR(VLOOKUP(Modif_Suppr!Z281,LOV_SPAR!F:G,2,FALSE),"")</f>
        <v/>
      </c>
      <c r="E281" t="str">
        <f>IFERROR(VLOOKUP(Modif_Suppr!AA281,LOV!L:M,2,FALSE),"")</f>
        <v/>
      </c>
      <c r="F281" t="str">
        <f>IF(Modif_Suppr!AC281&gt;0,Modif_Suppr!AC281,"")</f>
        <v/>
      </c>
      <c r="G281" t="str">
        <f>IF(Modif_Suppr!AD281&gt;0,Modif_Suppr!AD281,"")</f>
        <v/>
      </c>
      <c r="H281" t="str">
        <f>IF(Modif_Suppr!AE281&gt;0,Modif_Suppr!AE281,"")</f>
        <v/>
      </c>
      <c r="I281" t="str">
        <f>IFERROR(VLOOKUP(Modif_Suppr!AB281,LOV!U:V,2,FALSE),"")</f>
        <v/>
      </c>
      <c r="J281" t="str">
        <f>IF(Modif_Suppr!AF281="OUI","H","")</f>
        <v/>
      </c>
      <c r="K281" t="str">
        <f>IF(Modif_Suppr!AG281="OUI","P","")</f>
        <v/>
      </c>
      <c r="L281" t="str">
        <f>IF(Modif_Suppr!AH281="OUI","D","")</f>
        <v/>
      </c>
      <c r="M281" t="str">
        <f>IF(Modif_Suppr!AI281="OUI","C","")</f>
        <v/>
      </c>
      <c r="N281" t="str">
        <f>IF(Modif_Suppr!AJ281="OUI","T","")</f>
        <v/>
      </c>
      <c r="O281" t="str">
        <f>IF(Modif_Suppr!AK281="OUI","F","")</f>
        <v/>
      </c>
      <c r="P281" t="str">
        <f>IF(Modif_Suppr!AL281="OUI","R","")</f>
        <v/>
      </c>
      <c r="Q281" t="str" cm="1">
        <f t="array" ref="Q281">SUBSTITUTE(TRIM(_xlfn.CONCAT(K281:P281 &amp; " "))," ",",")</f>
        <v/>
      </c>
      <c r="R281" t="str">
        <f>IFERROR(VLOOKUP(Modif_Suppr!AM281,LOV!F:G,2,FALSE),"")</f>
        <v/>
      </c>
      <c r="S281" t="str">
        <f>IFERROR(VLOOKUP(Modif_Suppr!AN281,LOV!I:J,2,FALSE),"")</f>
        <v/>
      </c>
      <c r="T281" t="str">
        <f>IFERROR(VLOOKUP(Modif_Suppr!#REF!,LOV!R:S,2,FALSE),"")</f>
        <v/>
      </c>
      <c r="U281" t="str">
        <f>IFERROR(VLOOKUP(Modif_Suppr!AP281,LOV!R:S,2,FALSE),"")</f>
        <v/>
      </c>
      <c r="V281" t="str">
        <f>IF(Modif_Suppr!W281&gt;0,Modif_Suppr!W281,"")</f>
        <v/>
      </c>
      <c r="W281" t="str">
        <f>IF(Modif_Suppr!X281&gt;0,Modif_Suppr!X281,"")</f>
        <v/>
      </c>
    </row>
    <row r="282" spans="1:23">
      <c r="A282">
        <f>Data!B282</f>
        <v>0</v>
      </c>
      <c r="B282">
        <f>Data!C282</f>
        <v>0</v>
      </c>
      <c r="C282">
        <f>Data!D282</f>
        <v>0</v>
      </c>
      <c r="D282" t="str">
        <f>IFERROR(VLOOKUP(Modif_Suppr!Z282,LOV_SPAR!F:G,2,FALSE),"")</f>
        <v/>
      </c>
      <c r="E282" t="str">
        <f>IFERROR(VLOOKUP(Modif_Suppr!AA282,LOV!L:M,2,FALSE),"")</f>
        <v/>
      </c>
      <c r="F282" t="str">
        <f>IF(Modif_Suppr!AC282&gt;0,Modif_Suppr!AC282,"")</f>
        <v/>
      </c>
      <c r="G282" t="str">
        <f>IF(Modif_Suppr!AD282&gt;0,Modif_Suppr!AD282,"")</f>
        <v/>
      </c>
      <c r="H282" t="str">
        <f>IF(Modif_Suppr!AE282&gt;0,Modif_Suppr!AE282,"")</f>
        <v/>
      </c>
      <c r="I282" t="str">
        <f>IFERROR(VLOOKUP(Modif_Suppr!AB282,LOV!U:V,2,FALSE),"")</f>
        <v/>
      </c>
      <c r="J282" t="str">
        <f>IF(Modif_Suppr!AF282="OUI","H","")</f>
        <v/>
      </c>
      <c r="K282" t="str">
        <f>IF(Modif_Suppr!AG282="OUI","P","")</f>
        <v/>
      </c>
      <c r="L282" t="str">
        <f>IF(Modif_Suppr!AH282="OUI","D","")</f>
        <v/>
      </c>
      <c r="M282" t="str">
        <f>IF(Modif_Suppr!AI282="OUI","C","")</f>
        <v/>
      </c>
      <c r="N282" t="str">
        <f>IF(Modif_Suppr!AJ282="OUI","T","")</f>
        <v/>
      </c>
      <c r="O282" t="str">
        <f>IF(Modif_Suppr!AK282="OUI","F","")</f>
        <v/>
      </c>
      <c r="P282" t="str">
        <f>IF(Modif_Suppr!AL282="OUI","R","")</f>
        <v/>
      </c>
      <c r="Q282" t="str" cm="1">
        <f t="array" ref="Q282">SUBSTITUTE(TRIM(_xlfn.CONCAT(K282:P282 &amp; " "))," ",",")</f>
        <v/>
      </c>
      <c r="R282" t="str">
        <f>IFERROR(VLOOKUP(Modif_Suppr!AM282,LOV!F:G,2,FALSE),"")</f>
        <v/>
      </c>
      <c r="S282" t="str">
        <f>IFERROR(VLOOKUP(Modif_Suppr!AN282,LOV!I:J,2,FALSE),"")</f>
        <v/>
      </c>
      <c r="T282" t="str">
        <f>IFERROR(VLOOKUP(Modif_Suppr!#REF!,LOV!R:S,2,FALSE),"")</f>
        <v/>
      </c>
      <c r="U282" t="str">
        <f>IFERROR(VLOOKUP(Modif_Suppr!AP282,LOV!R:S,2,FALSE),"")</f>
        <v/>
      </c>
      <c r="V282" t="str">
        <f>IF(Modif_Suppr!W282&gt;0,Modif_Suppr!W282,"")</f>
        <v/>
      </c>
      <c r="W282" t="str">
        <f>IF(Modif_Suppr!X282&gt;0,Modif_Suppr!X282,"")</f>
        <v/>
      </c>
    </row>
    <row r="283" spans="1:23">
      <c r="A283">
        <f>Data!B283</f>
        <v>0</v>
      </c>
      <c r="B283">
        <f>Data!C283</f>
        <v>0</v>
      </c>
      <c r="C283">
        <f>Data!D283</f>
        <v>0</v>
      </c>
      <c r="D283" t="str">
        <f>IFERROR(VLOOKUP(Modif_Suppr!Z283,LOV_SPAR!F:G,2,FALSE),"")</f>
        <v/>
      </c>
      <c r="E283" t="str">
        <f>IFERROR(VLOOKUP(Modif_Suppr!AA283,LOV!L:M,2,FALSE),"")</f>
        <v/>
      </c>
      <c r="F283" t="str">
        <f>IF(Modif_Suppr!AC283&gt;0,Modif_Suppr!AC283,"")</f>
        <v/>
      </c>
      <c r="G283" t="str">
        <f>IF(Modif_Suppr!AD283&gt;0,Modif_Suppr!AD283,"")</f>
        <v/>
      </c>
      <c r="H283" t="str">
        <f>IF(Modif_Suppr!AE283&gt;0,Modif_Suppr!AE283,"")</f>
        <v/>
      </c>
      <c r="I283" t="str">
        <f>IFERROR(VLOOKUP(Modif_Suppr!AB283,LOV!U:V,2,FALSE),"")</f>
        <v/>
      </c>
      <c r="J283" t="str">
        <f>IF(Modif_Suppr!AF283="OUI","H","")</f>
        <v/>
      </c>
      <c r="K283" t="str">
        <f>IF(Modif_Suppr!AG283="OUI","P","")</f>
        <v/>
      </c>
      <c r="L283" t="str">
        <f>IF(Modif_Suppr!AH283="OUI","D","")</f>
        <v/>
      </c>
      <c r="M283" t="str">
        <f>IF(Modif_Suppr!AI283="OUI","C","")</f>
        <v/>
      </c>
      <c r="N283" t="str">
        <f>IF(Modif_Suppr!AJ283="OUI","T","")</f>
        <v/>
      </c>
      <c r="O283" t="str">
        <f>IF(Modif_Suppr!AK283="OUI","F","")</f>
        <v/>
      </c>
      <c r="P283" t="str">
        <f>IF(Modif_Suppr!AL283="OUI","R","")</f>
        <v/>
      </c>
      <c r="Q283" t="str" cm="1">
        <f t="array" ref="Q283">SUBSTITUTE(TRIM(_xlfn.CONCAT(K283:P283 &amp; " "))," ",",")</f>
        <v/>
      </c>
      <c r="R283" t="str">
        <f>IFERROR(VLOOKUP(Modif_Suppr!AM283,LOV!F:G,2,FALSE),"")</f>
        <v/>
      </c>
      <c r="S283" t="str">
        <f>IFERROR(VLOOKUP(Modif_Suppr!AN283,LOV!I:J,2,FALSE),"")</f>
        <v/>
      </c>
      <c r="T283" t="str">
        <f>IFERROR(VLOOKUP(Modif_Suppr!#REF!,LOV!R:S,2,FALSE),"")</f>
        <v/>
      </c>
      <c r="U283" t="str">
        <f>IFERROR(VLOOKUP(Modif_Suppr!AP283,LOV!R:S,2,FALSE),"")</f>
        <v/>
      </c>
      <c r="V283" t="str">
        <f>IF(Modif_Suppr!W283&gt;0,Modif_Suppr!W283,"")</f>
        <v/>
      </c>
      <c r="W283" t="str">
        <f>IF(Modif_Suppr!X283&gt;0,Modif_Suppr!X283,"")</f>
        <v/>
      </c>
    </row>
    <row r="284" spans="1:23">
      <c r="A284">
        <f>Data!B284</f>
        <v>0</v>
      </c>
      <c r="B284">
        <f>Data!C284</f>
        <v>0</v>
      </c>
      <c r="C284">
        <f>Data!D284</f>
        <v>0</v>
      </c>
      <c r="D284" t="str">
        <f>IFERROR(VLOOKUP(Modif_Suppr!Z284,LOV_SPAR!F:G,2,FALSE),"")</f>
        <v/>
      </c>
      <c r="E284" t="str">
        <f>IFERROR(VLOOKUP(Modif_Suppr!AA284,LOV!L:M,2,FALSE),"")</f>
        <v/>
      </c>
      <c r="F284" t="str">
        <f>IF(Modif_Suppr!AC284&gt;0,Modif_Suppr!AC284,"")</f>
        <v/>
      </c>
      <c r="G284" t="str">
        <f>IF(Modif_Suppr!AD284&gt;0,Modif_Suppr!AD284,"")</f>
        <v/>
      </c>
      <c r="H284" t="str">
        <f>IF(Modif_Suppr!AE284&gt;0,Modif_Suppr!AE284,"")</f>
        <v/>
      </c>
      <c r="I284" t="str">
        <f>IFERROR(VLOOKUP(Modif_Suppr!AB284,LOV!U:V,2,FALSE),"")</f>
        <v/>
      </c>
      <c r="J284" t="str">
        <f>IF(Modif_Suppr!AF284="OUI","H","")</f>
        <v/>
      </c>
      <c r="K284" t="str">
        <f>IF(Modif_Suppr!AG284="OUI","P","")</f>
        <v/>
      </c>
      <c r="L284" t="str">
        <f>IF(Modif_Suppr!AH284="OUI","D","")</f>
        <v/>
      </c>
      <c r="M284" t="str">
        <f>IF(Modif_Suppr!AI284="OUI","C","")</f>
        <v/>
      </c>
      <c r="N284" t="str">
        <f>IF(Modif_Suppr!AJ284="OUI","T","")</f>
        <v/>
      </c>
      <c r="O284" t="str">
        <f>IF(Modif_Suppr!AK284="OUI","F","")</f>
        <v/>
      </c>
      <c r="P284" t="str">
        <f>IF(Modif_Suppr!AL284="OUI","R","")</f>
        <v/>
      </c>
      <c r="Q284" t="str" cm="1">
        <f t="array" ref="Q284">SUBSTITUTE(TRIM(_xlfn.CONCAT(K284:P284 &amp; " "))," ",",")</f>
        <v/>
      </c>
      <c r="R284" t="str">
        <f>IFERROR(VLOOKUP(Modif_Suppr!AM284,LOV!F:G,2,FALSE),"")</f>
        <v/>
      </c>
      <c r="S284" t="str">
        <f>IFERROR(VLOOKUP(Modif_Suppr!AN284,LOV!I:J,2,FALSE),"")</f>
        <v/>
      </c>
      <c r="T284" t="str">
        <f>IFERROR(VLOOKUP(Modif_Suppr!#REF!,LOV!R:S,2,FALSE),"")</f>
        <v/>
      </c>
      <c r="U284" t="str">
        <f>IFERROR(VLOOKUP(Modif_Suppr!AP284,LOV!R:S,2,FALSE),"")</f>
        <v/>
      </c>
      <c r="V284" t="str">
        <f>IF(Modif_Suppr!W284&gt;0,Modif_Suppr!W284,"")</f>
        <v/>
      </c>
      <c r="W284" t="str">
        <f>IF(Modif_Suppr!X284&gt;0,Modif_Suppr!X284,"")</f>
        <v/>
      </c>
    </row>
    <row r="285" spans="1:23">
      <c r="A285">
        <f>Data!B285</f>
        <v>0</v>
      </c>
      <c r="B285">
        <f>Data!C285</f>
        <v>0</v>
      </c>
      <c r="C285">
        <f>Data!D285</f>
        <v>0</v>
      </c>
      <c r="D285" t="str">
        <f>IFERROR(VLOOKUP(Modif_Suppr!Z285,LOV_SPAR!F:G,2,FALSE),"")</f>
        <v/>
      </c>
      <c r="E285" t="str">
        <f>IFERROR(VLOOKUP(Modif_Suppr!AA285,LOV!L:M,2,FALSE),"")</f>
        <v/>
      </c>
      <c r="F285" t="str">
        <f>IF(Modif_Suppr!AC285&gt;0,Modif_Suppr!AC285,"")</f>
        <v/>
      </c>
      <c r="G285" t="str">
        <f>IF(Modif_Suppr!AD285&gt;0,Modif_Suppr!AD285,"")</f>
        <v/>
      </c>
      <c r="H285" t="str">
        <f>IF(Modif_Suppr!AE285&gt;0,Modif_Suppr!AE285,"")</f>
        <v/>
      </c>
      <c r="I285" t="str">
        <f>IFERROR(VLOOKUP(Modif_Suppr!AB285,LOV!U:V,2,FALSE),"")</f>
        <v/>
      </c>
      <c r="J285" t="str">
        <f>IF(Modif_Suppr!AF285="OUI","H","")</f>
        <v/>
      </c>
      <c r="K285" t="str">
        <f>IF(Modif_Suppr!AG285="OUI","P","")</f>
        <v/>
      </c>
      <c r="L285" t="str">
        <f>IF(Modif_Suppr!AH285="OUI","D","")</f>
        <v/>
      </c>
      <c r="M285" t="str">
        <f>IF(Modif_Suppr!AI285="OUI","C","")</f>
        <v/>
      </c>
      <c r="N285" t="str">
        <f>IF(Modif_Suppr!AJ285="OUI","T","")</f>
        <v/>
      </c>
      <c r="O285" t="str">
        <f>IF(Modif_Suppr!AK285="OUI","F","")</f>
        <v/>
      </c>
      <c r="P285" t="str">
        <f>IF(Modif_Suppr!AL285="OUI","R","")</f>
        <v/>
      </c>
      <c r="Q285" t="str" cm="1">
        <f t="array" ref="Q285">SUBSTITUTE(TRIM(_xlfn.CONCAT(K285:P285 &amp; " "))," ",",")</f>
        <v/>
      </c>
      <c r="R285" t="str">
        <f>IFERROR(VLOOKUP(Modif_Suppr!AM285,LOV!F:G,2,FALSE),"")</f>
        <v/>
      </c>
      <c r="S285" t="str">
        <f>IFERROR(VLOOKUP(Modif_Suppr!AN285,LOV!I:J,2,FALSE),"")</f>
        <v/>
      </c>
      <c r="T285" t="str">
        <f>IFERROR(VLOOKUP(Modif_Suppr!#REF!,LOV!R:S,2,FALSE),"")</f>
        <v/>
      </c>
      <c r="U285" t="str">
        <f>IFERROR(VLOOKUP(Modif_Suppr!AP285,LOV!R:S,2,FALSE),"")</f>
        <v/>
      </c>
      <c r="V285" t="str">
        <f>IF(Modif_Suppr!W285&gt;0,Modif_Suppr!W285,"")</f>
        <v/>
      </c>
      <c r="W285" t="str">
        <f>IF(Modif_Suppr!X285&gt;0,Modif_Suppr!X285,"")</f>
        <v/>
      </c>
    </row>
    <row r="286" spans="1:23">
      <c r="A286">
        <f>Data!B286</f>
        <v>0</v>
      </c>
      <c r="B286">
        <f>Data!C286</f>
        <v>0</v>
      </c>
      <c r="C286">
        <f>Data!D286</f>
        <v>0</v>
      </c>
      <c r="D286" t="str">
        <f>IFERROR(VLOOKUP(Modif_Suppr!Z286,LOV_SPAR!F:G,2,FALSE),"")</f>
        <v/>
      </c>
      <c r="E286" t="str">
        <f>IFERROR(VLOOKUP(Modif_Suppr!AA286,LOV!L:M,2,FALSE),"")</f>
        <v/>
      </c>
      <c r="F286" t="str">
        <f>IF(Modif_Suppr!AC286&gt;0,Modif_Suppr!AC286,"")</f>
        <v/>
      </c>
      <c r="G286" t="str">
        <f>IF(Modif_Suppr!AD286&gt;0,Modif_Suppr!AD286,"")</f>
        <v/>
      </c>
      <c r="H286" t="str">
        <f>IF(Modif_Suppr!AE286&gt;0,Modif_Suppr!AE286,"")</f>
        <v/>
      </c>
      <c r="I286" t="str">
        <f>IFERROR(VLOOKUP(Modif_Suppr!AB286,LOV!U:V,2,FALSE),"")</f>
        <v/>
      </c>
      <c r="J286" t="str">
        <f>IF(Modif_Suppr!AF286="OUI","H","")</f>
        <v/>
      </c>
      <c r="K286" t="str">
        <f>IF(Modif_Suppr!AG286="OUI","P","")</f>
        <v/>
      </c>
      <c r="L286" t="str">
        <f>IF(Modif_Suppr!AH286="OUI","D","")</f>
        <v/>
      </c>
      <c r="M286" t="str">
        <f>IF(Modif_Suppr!AI286="OUI","C","")</f>
        <v/>
      </c>
      <c r="N286" t="str">
        <f>IF(Modif_Suppr!AJ286="OUI","T","")</f>
        <v/>
      </c>
      <c r="O286" t="str">
        <f>IF(Modif_Suppr!AK286="OUI","F","")</f>
        <v/>
      </c>
      <c r="P286" t="str">
        <f>IF(Modif_Suppr!AL286="OUI","R","")</f>
        <v/>
      </c>
      <c r="Q286" t="str" cm="1">
        <f t="array" ref="Q286">SUBSTITUTE(TRIM(_xlfn.CONCAT(K286:P286 &amp; " "))," ",",")</f>
        <v/>
      </c>
      <c r="R286" t="str">
        <f>IFERROR(VLOOKUP(Modif_Suppr!AM286,LOV!F:G,2,FALSE),"")</f>
        <v/>
      </c>
      <c r="S286" t="str">
        <f>IFERROR(VLOOKUP(Modif_Suppr!AN286,LOV!I:J,2,FALSE),"")</f>
        <v/>
      </c>
      <c r="T286" t="str">
        <f>IFERROR(VLOOKUP(Modif_Suppr!#REF!,LOV!R:S,2,FALSE),"")</f>
        <v/>
      </c>
      <c r="U286" t="str">
        <f>IFERROR(VLOOKUP(Modif_Suppr!AP286,LOV!R:S,2,FALSE),"")</f>
        <v/>
      </c>
      <c r="V286" t="str">
        <f>IF(Modif_Suppr!W286&gt;0,Modif_Suppr!W286,"")</f>
        <v/>
      </c>
      <c r="W286" t="str">
        <f>IF(Modif_Suppr!X286&gt;0,Modif_Suppr!X286,"")</f>
        <v/>
      </c>
    </row>
    <row r="287" spans="1:23">
      <c r="A287">
        <f>Data!B287</f>
        <v>0</v>
      </c>
      <c r="B287">
        <f>Data!C287</f>
        <v>0</v>
      </c>
      <c r="C287">
        <f>Data!D287</f>
        <v>0</v>
      </c>
      <c r="D287" t="str">
        <f>IFERROR(VLOOKUP(Modif_Suppr!Z287,LOV_SPAR!F:G,2,FALSE),"")</f>
        <v/>
      </c>
      <c r="E287" t="str">
        <f>IFERROR(VLOOKUP(Modif_Suppr!AA287,LOV!L:M,2,FALSE),"")</f>
        <v/>
      </c>
      <c r="F287" t="str">
        <f>IF(Modif_Suppr!AC287&gt;0,Modif_Suppr!AC287,"")</f>
        <v/>
      </c>
      <c r="G287" t="str">
        <f>IF(Modif_Suppr!AD287&gt;0,Modif_Suppr!AD287,"")</f>
        <v/>
      </c>
      <c r="H287" t="str">
        <f>IF(Modif_Suppr!AE287&gt;0,Modif_Suppr!AE287,"")</f>
        <v/>
      </c>
      <c r="I287" t="str">
        <f>IFERROR(VLOOKUP(Modif_Suppr!AB287,LOV!U:V,2,FALSE),"")</f>
        <v/>
      </c>
      <c r="J287" t="str">
        <f>IF(Modif_Suppr!AF287="OUI","H","")</f>
        <v/>
      </c>
      <c r="K287" t="str">
        <f>IF(Modif_Suppr!AG287="OUI","P","")</f>
        <v/>
      </c>
      <c r="L287" t="str">
        <f>IF(Modif_Suppr!AH287="OUI","D","")</f>
        <v/>
      </c>
      <c r="M287" t="str">
        <f>IF(Modif_Suppr!AI287="OUI","C","")</f>
        <v/>
      </c>
      <c r="N287" t="str">
        <f>IF(Modif_Suppr!AJ287="OUI","T","")</f>
        <v/>
      </c>
      <c r="O287" t="str">
        <f>IF(Modif_Suppr!AK287="OUI","F","")</f>
        <v/>
      </c>
      <c r="P287" t="str">
        <f>IF(Modif_Suppr!AL287="OUI","R","")</f>
        <v/>
      </c>
      <c r="Q287" t="str" cm="1">
        <f t="array" ref="Q287">SUBSTITUTE(TRIM(_xlfn.CONCAT(K287:P287 &amp; " "))," ",",")</f>
        <v/>
      </c>
      <c r="R287" t="str">
        <f>IFERROR(VLOOKUP(Modif_Suppr!AM287,LOV!F:G,2,FALSE),"")</f>
        <v/>
      </c>
      <c r="S287" t="str">
        <f>IFERROR(VLOOKUP(Modif_Suppr!AN287,LOV!I:J,2,FALSE),"")</f>
        <v/>
      </c>
      <c r="T287" t="str">
        <f>IFERROR(VLOOKUP(Modif_Suppr!#REF!,LOV!R:S,2,FALSE),"")</f>
        <v/>
      </c>
      <c r="U287" t="str">
        <f>IFERROR(VLOOKUP(Modif_Suppr!AP287,LOV!R:S,2,FALSE),"")</f>
        <v/>
      </c>
      <c r="V287" t="str">
        <f>IF(Modif_Suppr!W287&gt;0,Modif_Suppr!W287,"")</f>
        <v/>
      </c>
      <c r="W287" t="str">
        <f>IF(Modif_Suppr!X287&gt;0,Modif_Suppr!X287,"")</f>
        <v/>
      </c>
    </row>
    <row r="288" spans="1:23">
      <c r="A288">
        <f>Data!B288</f>
        <v>0</v>
      </c>
      <c r="B288">
        <f>Data!C288</f>
        <v>0</v>
      </c>
      <c r="C288">
        <f>Data!D288</f>
        <v>0</v>
      </c>
      <c r="D288" t="str">
        <f>IFERROR(VLOOKUP(Modif_Suppr!Z288,LOV_SPAR!F:G,2,FALSE),"")</f>
        <v/>
      </c>
      <c r="E288" t="str">
        <f>IFERROR(VLOOKUP(Modif_Suppr!AA288,LOV!L:M,2,FALSE),"")</f>
        <v/>
      </c>
      <c r="F288" t="str">
        <f>IF(Modif_Suppr!AC288&gt;0,Modif_Suppr!AC288,"")</f>
        <v/>
      </c>
      <c r="G288" t="str">
        <f>IF(Modif_Suppr!AD288&gt;0,Modif_Suppr!AD288,"")</f>
        <v/>
      </c>
      <c r="H288" t="str">
        <f>IF(Modif_Suppr!AE288&gt;0,Modif_Suppr!AE288,"")</f>
        <v/>
      </c>
      <c r="I288" t="str">
        <f>IFERROR(VLOOKUP(Modif_Suppr!AB288,LOV!U:V,2,FALSE),"")</f>
        <v/>
      </c>
      <c r="J288" t="str">
        <f>IF(Modif_Suppr!AF288="OUI","H","")</f>
        <v/>
      </c>
      <c r="K288" t="str">
        <f>IF(Modif_Suppr!AG288="OUI","P","")</f>
        <v/>
      </c>
      <c r="L288" t="str">
        <f>IF(Modif_Suppr!AH288="OUI","D","")</f>
        <v/>
      </c>
      <c r="M288" t="str">
        <f>IF(Modif_Suppr!AI288="OUI","C","")</f>
        <v/>
      </c>
      <c r="N288" t="str">
        <f>IF(Modif_Suppr!AJ288="OUI","T","")</f>
        <v/>
      </c>
      <c r="O288" t="str">
        <f>IF(Modif_Suppr!AK288="OUI","F","")</f>
        <v/>
      </c>
      <c r="P288" t="str">
        <f>IF(Modif_Suppr!AL288="OUI","R","")</f>
        <v/>
      </c>
      <c r="Q288" t="str" cm="1">
        <f t="array" ref="Q288">SUBSTITUTE(TRIM(_xlfn.CONCAT(K288:P288 &amp; " "))," ",",")</f>
        <v/>
      </c>
      <c r="R288" t="str">
        <f>IFERROR(VLOOKUP(Modif_Suppr!AM288,LOV!F:G,2,FALSE),"")</f>
        <v/>
      </c>
      <c r="S288" t="str">
        <f>IFERROR(VLOOKUP(Modif_Suppr!AN288,LOV!I:J,2,FALSE),"")</f>
        <v/>
      </c>
      <c r="T288" t="str">
        <f>IFERROR(VLOOKUP(Modif_Suppr!#REF!,LOV!R:S,2,FALSE),"")</f>
        <v/>
      </c>
      <c r="U288" t="str">
        <f>IFERROR(VLOOKUP(Modif_Suppr!AP288,LOV!R:S,2,FALSE),"")</f>
        <v/>
      </c>
      <c r="V288" t="str">
        <f>IF(Modif_Suppr!W288&gt;0,Modif_Suppr!W288,"")</f>
        <v/>
      </c>
      <c r="W288" t="str">
        <f>IF(Modif_Suppr!X288&gt;0,Modif_Suppr!X288,"")</f>
        <v/>
      </c>
    </row>
    <row r="289" spans="1:23">
      <c r="A289">
        <f>Data!B289</f>
        <v>0</v>
      </c>
      <c r="B289">
        <f>Data!C289</f>
        <v>0</v>
      </c>
      <c r="C289">
        <f>Data!D289</f>
        <v>0</v>
      </c>
      <c r="D289" t="str">
        <f>IFERROR(VLOOKUP(Modif_Suppr!Z289,LOV_SPAR!F:G,2,FALSE),"")</f>
        <v/>
      </c>
      <c r="E289" t="str">
        <f>IFERROR(VLOOKUP(Modif_Suppr!AA289,LOV!L:M,2,FALSE),"")</f>
        <v/>
      </c>
      <c r="F289" t="str">
        <f>IF(Modif_Suppr!AC289&gt;0,Modif_Suppr!AC289,"")</f>
        <v/>
      </c>
      <c r="G289" t="str">
        <f>IF(Modif_Suppr!AD289&gt;0,Modif_Suppr!AD289,"")</f>
        <v/>
      </c>
      <c r="H289" t="str">
        <f>IF(Modif_Suppr!AE289&gt;0,Modif_Suppr!AE289,"")</f>
        <v/>
      </c>
      <c r="I289" t="str">
        <f>IFERROR(VLOOKUP(Modif_Suppr!AB289,LOV!U:V,2,FALSE),"")</f>
        <v/>
      </c>
      <c r="J289" t="str">
        <f>IF(Modif_Suppr!AF289="OUI","H","")</f>
        <v/>
      </c>
      <c r="K289" t="str">
        <f>IF(Modif_Suppr!AG289="OUI","P","")</f>
        <v/>
      </c>
      <c r="L289" t="str">
        <f>IF(Modif_Suppr!AH289="OUI","D","")</f>
        <v/>
      </c>
      <c r="M289" t="str">
        <f>IF(Modif_Suppr!AI289="OUI","C","")</f>
        <v/>
      </c>
      <c r="N289" t="str">
        <f>IF(Modif_Suppr!AJ289="OUI","T","")</f>
        <v/>
      </c>
      <c r="O289" t="str">
        <f>IF(Modif_Suppr!AK289="OUI","F","")</f>
        <v/>
      </c>
      <c r="P289" t="str">
        <f>IF(Modif_Suppr!AL289="OUI","R","")</f>
        <v/>
      </c>
      <c r="Q289" t="str" cm="1">
        <f t="array" ref="Q289">SUBSTITUTE(TRIM(_xlfn.CONCAT(K289:P289 &amp; " "))," ",",")</f>
        <v/>
      </c>
      <c r="R289" t="str">
        <f>IFERROR(VLOOKUP(Modif_Suppr!AM289,LOV!F:G,2,FALSE),"")</f>
        <v/>
      </c>
      <c r="S289" t="str">
        <f>IFERROR(VLOOKUP(Modif_Suppr!AN289,LOV!I:J,2,FALSE),"")</f>
        <v/>
      </c>
      <c r="T289" t="str">
        <f>IFERROR(VLOOKUP(Modif_Suppr!#REF!,LOV!R:S,2,FALSE),"")</f>
        <v/>
      </c>
      <c r="U289" t="str">
        <f>IFERROR(VLOOKUP(Modif_Suppr!AP289,LOV!R:S,2,FALSE),"")</f>
        <v/>
      </c>
      <c r="V289" t="str">
        <f>IF(Modif_Suppr!W289&gt;0,Modif_Suppr!W289,"")</f>
        <v/>
      </c>
      <c r="W289" t="str">
        <f>IF(Modif_Suppr!X289&gt;0,Modif_Suppr!X289,"")</f>
        <v/>
      </c>
    </row>
    <row r="290" spans="1:23">
      <c r="A290">
        <f>Data!B290</f>
        <v>0</v>
      </c>
      <c r="B290">
        <f>Data!C290</f>
        <v>0</v>
      </c>
      <c r="C290">
        <f>Data!D290</f>
        <v>0</v>
      </c>
      <c r="D290" t="str">
        <f>IFERROR(VLOOKUP(Modif_Suppr!Z290,LOV_SPAR!F:G,2,FALSE),"")</f>
        <v/>
      </c>
      <c r="E290" t="str">
        <f>IFERROR(VLOOKUP(Modif_Suppr!AA290,LOV!L:M,2,FALSE),"")</f>
        <v/>
      </c>
      <c r="F290" t="str">
        <f>IF(Modif_Suppr!AC290&gt;0,Modif_Suppr!AC290,"")</f>
        <v/>
      </c>
      <c r="G290" t="str">
        <f>IF(Modif_Suppr!AD290&gt;0,Modif_Suppr!AD290,"")</f>
        <v/>
      </c>
      <c r="H290" t="str">
        <f>IF(Modif_Suppr!AE290&gt;0,Modif_Suppr!AE290,"")</f>
        <v/>
      </c>
      <c r="I290" t="str">
        <f>IFERROR(VLOOKUP(Modif_Suppr!AB290,LOV!U:V,2,FALSE),"")</f>
        <v/>
      </c>
      <c r="J290" t="str">
        <f>IF(Modif_Suppr!AF290="OUI","H","")</f>
        <v/>
      </c>
      <c r="K290" t="str">
        <f>IF(Modif_Suppr!AG290="OUI","P","")</f>
        <v/>
      </c>
      <c r="L290" t="str">
        <f>IF(Modif_Suppr!AH290="OUI","D","")</f>
        <v/>
      </c>
      <c r="M290" t="str">
        <f>IF(Modif_Suppr!AI290="OUI","C","")</f>
        <v/>
      </c>
      <c r="N290" t="str">
        <f>IF(Modif_Suppr!AJ290="OUI","T","")</f>
        <v/>
      </c>
      <c r="O290" t="str">
        <f>IF(Modif_Suppr!AK290="OUI","F","")</f>
        <v/>
      </c>
      <c r="P290" t="str">
        <f>IF(Modif_Suppr!AL290="OUI","R","")</f>
        <v/>
      </c>
      <c r="Q290" t="str" cm="1">
        <f t="array" ref="Q290">SUBSTITUTE(TRIM(_xlfn.CONCAT(K290:P290 &amp; " "))," ",",")</f>
        <v/>
      </c>
      <c r="R290" t="str">
        <f>IFERROR(VLOOKUP(Modif_Suppr!AM290,LOV!F:G,2,FALSE),"")</f>
        <v/>
      </c>
      <c r="S290" t="str">
        <f>IFERROR(VLOOKUP(Modif_Suppr!AN290,LOV!I:J,2,FALSE),"")</f>
        <v/>
      </c>
      <c r="T290" t="str">
        <f>IFERROR(VLOOKUP(Modif_Suppr!#REF!,LOV!R:S,2,FALSE),"")</f>
        <v/>
      </c>
      <c r="U290" t="str">
        <f>IFERROR(VLOOKUP(Modif_Suppr!AP290,LOV!R:S,2,FALSE),"")</f>
        <v/>
      </c>
      <c r="V290" t="str">
        <f>IF(Modif_Suppr!W290&gt;0,Modif_Suppr!W290,"")</f>
        <v/>
      </c>
      <c r="W290" t="str">
        <f>IF(Modif_Suppr!X290&gt;0,Modif_Suppr!X290,"")</f>
        <v/>
      </c>
    </row>
    <row r="291" spans="1:23">
      <c r="A291">
        <f>Data!B291</f>
        <v>0</v>
      </c>
      <c r="B291">
        <f>Data!C291</f>
        <v>0</v>
      </c>
      <c r="C291">
        <f>Data!D291</f>
        <v>0</v>
      </c>
      <c r="D291" t="str">
        <f>IFERROR(VLOOKUP(Modif_Suppr!Z291,LOV_SPAR!F:G,2,FALSE),"")</f>
        <v/>
      </c>
      <c r="E291" t="str">
        <f>IFERROR(VLOOKUP(Modif_Suppr!AA291,LOV!L:M,2,FALSE),"")</f>
        <v/>
      </c>
      <c r="F291" t="str">
        <f>IF(Modif_Suppr!AC291&gt;0,Modif_Suppr!AC291,"")</f>
        <v/>
      </c>
      <c r="G291" t="str">
        <f>IF(Modif_Suppr!AD291&gt;0,Modif_Suppr!AD291,"")</f>
        <v/>
      </c>
      <c r="H291" t="str">
        <f>IF(Modif_Suppr!AE291&gt;0,Modif_Suppr!AE291,"")</f>
        <v/>
      </c>
      <c r="I291" t="str">
        <f>IFERROR(VLOOKUP(Modif_Suppr!AB291,LOV!U:V,2,FALSE),"")</f>
        <v/>
      </c>
      <c r="J291" t="str">
        <f>IF(Modif_Suppr!AF291="OUI","H","")</f>
        <v/>
      </c>
      <c r="K291" t="str">
        <f>IF(Modif_Suppr!AG291="OUI","P","")</f>
        <v/>
      </c>
      <c r="L291" t="str">
        <f>IF(Modif_Suppr!AH291="OUI","D","")</f>
        <v/>
      </c>
      <c r="M291" t="str">
        <f>IF(Modif_Suppr!AI291="OUI","C","")</f>
        <v/>
      </c>
      <c r="N291" t="str">
        <f>IF(Modif_Suppr!AJ291="OUI","T","")</f>
        <v/>
      </c>
      <c r="O291" t="str">
        <f>IF(Modif_Suppr!AK291="OUI","F","")</f>
        <v/>
      </c>
      <c r="P291" t="str">
        <f>IF(Modif_Suppr!AL291="OUI","R","")</f>
        <v/>
      </c>
      <c r="Q291" t="str" cm="1">
        <f t="array" ref="Q291">SUBSTITUTE(TRIM(_xlfn.CONCAT(K291:P291 &amp; " "))," ",",")</f>
        <v/>
      </c>
      <c r="R291" t="str">
        <f>IFERROR(VLOOKUP(Modif_Suppr!AM291,LOV!F:G,2,FALSE),"")</f>
        <v/>
      </c>
      <c r="S291" t="str">
        <f>IFERROR(VLOOKUP(Modif_Suppr!AN291,LOV!I:J,2,FALSE),"")</f>
        <v/>
      </c>
      <c r="T291" t="str">
        <f>IFERROR(VLOOKUP(Modif_Suppr!#REF!,LOV!R:S,2,FALSE),"")</f>
        <v/>
      </c>
      <c r="U291" t="str">
        <f>IFERROR(VLOOKUP(Modif_Suppr!AP291,LOV!R:S,2,FALSE),"")</f>
        <v/>
      </c>
      <c r="V291" t="str">
        <f>IF(Modif_Suppr!W291&gt;0,Modif_Suppr!W291,"")</f>
        <v/>
      </c>
      <c r="W291" t="str">
        <f>IF(Modif_Suppr!X291&gt;0,Modif_Suppr!X291,"")</f>
        <v/>
      </c>
    </row>
    <row r="292" spans="1:23">
      <c r="A292">
        <f>Data!B292</f>
        <v>0</v>
      </c>
      <c r="B292">
        <f>Data!C292</f>
        <v>0</v>
      </c>
      <c r="C292">
        <f>Data!D292</f>
        <v>0</v>
      </c>
      <c r="D292" t="str">
        <f>IFERROR(VLOOKUP(Modif_Suppr!Z292,LOV_SPAR!F:G,2,FALSE),"")</f>
        <v/>
      </c>
      <c r="E292" t="str">
        <f>IFERROR(VLOOKUP(Modif_Suppr!AA292,LOV!L:M,2,FALSE),"")</f>
        <v/>
      </c>
      <c r="F292" t="str">
        <f>IF(Modif_Suppr!AC292&gt;0,Modif_Suppr!AC292,"")</f>
        <v/>
      </c>
      <c r="G292" t="str">
        <f>IF(Modif_Suppr!AD292&gt;0,Modif_Suppr!AD292,"")</f>
        <v/>
      </c>
      <c r="H292" t="str">
        <f>IF(Modif_Suppr!AE292&gt;0,Modif_Suppr!AE292,"")</f>
        <v/>
      </c>
      <c r="I292" t="str">
        <f>IFERROR(VLOOKUP(Modif_Suppr!AB292,LOV!U:V,2,FALSE),"")</f>
        <v/>
      </c>
      <c r="J292" t="str">
        <f>IF(Modif_Suppr!AF292="OUI","H","")</f>
        <v/>
      </c>
      <c r="K292" t="str">
        <f>IF(Modif_Suppr!AG292="OUI","P","")</f>
        <v/>
      </c>
      <c r="L292" t="str">
        <f>IF(Modif_Suppr!AH292="OUI","D","")</f>
        <v/>
      </c>
      <c r="M292" t="str">
        <f>IF(Modif_Suppr!AI292="OUI","C","")</f>
        <v/>
      </c>
      <c r="N292" t="str">
        <f>IF(Modif_Suppr!AJ292="OUI","T","")</f>
        <v/>
      </c>
      <c r="O292" t="str">
        <f>IF(Modif_Suppr!AK292="OUI","F","")</f>
        <v/>
      </c>
      <c r="P292" t="str">
        <f>IF(Modif_Suppr!AL292="OUI","R","")</f>
        <v/>
      </c>
      <c r="Q292" t="str" cm="1">
        <f t="array" ref="Q292">SUBSTITUTE(TRIM(_xlfn.CONCAT(K292:P292 &amp; " "))," ",",")</f>
        <v/>
      </c>
      <c r="R292" t="str">
        <f>IFERROR(VLOOKUP(Modif_Suppr!AM292,LOV!F:G,2,FALSE),"")</f>
        <v/>
      </c>
      <c r="S292" t="str">
        <f>IFERROR(VLOOKUP(Modif_Suppr!AN292,LOV!I:J,2,FALSE),"")</f>
        <v/>
      </c>
      <c r="T292" t="str">
        <f>IFERROR(VLOOKUP(Modif_Suppr!#REF!,LOV!R:S,2,FALSE),"")</f>
        <v/>
      </c>
      <c r="U292" t="str">
        <f>IFERROR(VLOOKUP(Modif_Suppr!AP292,LOV!R:S,2,FALSE),"")</f>
        <v/>
      </c>
      <c r="V292" t="str">
        <f>IF(Modif_Suppr!W292&gt;0,Modif_Suppr!W292,"")</f>
        <v/>
      </c>
      <c r="W292" t="str">
        <f>IF(Modif_Suppr!X292&gt;0,Modif_Suppr!X292,"")</f>
        <v/>
      </c>
    </row>
    <row r="293" spans="1:23">
      <c r="A293">
        <f>Data!B293</f>
        <v>0</v>
      </c>
      <c r="B293">
        <f>Data!C293</f>
        <v>0</v>
      </c>
      <c r="C293">
        <f>Data!D293</f>
        <v>0</v>
      </c>
      <c r="D293" t="str">
        <f>IFERROR(VLOOKUP(Modif_Suppr!Z293,LOV_SPAR!F:G,2,FALSE),"")</f>
        <v/>
      </c>
      <c r="E293" t="str">
        <f>IFERROR(VLOOKUP(Modif_Suppr!AA293,LOV!L:M,2,FALSE),"")</f>
        <v/>
      </c>
      <c r="F293" t="str">
        <f>IF(Modif_Suppr!AC293&gt;0,Modif_Suppr!AC293,"")</f>
        <v/>
      </c>
      <c r="G293" t="str">
        <f>IF(Modif_Suppr!AD293&gt;0,Modif_Suppr!AD293,"")</f>
        <v/>
      </c>
      <c r="H293" t="str">
        <f>IF(Modif_Suppr!AE293&gt;0,Modif_Suppr!AE293,"")</f>
        <v/>
      </c>
      <c r="I293" t="str">
        <f>IFERROR(VLOOKUP(Modif_Suppr!AB293,LOV!U:V,2,FALSE),"")</f>
        <v/>
      </c>
      <c r="J293" t="str">
        <f>IF(Modif_Suppr!AF293="OUI","H","")</f>
        <v/>
      </c>
      <c r="K293" t="str">
        <f>IF(Modif_Suppr!AG293="OUI","P","")</f>
        <v/>
      </c>
      <c r="L293" t="str">
        <f>IF(Modif_Suppr!AH293="OUI","D","")</f>
        <v/>
      </c>
      <c r="M293" t="str">
        <f>IF(Modif_Suppr!AI293="OUI","C","")</f>
        <v/>
      </c>
      <c r="N293" t="str">
        <f>IF(Modif_Suppr!AJ293="OUI","T","")</f>
        <v/>
      </c>
      <c r="O293" t="str">
        <f>IF(Modif_Suppr!AK293="OUI","F","")</f>
        <v/>
      </c>
      <c r="P293" t="str">
        <f>IF(Modif_Suppr!AL293="OUI","R","")</f>
        <v/>
      </c>
      <c r="Q293" t="str" cm="1">
        <f t="array" ref="Q293">SUBSTITUTE(TRIM(_xlfn.CONCAT(K293:P293 &amp; " "))," ",",")</f>
        <v/>
      </c>
      <c r="R293" t="str">
        <f>IFERROR(VLOOKUP(Modif_Suppr!AM293,LOV!F:G,2,FALSE),"")</f>
        <v/>
      </c>
      <c r="S293" t="str">
        <f>IFERROR(VLOOKUP(Modif_Suppr!AN293,LOV!I:J,2,FALSE),"")</f>
        <v/>
      </c>
      <c r="T293" t="str">
        <f>IFERROR(VLOOKUP(Modif_Suppr!#REF!,LOV!R:S,2,FALSE),"")</f>
        <v/>
      </c>
      <c r="U293" t="str">
        <f>IFERROR(VLOOKUP(Modif_Suppr!AP293,LOV!R:S,2,FALSE),"")</f>
        <v/>
      </c>
      <c r="V293" t="str">
        <f>IF(Modif_Suppr!W293&gt;0,Modif_Suppr!W293,"")</f>
        <v/>
      </c>
      <c r="W293" t="str">
        <f>IF(Modif_Suppr!X293&gt;0,Modif_Suppr!X293,"")</f>
        <v/>
      </c>
    </row>
    <row r="294" spans="1:23">
      <c r="A294">
        <f>Data!B294</f>
        <v>0</v>
      </c>
      <c r="B294">
        <f>Data!C294</f>
        <v>0</v>
      </c>
      <c r="C294">
        <f>Data!D294</f>
        <v>0</v>
      </c>
      <c r="D294" t="str">
        <f>IFERROR(VLOOKUP(Modif_Suppr!Z294,LOV_SPAR!F:G,2,FALSE),"")</f>
        <v/>
      </c>
      <c r="E294" t="str">
        <f>IFERROR(VLOOKUP(Modif_Suppr!AA294,LOV!L:M,2,FALSE),"")</f>
        <v/>
      </c>
      <c r="F294" t="str">
        <f>IF(Modif_Suppr!AC294&gt;0,Modif_Suppr!AC294,"")</f>
        <v/>
      </c>
      <c r="G294" t="str">
        <f>IF(Modif_Suppr!AD294&gt;0,Modif_Suppr!AD294,"")</f>
        <v/>
      </c>
      <c r="H294" t="str">
        <f>IF(Modif_Suppr!AE294&gt;0,Modif_Suppr!AE294,"")</f>
        <v/>
      </c>
      <c r="I294" t="str">
        <f>IFERROR(VLOOKUP(Modif_Suppr!AB294,LOV!U:V,2,FALSE),"")</f>
        <v/>
      </c>
      <c r="J294" t="str">
        <f>IF(Modif_Suppr!AF294="OUI","H","")</f>
        <v/>
      </c>
      <c r="K294" t="str">
        <f>IF(Modif_Suppr!AG294="OUI","P","")</f>
        <v/>
      </c>
      <c r="L294" t="str">
        <f>IF(Modif_Suppr!AH294="OUI","D","")</f>
        <v/>
      </c>
      <c r="M294" t="str">
        <f>IF(Modif_Suppr!AI294="OUI","C","")</f>
        <v/>
      </c>
      <c r="N294" t="str">
        <f>IF(Modif_Suppr!AJ294="OUI","T","")</f>
        <v/>
      </c>
      <c r="O294" t="str">
        <f>IF(Modif_Suppr!AK294="OUI","F","")</f>
        <v/>
      </c>
      <c r="P294" t="str">
        <f>IF(Modif_Suppr!AL294="OUI","R","")</f>
        <v/>
      </c>
      <c r="Q294" t="str" cm="1">
        <f t="array" ref="Q294">SUBSTITUTE(TRIM(_xlfn.CONCAT(K294:P294 &amp; " "))," ",",")</f>
        <v/>
      </c>
      <c r="R294" t="str">
        <f>IFERROR(VLOOKUP(Modif_Suppr!AM294,LOV!F:G,2,FALSE),"")</f>
        <v/>
      </c>
      <c r="S294" t="str">
        <f>IFERROR(VLOOKUP(Modif_Suppr!AN294,LOV!I:J,2,FALSE),"")</f>
        <v/>
      </c>
      <c r="T294" t="str">
        <f>IFERROR(VLOOKUP(Modif_Suppr!#REF!,LOV!R:S,2,FALSE),"")</f>
        <v/>
      </c>
      <c r="U294" t="str">
        <f>IFERROR(VLOOKUP(Modif_Suppr!AP294,LOV!R:S,2,FALSE),"")</f>
        <v/>
      </c>
      <c r="V294" t="str">
        <f>IF(Modif_Suppr!W294&gt;0,Modif_Suppr!W294,"")</f>
        <v/>
      </c>
      <c r="W294" t="str">
        <f>IF(Modif_Suppr!X294&gt;0,Modif_Suppr!X294,"")</f>
        <v/>
      </c>
    </row>
    <row r="295" spans="1:23">
      <c r="A295">
        <f>Data!B295</f>
        <v>0</v>
      </c>
      <c r="B295">
        <f>Data!C295</f>
        <v>0</v>
      </c>
      <c r="C295">
        <f>Data!D295</f>
        <v>0</v>
      </c>
      <c r="D295" t="str">
        <f>IFERROR(VLOOKUP(Modif_Suppr!Z295,LOV_SPAR!F:G,2,FALSE),"")</f>
        <v/>
      </c>
      <c r="E295" t="str">
        <f>IFERROR(VLOOKUP(Modif_Suppr!AA295,LOV!L:M,2,FALSE),"")</f>
        <v/>
      </c>
      <c r="F295" t="str">
        <f>IF(Modif_Suppr!AC295&gt;0,Modif_Suppr!AC295,"")</f>
        <v/>
      </c>
      <c r="G295" t="str">
        <f>IF(Modif_Suppr!AD295&gt;0,Modif_Suppr!AD295,"")</f>
        <v/>
      </c>
      <c r="H295" t="str">
        <f>IF(Modif_Suppr!AE295&gt;0,Modif_Suppr!AE295,"")</f>
        <v/>
      </c>
      <c r="I295" t="str">
        <f>IFERROR(VLOOKUP(Modif_Suppr!AB295,LOV!U:V,2,FALSE),"")</f>
        <v/>
      </c>
      <c r="J295" t="str">
        <f>IF(Modif_Suppr!AF295="OUI","H","")</f>
        <v/>
      </c>
      <c r="K295" t="str">
        <f>IF(Modif_Suppr!AG295="OUI","P","")</f>
        <v/>
      </c>
      <c r="L295" t="str">
        <f>IF(Modif_Suppr!AH295="OUI","D","")</f>
        <v/>
      </c>
      <c r="M295" t="str">
        <f>IF(Modif_Suppr!AI295="OUI","C","")</f>
        <v/>
      </c>
      <c r="N295" t="str">
        <f>IF(Modif_Suppr!AJ295="OUI","T","")</f>
        <v/>
      </c>
      <c r="O295" t="str">
        <f>IF(Modif_Suppr!AK295="OUI","F","")</f>
        <v/>
      </c>
      <c r="P295" t="str">
        <f>IF(Modif_Suppr!AL295="OUI","R","")</f>
        <v/>
      </c>
      <c r="Q295" t="str" cm="1">
        <f t="array" ref="Q295">SUBSTITUTE(TRIM(_xlfn.CONCAT(K295:P295 &amp; " "))," ",",")</f>
        <v/>
      </c>
      <c r="R295" t="str">
        <f>IFERROR(VLOOKUP(Modif_Suppr!AM295,LOV!F:G,2,FALSE),"")</f>
        <v/>
      </c>
      <c r="S295" t="str">
        <f>IFERROR(VLOOKUP(Modif_Suppr!AN295,LOV!I:J,2,FALSE),"")</f>
        <v/>
      </c>
      <c r="T295" t="str">
        <f>IFERROR(VLOOKUP(Modif_Suppr!#REF!,LOV!R:S,2,FALSE),"")</f>
        <v/>
      </c>
      <c r="U295" t="str">
        <f>IFERROR(VLOOKUP(Modif_Suppr!AP295,LOV!R:S,2,FALSE),"")</f>
        <v/>
      </c>
      <c r="V295" t="str">
        <f>IF(Modif_Suppr!W295&gt;0,Modif_Suppr!W295,"")</f>
        <v/>
      </c>
      <c r="W295" t="str">
        <f>IF(Modif_Suppr!X295&gt;0,Modif_Suppr!X295,"")</f>
        <v/>
      </c>
    </row>
    <row r="296" spans="1:23">
      <c r="A296">
        <f>Data!B296</f>
        <v>0</v>
      </c>
      <c r="B296">
        <f>Data!C296</f>
        <v>0</v>
      </c>
      <c r="C296">
        <f>Data!D296</f>
        <v>0</v>
      </c>
      <c r="D296" t="str">
        <f>IFERROR(VLOOKUP(Modif_Suppr!Z296,LOV_SPAR!F:G,2,FALSE),"")</f>
        <v/>
      </c>
      <c r="E296" t="str">
        <f>IFERROR(VLOOKUP(Modif_Suppr!AA296,LOV!L:M,2,FALSE),"")</f>
        <v/>
      </c>
      <c r="F296" t="str">
        <f>IF(Modif_Suppr!AC296&gt;0,Modif_Suppr!AC296,"")</f>
        <v/>
      </c>
      <c r="G296" t="str">
        <f>IF(Modif_Suppr!AD296&gt;0,Modif_Suppr!AD296,"")</f>
        <v/>
      </c>
      <c r="H296" t="str">
        <f>IF(Modif_Suppr!AE296&gt;0,Modif_Suppr!AE296,"")</f>
        <v/>
      </c>
      <c r="I296" t="str">
        <f>IFERROR(VLOOKUP(Modif_Suppr!AB296,LOV!U:V,2,FALSE),"")</f>
        <v/>
      </c>
      <c r="J296" t="str">
        <f>IF(Modif_Suppr!AF296="OUI","H","")</f>
        <v/>
      </c>
      <c r="K296" t="str">
        <f>IF(Modif_Suppr!AG296="OUI","P","")</f>
        <v/>
      </c>
      <c r="L296" t="str">
        <f>IF(Modif_Suppr!AH296="OUI","D","")</f>
        <v/>
      </c>
      <c r="M296" t="str">
        <f>IF(Modif_Suppr!AI296="OUI","C","")</f>
        <v/>
      </c>
      <c r="N296" t="str">
        <f>IF(Modif_Suppr!AJ296="OUI","T","")</f>
        <v/>
      </c>
      <c r="O296" t="str">
        <f>IF(Modif_Suppr!AK296="OUI","F","")</f>
        <v/>
      </c>
      <c r="P296" t="str">
        <f>IF(Modif_Suppr!AL296="OUI","R","")</f>
        <v/>
      </c>
      <c r="Q296" t="str" cm="1">
        <f t="array" ref="Q296">SUBSTITUTE(TRIM(_xlfn.CONCAT(K296:P296 &amp; " "))," ",",")</f>
        <v/>
      </c>
      <c r="R296" t="str">
        <f>IFERROR(VLOOKUP(Modif_Suppr!AM296,LOV!F:G,2,FALSE),"")</f>
        <v/>
      </c>
      <c r="S296" t="str">
        <f>IFERROR(VLOOKUP(Modif_Suppr!AN296,LOV!I:J,2,FALSE),"")</f>
        <v/>
      </c>
      <c r="T296" t="str">
        <f>IFERROR(VLOOKUP(Modif_Suppr!#REF!,LOV!R:S,2,FALSE),"")</f>
        <v/>
      </c>
      <c r="U296" t="str">
        <f>IFERROR(VLOOKUP(Modif_Suppr!AP296,LOV!R:S,2,FALSE),"")</f>
        <v/>
      </c>
      <c r="V296" t="str">
        <f>IF(Modif_Suppr!W296&gt;0,Modif_Suppr!W296,"")</f>
        <v/>
      </c>
      <c r="W296" t="str">
        <f>IF(Modif_Suppr!X296&gt;0,Modif_Suppr!X296,"")</f>
        <v/>
      </c>
    </row>
    <row r="297" spans="1:23">
      <c r="A297">
        <f>Data!B297</f>
        <v>0</v>
      </c>
      <c r="B297">
        <f>Data!C297</f>
        <v>0</v>
      </c>
      <c r="C297">
        <f>Data!D297</f>
        <v>0</v>
      </c>
      <c r="D297" t="str">
        <f>IFERROR(VLOOKUP(Modif_Suppr!Z297,LOV_SPAR!F:G,2,FALSE),"")</f>
        <v/>
      </c>
      <c r="E297" t="str">
        <f>IFERROR(VLOOKUP(Modif_Suppr!AA297,LOV!L:M,2,FALSE),"")</f>
        <v/>
      </c>
      <c r="F297" t="str">
        <f>IF(Modif_Suppr!AC297&gt;0,Modif_Suppr!AC297,"")</f>
        <v/>
      </c>
      <c r="G297" t="str">
        <f>IF(Modif_Suppr!AD297&gt;0,Modif_Suppr!AD297,"")</f>
        <v/>
      </c>
      <c r="H297" t="str">
        <f>IF(Modif_Suppr!AE297&gt;0,Modif_Suppr!AE297,"")</f>
        <v/>
      </c>
      <c r="I297" t="str">
        <f>IFERROR(VLOOKUP(Modif_Suppr!AB297,LOV!U:V,2,FALSE),"")</f>
        <v/>
      </c>
      <c r="J297" t="str">
        <f>IF(Modif_Suppr!AF297="OUI","H","")</f>
        <v/>
      </c>
      <c r="K297" t="str">
        <f>IF(Modif_Suppr!AG297="OUI","P","")</f>
        <v/>
      </c>
      <c r="L297" t="str">
        <f>IF(Modif_Suppr!AH297="OUI","D","")</f>
        <v/>
      </c>
      <c r="M297" t="str">
        <f>IF(Modif_Suppr!AI297="OUI","C","")</f>
        <v/>
      </c>
      <c r="N297" t="str">
        <f>IF(Modif_Suppr!AJ297="OUI","T","")</f>
        <v/>
      </c>
      <c r="O297" t="str">
        <f>IF(Modif_Suppr!AK297="OUI","F","")</f>
        <v/>
      </c>
      <c r="P297" t="str">
        <f>IF(Modif_Suppr!AL297="OUI","R","")</f>
        <v/>
      </c>
      <c r="Q297" t="str" cm="1">
        <f t="array" ref="Q297">SUBSTITUTE(TRIM(_xlfn.CONCAT(K297:P297 &amp; " "))," ",",")</f>
        <v/>
      </c>
      <c r="R297" t="str">
        <f>IFERROR(VLOOKUP(Modif_Suppr!AM297,LOV!F:G,2,FALSE),"")</f>
        <v/>
      </c>
      <c r="S297" t="str">
        <f>IFERROR(VLOOKUP(Modif_Suppr!AN297,LOV!I:J,2,FALSE),"")</f>
        <v/>
      </c>
      <c r="T297" t="str">
        <f>IFERROR(VLOOKUP(Modif_Suppr!#REF!,LOV!R:S,2,FALSE),"")</f>
        <v/>
      </c>
      <c r="U297" t="str">
        <f>IFERROR(VLOOKUP(Modif_Suppr!AP297,LOV!R:S,2,FALSE),"")</f>
        <v/>
      </c>
      <c r="V297" t="str">
        <f>IF(Modif_Suppr!W297&gt;0,Modif_Suppr!W297,"")</f>
        <v/>
      </c>
      <c r="W297" t="str">
        <f>IF(Modif_Suppr!X297&gt;0,Modif_Suppr!X297,"")</f>
        <v/>
      </c>
    </row>
    <row r="298" spans="1:23">
      <c r="A298">
        <f>Data!B298</f>
        <v>0</v>
      </c>
      <c r="B298">
        <f>Data!C298</f>
        <v>0</v>
      </c>
      <c r="C298">
        <f>Data!D298</f>
        <v>0</v>
      </c>
      <c r="D298" t="str">
        <f>IFERROR(VLOOKUP(Modif_Suppr!Z298,LOV_SPAR!F:G,2,FALSE),"")</f>
        <v/>
      </c>
      <c r="E298" t="str">
        <f>IFERROR(VLOOKUP(Modif_Suppr!AA298,LOV!L:M,2,FALSE),"")</f>
        <v/>
      </c>
      <c r="F298" t="str">
        <f>IF(Modif_Suppr!AC298&gt;0,Modif_Suppr!AC298,"")</f>
        <v/>
      </c>
      <c r="G298" t="str">
        <f>IF(Modif_Suppr!AD298&gt;0,Modif_Suppr!AD298,"")</f>
        <v/>
      </c>
      <c r="H298" t="str">
        <f>IF(Modif_Suppr!AE298&gt;0,Modif_Suppr!AE298,"")</f>
        <v/>
      </c>
      <c r="I298" t="str">
        <f>IFERROR(VLOOKUP(Modif_Suppr!AB298,LOV!U:V,2,FALSE),"")</f>
        <v/>
      </c>
      <c r="J298" t="str">
        <f>IF(Modif_Suppr!AF298="OUI","H","")</f>
        <v/>
      </c>
      <c r="K298" t="str">
        <f>IF(Modif_Suppr!AG298="OUI","P","")</f>
        <v/>
      </c>
      <c r="L298" t="str">
        <f>IF(Modif_Suppr!AH298="OUI","D","")</f>
        <v/>
      </c>
      <c r="M298" t="str">
        <f>IF(Modif_Suppr!AI298="OUI","C","")</f>
        <v/>
      </c>
      <c r="N298" t="str">
        <f>IF(Modif_Suppr!AJ298="OUI","T","")</f>
        <v/>
      </c>
      <c r="O298" t="str">
        <f>IF(Modif_Suppr!AK298="OUI","F","")</f>
        <v/>
      </c>
      <c r="P298" t="str">
        <f>IF(Modif_Suppr!AL298="OUI","R","")</f>
        <v/>
      </c>
      <c r="Q298" t="str" cm="1">
        <f t="array" ref="Q298">SUBSTITUTE(TRIM(_xlfn.CONCAT(K298:P298 &amp; " "))," ",",")</f>
        <v/>
      </c>
      <c r="R298" t="str">
        <f>IFERROR(VLOOKUP(Modif_Suppr!AM298,LOV!F:G,2,FALSE),"")</f>
        <v/>
      </c>
      <c r="S298" t="str">
        <f>IFERROR(VLOOKUP(Modif_Suppr!AN298,LOV!I:J,2,FALSE),"")</f>
        <v/>
      </c>
      <c r="T298" t="str">
        <f>IFERROR(VLOOKUP(Modif_Suppr!#REF!,LOV!R:S,2,FALSE),"")</f>
        <v/>
      </c>
      <c r="U298" t="str">
        <f>IFERROR(VLOOKUP(Modif_Suppr!AP298,LOV!R:S,2,FALSE),"")</f>
        <v/>
      </c>
      <c r="V298" t="str">
        <f>IF(Modif_Suppr!W298&gt;0,Modif_Suppr!W298,"")</f>
        <v/>
      </c>
      <c r="W298" t="str">
        <f>IF(Modif_Suppr!X298&gt;0,Modif_Suppr!X298,"")</f>
        <v/>
      </c>
    </row>
    <row r="299" spans="1:23">
      <c r="A299">
        <f>Data!B299</f>
        <v>0</v>
      </c>
      <c r="B299">
        <f>Data!C299</f>
        <v>0</v>
      </c>
      <c r="C299">
        <f>Data!D299</f>
        <v>0</v>
      </c>
      <c r="D299" t="str">
        <f>IFERROR(VLOOKUP(Modif_Suppr!Z299,LOV_SPAR!F:G,2,FALSE),"")</f>
        <v/>
      </c>
      <c r="E299" t="str">
        <f>IFERROR(VLOOKUP(Modif_Suppr!AA299,LOV!L:M,2,FALSE),"")</f>
        <v/>
      </c>
      <c r="F299" t="str">
        <f>IF(Modif_Suppr!AC299&gt;0,Modif_Suppr!AC299,"")</f>
        <v/>
      </c>
      <c r="G299" t="str">
        <f>IF(Modif_Suppr!AD299&gt;0,Modif_Suppr!AD299,"")</f>
        <v/>
      </c>
      <c r="H299" t="str">
        <f>IF(Modif_Suppr!AE299&gt;0,Modif_Suppr!AE299,"")</f>
        <v/>
      </c>
      <c r="I299" t="str">
        <f>IFERROR(VLOOKUP(Modif_Suppr!AB299,LOV!U:V,2,FALSE),"")</f>
        <v/>
      </c>
      <c r="J299" t="str">
        <f>IF(Modif_Suppr!AF299="OUI","H","")</f>
        <v/>
      </c>
      <c r="K299" t="str">
        <f>IF(Modif_Suppr!AG299="OUI","P","")</f>
        <v/>
      </c>
      <c r="L299" t="str">
        <f>IF(Modif_Suppr!AH299="OUI","D","")</f>
        <v/>
      </c>
      <c r="M299" t="str">
        <f>IF(Modif_Suppr!AI299="OUI","C","")</f>
        <v/>
      </c>
      <c r="N299" t="str">
        <f>IF(Modif_Suppr!AJ299="OUI","T","")</f>
        <v/>
      </c>
      <c r="O299" t="str">
        <f>IF(Modif_Suppr!AK299="OUI","F","")</f>
        <v/>
      </c>
      <c r="P299" t="str">
        <f>IF(Modif_Suppr!AL299="OUI","R","")</f>
        <v/>
      </c>
      <c r="Q299" t="str" cm="1">
        <f t="array" ref="Q299">SUBSTITUTE(TRIM(_xlfn.CONCAT(K299:P299 &amp; " "))," ",",")</f>
        <v/>
      </c>
      <c r="R299" t="str">
        <f>IFERROR(VLOOKUP(Modif_Suppr!AM299,LOV!F:G,2,FALSE),"")</f>
        <v/>
      </c>
      <c r="S299" t="str">
        <f>IFERROR(VLOOKUP(Modif_Suppr!AN299,LOV!I:J,2,FALSE),"")</f>
        <v/>
      </c>
      <c r="T299" t="str">
        <f>IFERROR(VLOOKUP(Modif_Suppr!#REF!,LOV!R:S,2,FALSE),"")</f>
        <v/>
      </c>
      <c r="U299" t="str">
        <f>IFERROR(VLOOKUP(Modif_Suppr!AP299,LOV!R:S,2,FALSE),"")</f>
        <v/>
      </c>
      <c r="V299" t="str">
        <f>IF(Modif_Suppr!W299&gt;0,Modif_Suppr!W299,"")</f>
        <v/>
      </c>
      <c r="W299" t="str">
        <f>IF(Modif_Suppr!X299&gt;0,Modif_Suppr!X299,"")</f>
        <v/>
      </c>
    </row>
    <row r="300" spans="1:23">
      <c r="A300">
        <f>Data!B300</f>
        <v>0</v>
      </c>
      <c r="B300">
        <f>Data!C300</f>
        <v>0</v>
      </c>
      <c r="C300">
        <f>Data!D300</f>
        <v>0</v>
      </c>
      <c r="D300" t="str">
        <f>IFERROR(VLOOKUP(Modif_Suppr!Z300,LOV_SPAR!F:G,2,FALSE),"")</f>
        <v/>
      </c>
      <c r="E300" t="str">
        <f>IFERROR(VLOOKUP(Modif_Suppr!AA300,LOV!L:M,2,FALSE),"")</f>
        <v/>
      </c>
      <c r="F300" t="str">
        <f>IF(Modif_Suppr!AC300&gt;0,Modif_Suppr!AC300,"")</f>
        <v/>
      </c>
      <c r="G300" t="str">
        <f>IF(Modif_Suppr!AD300&gt;0,Modif_Suppr!AD300,"")</f>
        <v/>
      </c>
      <c r="H300" t="str">
        <f>IF(Modif_Suppr!AE300&gt;0,Modif_Suppr!AE300,"")</f>
        <v/>
      </c>
      <c r="I300" t="str">
        <f>IFERROR(VLOOKUP(Modif_Suppr!AB300,LOV!U:V,2,FALSE),"")</f>
        <v/>
      </c>
      <c r="J300" t="str">
        <f>IF(Modif_Suppr!AF300="OUI","H","")</f>
        <v/>
      </c>
      <c r="K300" t="str">
        <f>IF(Modif_Suppr!AG300="OUI","P","")</f>
        <v/>
      </c>
      <c r="L300" t="str">
        <f>IF(Modif_Suppr!AH300="OUI","D","")</f>
        <v/>
      </c>
      <c r="M300" t="str">
        <f>IF(Modif_Suppr!AI300="OUI","C","")</f>
        <v/>
      </c>
      <c r="N300" t="str">
        <f>IF(Modif_Suppr!AJ300="OUI","T","")</f>
        <v/>
      </c>
      <c r="O300" t="str">
        <f>IF(Modif_Suppr!AK300="OUI","F","")</f>
        <v/>
      </c>
      <c r="P300" t="str">
        <f>IF(Modif_Suppr!AL300="OUI","R","")</f>
        <v/>
      </c>
      <c r="Q300" t="str" cm="1">
        <f t="array" ref="Q300">SUBSTITUTE(TRIM(_xlfn.CONCAT(K300:P300 &amp; " "))," ",",")</f>
        <v/>
      </c>
      <c r="R300" t="str">
        <f>IFERROR(VLOOKUP(Modif_Suppr!AM300,LOV!F:G,2,FALSE),"")</f>
        <v/>
      </c>
      <c r="S300" t="str">
        <f>IFERROR(VLOOKUP(Modif_Suppr!AN300,LOV!I:J,2,FALSE),"")</f>
        <v/>
      </c>
      <c r="T300" t="str">
        <f>IFERROR(VLOOKUP(Modif_Suppr!#REF!,LOV!R:S,2,FALSE),"")</f>
        <v/>
      </c>
      <c r="U300" t="str">
        <f>IFERROR(VLOOKUP(Modif_Suppr!AP300,LOV!R:S,2,FALSE),"")</f>
        <v/>
      </c>
      <c r="V300" t="str">
        <f>IF(Modif_Suppr!W300&gt;0,Modif_Suppr!W300,"")</f>
        <v/>
      </c>
      <c r="W300" t="str">
        <f>IF(Modif_Suppr!X300&gt;0,Modif_Suppr!X300,"")</f>
        <v/>
      </c>
    </row>
    <row r="301" spans="1:23">
      <c r="A301">
        <f>Data!B301</f>
        <v>0</v>
      </c>
      <c r="B301">
        <f>Data!C301</f>
        <v>0</v>
      </c>
      <c r="C301">
        <f>Data!D301</f>
        <v>0</v>
      </c>
      <c r="D301" t="str">
        <f>IFERROR(VLOOKUP(Modif_Suppr!Z301,LOV_SPAR!F:G,2,FALSE),"")</f>
        <v/>
      </c>
      <c r="E301" t="str">
        <f>IFERROR(VLOOKUP(Modif_Suppr!AA301,LOV!L:M,2,FALSE),"")</f>
        <v/>
      </c>
      <c r="F301" t="str">
        <f>IF(Modif_Suppr!AC301&gt;0,Modif_Suppr!AC301,"")</f>
        <v/>
      </c>
      <c r="G301" t="str">
        <f>IF(Modif_Suppr!AD301&gt;0,Modif_Suppr!AD301,"")</f>
        <v/>
      </c>
      <c r="H301" t="str">
        <f>IF(Modif_Suppr!AE301&gt;0,Modif_Suppr!AE301,"")</f>
        <v/>
      </c>
      <c r="I301" t="str">
        <f>IFERROR(VLOOKUP(Modif_Suppr!AB301,LOV!U:V,2,FALSE),"")</f>
        <v/>
      </c>
      <c r="J301" t="str">
        <f>IF(Modif_Suppr!AF301="OUI","H","")</f>
        <v/>
      </c>
      <c r="K301" t="str">
        <f>IF(Modif_Suppr!AG301="OUI","P","")</f>
        <v/>
      </c>
      <c r="L301" t="str">
        <f>IF(Modif_Suppr!AH301="OUI","D","")</f>
        <v/>
      </c>
      <c r="M301" t="str">
        <f>IF(Modif_Suppr!AI301="OUI","C","")</f>
        <v/>
      </c>
      <c r="N301" t="str">
        <f>IF(Modif_Suppr!AJ301="OUI","T","")</f>
        <v/>
      </c>
      <c r="O301" t="str">
        <f>IF(Modif_Suppr!AK301="OUI","F","")</f>
        <v/>
      </c>
      <c r="P301" t="str">
        <f>IF(Modif_Suppr!AL301="OUI","R","")</f>
        <v/>
      </c>
      <c r="Q301" t="str" cm="1">
        <f t="array" ref="Q301">SUBSTITUTE(TRIM(_xlfn.CONCAT(K301:P301 &amp; " "))," ",",")</f>
        <v/>
      </c>
      <c r="R301" t="str">
        <f>IFERROR(VLOOKUP(Modif_Suppr!AM301,LOV!F:G,2,FALSE),"")</f>
        <v/>
      </c>
      <c r="S301" t="str">
        <f>IFERROR(VLOOKUP(Modif_Suppr!AN301,LOV!I:J,2,FALSE),"")</f>
        <v/>
      </c>
      <c r="T301" t="str">
        <f>IFERROR(VLOOKUP(Modif_Suppr!#REF!,LOV!R:S,2,FALSE),"")</f>
        <v/>
      </c>
      <c r="U301" t="str">
        <f>IFERROR(VLOOKUP(Modif_Suppr!AP301,LOV!R:S,2,FALSE),"")</f>
        <v/>
      </c>
      <c r="V301" t="str">
        <f>IF(Modif_Suppr!W301&gt;0,Modif_Suppr!W301,"")</f>
        <v/>
      </c>
      <c r="W301" t="str">
        <f>IF(Modif_Suppr!X301&gt;0,Modif_Suppr!X301,"")</f>
        <v/>
      </c>
    </row>
    <row r="302" spans="1:23">
      <c r="A302">
        <f>Data!B302</f>
        <v>0</v>
      </c>
      <c r="B302">
        <f>Data!C302</f>
        <v>0</v>
      </c>
      <c r="C302">
        <f>Data!D302</f>
        <v>0</v>
      </c>
      <c r="D302" t="str">
        <f>IFERROR(VLOOKUP(Modif_Suppr!Z302,LOV_SPAR!F:G,2,FALSE),"")</f>
        <v/>
      </c>
      <c r="E302" t="str">
        <f>IFERROR(VLOOKUP(Modif_Suppr!AA302,LOV!L:M,2,FALSE),"")</f>
        <v/>
      </c>
      <c r="F302" t="str">
        <f>IF(Modif_Suppr!AC302&gt;0,Modif_Suppr!AC302,"")</f>
        <v/>
      </c>
      <c r="G302" t="str">
        <f>IF(Modif_Suppr!AD302&gt;0,Modif_Suppr!AD302,"")</f>
        <v/>
      </c>
      <c r="H302" t="str">
        <f>IF(Modif_Suppr!AE302&gt;0,Modif_Suppr!AE302,"")</f>
        <v/>
      </c>
      <c r="I302" t="str">
        <f>IFERROR(VLOOKUP(Modif_Suppr!AB302,LOV!U:V,2,FALSE),"")</f>
        <v/>
      </c>
      <c r="J302" t="str">
        <f>IF(Modif_Suppr!AF302="OUI","H","")</f>
        <v/>
      </c>
      <c r="K302" t="str">
        <f>IF(Modif_Suppr!AG302="OUI","P","")</f>
        <v/>
      </c>
      <c r="L302" t="str">
        <f>IF(Modif_Suppr!AH302="OUI","D","")</f>
        <v/>
      </c>
      <c r="M302" t="str">
        <f>IF(Modif_Suppr!AI302="OUI","C","")</f>
        <v/>
      </c>
      <c r="N302" t="str">
        <f>IF(Modif_Suppr!AJ302="OUI","T","")</f>
        <v/>
      </c>
      <c r="O302" t="str">
        <f>IF(Modif_Suppr!AK302="OUI","F","")</f>
        <v/>
      </c>
      <c r="P302" t="str">
        <f>IF(Modif_Suppr!AL302="OUI","R","")</f>
        <v/>
      </c>
      <c r="Q302" t="str" cm="1">
        <f t="array" ref="Q302">SUBSTITUTE(TRIM(_xlfn.CONCAT(K302:P302 &amp; " "))," ",",")</f>
        <v/>
      </c>
      <c r="R302" t="str">
        <f>IFERROR(VLOOKUP(Modif_Suppr!AM302,LOV!F:G,2,FALSE),"")</f>
        <v/>
      </c>
      <c r="S302" t="str">
        <f>IFERROR(VLOOKUP(Modif_Suppr!AN302,LOV!I:J,2,FALSE),"")</f>
        <v/>
      </c>
      <c r="T302" t="str">
        <f>IFERROR(VLOOKUP(Modif_Suppr!#REF!,LOV!R:S,2,FALSE),"")</f>
        <v/>
      </c>
      <c r="U302" t="str">
        <f>IFERROR(VLOOKUP(Modif_Suppr!AP302,LOV!R:S,2,FALSE),"")</f>
        <v/>
      </c>
      <c r="V302" t="str">
        <f>IF(Modif_Suppr!W302&gt;0,Modif_Suppr!W302,"")</f>
        <v/>
      </c>
      <c r="W302" t="str">
        <f>IF(Modif_Suppr!X302&gt;0,Modif_Suppr!X302,"")</f>
        <v/>
      </c>
    </row>
    <row r="303" spans="1:23">
      <c r="A303">
        <f>Data!B303</f>
        <v>0</v>
      </c>
      <c r="B303">
        <f>Data!C303</f>
        <v>0</v>
      </c>
      <c r="C303">
        <f>Data!D303</f>
        <v>0</v>
      </c>
      <c r="D303" t="str">
        <f>IFERROR(VLOOKUP(Modif_Suppr!Z303,LOV_SPAR!F:G,2,FALSE),"")</f>
        <v/>
      </c>
      <c r="E303" t="str">
        <f>IFERROR(VLOOKUP(Modif_Suppr!AA303,LOV!L:M,2,FALSE),"")</f>
        <v/>
      </c>
      <c r="F303" t="str">
        <f>IF(Modif_Suppr!AC303&gt;0,Modif_Suppr!AC303,"")</f>
        <v/>
      </c>
      <c r="G303" t="str">
        <f>IF(Modif_Suppr!AD303&gt;0,Modif_Suppr!AD303,"")</f>
        <v/>
      </c>
      <c r="H303" t="str">
        <f>IF(Modif_Suppr!AE303&gt;0,Modif_Suppr!AE303,"")</f>
        <v/>
      </c>
      <c r="I303" t="str">
        <f>IFERROR(VLOOKUP(Modif_Suppr!AB303,LOV!U:V,2,FALSE),"")</f>
        <v/>
      </c>
      <c r="J303" t="str">
        <f>IF(Modif_Suppr!AF303="OUI","H","")</f>
        <v/>
      </c>
      <c r="K303" t="str">
        <f>IF(Modif_Suppr!AG303="OUI","P","")</f>
        <v/>
      </c>
      <c r="L303" t="str">
        <f>IF(Modif_Suppr!AH303="OUI","D","")</f>
        <v/>
      </c>
      <c r="M303" t="str">
        <f>IF(Modif_Suppr!AI303="OUI","C","")</f>
        <v/>
      </c>
      <c r="N303" t="str">
        <f>IF(Modif_Suppr!AJ303="OUI","T","")</f>
        <v/>
      </c>
      <c r="O303" t="str">
        <f>IF(Modif_Suppr!AK303="OUI","F","")</f>
        <v/>
      </c>
      <c r="P303" t="str">
        <f>IF(Modif_Suppr!AL303="OUI","R","")</f>
        <v/>
      </c>
      <c r="Q303" t="str" cm="1">
        <f t="array" ref="Q303">SUBSTITUTE(TRIM(_xlfn.CONCAT(K303:P303 &amp; " "))," ",",")</f>
        <v/>
      </c>
      <c r="R303" t="str">
        <f>IFERROR(VLOOKUP(Modif_Suppr!AM303,LOV!F:G,2,FALSE),"")</f>
        <v/>
      </c>
      <c r="S303" t="str">
        <f>IFERROR(VLOOKUP(Modif_Suppr!AN303,LOV!I:J,2,FALSE),"")</f>
        <v/>
      </c>
      <c r="T303" t="str">
        <f>IFERROR(VLOOKUP(Modif_Suppr!#REF!,LOV!R:S,2,FALSE),"")</f>
        <v/>
      </c>
      <c r="U303" t="str">
        <f>IFERROR(VLOOKUP(Modif_Suppr!AP303,LOV!R:S,2,FALSE),"")</f>
        <v/>
      </c>
      <c r="V303" t="str">
        <f>IF(Modif_Suppr!W303&gt;0,Modif_Suppr!W303,"")</f>
        <v/>
      </c>
      <c r="W303" t="str">
        <f>IF(Modif_Suppr!X303&gt;0,Modif_Suppr!X303,"")</f>
        <v/>
      </c>
    </row>
    <row r="304" spans="1:23">
      <c r="A304">
        <f>Data!B304</f>
        <v>0</v>
      </c>
      <c r="B304">
        <f>Data!C304</f>
        <v>0</v>
      </c>
      <c r="C304">
        <f>Data!D304</f>
        <v>0</v>
      </c>
      <c r="D304" t="str">
        <f>IFERROR(VLOOKUP(Modif_Suppr!Z304,LOV_SPAR!F:G,2,FALSE),"")</f>
        <v/>
      </c>
      <c r="E304" t="str">
        <f>IFERROR(VLOOKUP(Modif_Suppr!AA304,LOV!L:M,2,FALSE),"")</f>
        <v/>
      </c>
      <c r="F304" t="str">
        <f>IF(Modif_Suppr!AC304&gt;0,Modif_Suppr!AC304,"")</f>
        <v/>
      </c>
      <c r="G304" t="str">
        <f>IF(Modif_Suppr!AD304&gt;0,Modif_Suppr!AD304,"")</f>
        <v/>
      </c>
      <c r="H304" t="str">
        <f>IF(Modif_Suppr!AE304&gt;0,Modif_Suppr!AE304,"")</f>
        <v/>
      </c>
      <c r="I304" t="str">
        <f>IFERROR(VLOOKUP(Modif_Suppr!AB304,LOV!U:V,2,FALSE),"")</f>
        <v/>
      </c>
      <c r="J304" t="str">
        <f>IF(Modif_Suppr!AF304="OUI","H","")</f>
        <v/>
      </c>
      <c r="K304" t="str">
        <f>IF(Modif_Suppr!AG304="OUI","P","")</f>
        <v/>
      </c>
      <c r="L304" t="str">
        <f>IF(Modif_Suppr!AH304="OUI","D","")</f>
        <v/>
      </c>
      <c r="M304" t="str">
        <f>IF(Modif_Suppr!AI304="OUI","C","")</f>
        <v/>
      </c>
      <c r="N304" t="str">
        <f>IF(Modif_Suppr!AJ304="OUI","T","")</f>
        <v/>
      </c>
      <c r="O304" t="str">
        <f>IF(Modif_Suppr!AK304="OUI","F","")</f>
        <v/>
      </c>
      <c r="P304" t="str">
        <f>IF(Modif_Suppr!AL304="OUI","R","")</f>
        <v/>
      </c>
      <c r="Q304" t="str" cm="1">
        <f t="array" ref="Q304">SUBSTITUTE(TRIM(_xlfn.CONCAT(K304:P304 &amp; " "))," ",",")</f>
        <v/>
      </c>
      <c r="R304" t="str">
        <f>IFERROR(VLOOKUP(Modif_Suppr!AM304,LOV!F:G,2,FALSE),"")</f>
        <v/>
      </c>
      <c r="S304" t="str">
        <f>IFERROR(VLOOKUP(Modif_Suppr!AN304,LOV!I:J,2,FALSE),"")</f>
        <v/>
      </c>
      <c r="T304" t="str">
        <f>IFERROR(VLOOKUP(Modif_Suppr!#REF!,LOV!R:S,2,FALSE),"")</f>
        <v/>
      </c>
      <c r="U304" t="str">
        <f>IFERROR(VLOOKUP(Modif_Suppr!AP304,LOV!R:S,2,FALSE),"")</f>
        <v/>
      </c>
      <c r="V304" t="str">
        <f>IF(Modif_Suppr!W304&gt;0,Modif_Suppr!W304,"")</f>
        <v/>
      </c>
      <c r="W304" t="str">
        <f>IF(Modif_Suppr!X304&gt;0,Modif_Suppr!X304,"")</f>
        <v/>
      </c>
    </row>
    <row r="305" spans="1:23">
      <c r="A305">
        <f>Data!B305</f>
        <v>0</v>
      </c>
      <c r="B305">
        <f>Data!C305</f>
        <v>0</v>
      </c>
      <c r="C305">
        <f>Data!D305</f>
        <v>0</v>
      </c>
      <c r="D305" t="str">
        <f>IFERROR(VLOOKUP(Modif_Suppr!Z305,LOV_SPAR!F:G,2,FALSE),"")</f>
        <v/>
      </c>
      <c r="E305" t="str">
        <f>IFERROR(VLOOKUP(Modif_Suppr!AA305,LOV!L:M,2,FALSE),"")</f>
        <v/>
      </c>
      <c r="F305" t="str">
        <f>IF(Modif_Suppr!AC305&gt;0,Modif_Suppr!AC305,"")</f>
        <v/>
      </c>
      <c r="G305" t="str">
        <f>IF(Modif_Suppr!AD305&gt;0,Modif_Suppr!AD305,"")</f>
        <v/>
      </c>
      <c r="H305" t="str">
        <f>IF(Modif_Suppr!AE305&gt;0,Modif_Suppr!AE305,"")</f>
        <v/>
      </c>
      <c r="I305" t="str">
        <f>IFERROR(VLOOKUP(Modif_Suppr!AB305,LOV!U:V,2,FALSE),"")</f>
        <v/>
      </c>
      <c r="J305" t="str">
        <f>IF(Modif_Suppr!AF305="OUI","H","")</f>
        <v/>
      </c>
      <c r="K305" t="str">
        <f>IF(Modif_Suppr!AG305="OUI","P","")</f>
        <v/>
      </c>
      <c r="L305" t="str">
        <f>IF(Modif_Suppr!AH305="OUI","D","")</f>
        <v/>
      </c>
      <c r="M305" t="str">
        <f>IF(Modif_Suppr!AI305="OUI","C","")</f>
        <v/>
      </c>
      <c r="N305" t="str">
        <f>IF(Modif_Suppr!AJ305="OUI","T","")</f>
        <v/>
      </c>
      <c r="O305" t="str">
        <f>IF(Modif_Suppr!AK305="OUI","F","")</f>
        <v/>
      </c>
      <c r="P305" t="str">
        <f>IF(Modif_Suppr!AL305="OUI","R","")</f>
        <v/>
      </c>
      <c r="Q305" t="str" cm="1">
        <f t="array" ref="Q305">SUBSTITUTE(TRIM(_xlfn.CONCAT(K305:P305 &amp; " "))," ",",")</f>
        <v/>
      </c>
      <c r="R305" t="str">
        <f>IFERROR(VLOOKUP(Modif_Suppr!AM305,LOV!F:G,2,FALSE),"")</f>
        <v/>
      </c>
      <c r="S305" t="str">
        <f>IFERROR(VLOOKUP(Modif_Suppr!AN305,LOV!I:J,2,FALSE),"")</f>
        <v/>
      </c>
      <c r="T305" t="str">
        <f>IFERROR(VLOOKUP(Modif_Suppr!#REF!,LOV!R:S,2,FALSE),"")</f>
        <v/>
      </c>
      <c r="U305" t="str">
        <f>IFERROR(VLOOKUP(Modif_Suppr!AP305,LOV!R:S,2,FALSE),"")</f>
        <v/>
      </c>
      <c r="V305" t="str">
        <f>IF(Modif_Suppr!W305&gt;0,Modif_Suppr!W305,"")</f>
        <v/>
      </c>
      <c r="W305" t="str">
        <f>IF(Modif_Suppr!X305&gt;0,Modif_Suppr!X305,"")</f>
        <v/>
      </c>
    </row>
    <row r="306" spans="1:23">
      <c r="A306">
        <f>Data!B306</f>
        <v>0</v>
      </c>
      <c r="B306">
        <f>Data!C306</f>
        <v>0</v>
      </c>
      <c r="C306">
        <f>Data!D306</f>
        <v>0</v>
      </c>
      <c r="D306" t="str">
        <f>IFERROR(VLOOKUP(Modif_Suppr!Z306,LOV_SPAR!F:G,2,FALSE),"")</f>
        <v/>
      </c>
      <c r="E306" t="str">
        <f>IFERROR(VLOOKUP(Modif_Suppr!AA306,LOV!L:M,2,FALSE),"")</f>
        <v/>
      </c>
      <c r="F306" t="str">
        <f>IF(Modif_Suppr!AC306&gt;0,Modif_Suppr!AC306,"")</f>
        <v/>
      </c>
      <c r="G306" t="str">
        <f>IF(Modif_Suppr!AD306&gt;0,Modif_Suppr!AD306,"")</f>
        <v/>
      </c>
      <c r="H306" t="str">
        <f>IF(Modif_Suppr!AE306&gt;0,Modif_Suppr!AE306,"")</f>
        <v/>
      </c>
      <c r="I306" t="str">
        <f>IFERROR(VLOOKUP(Modif_Suppr!AB306,LOV!U:V,2,FALSE),"")</f>
        <v/>
      </c>
      <c r="J306" t="str">
        <f>IF(Modif_Suppr!AF306="OUI","H","")</f>
        <v/>
      </c>
      <c r="K306" t="str">
        <f>IF(Modif_Suppr!AG306="OUI","P","")</f>
        <v/>
      </c>
      <c r="L306" t="str">
        <f>IF(Modif_Suppr!AH306="OUI","D","")</f>
        <v/>
      </c>
      <c r="M306" t="str">
        <f>IF(Modif_Suppr!AI306="OUI","C","")</f>
        <v/>
      </c>
      <c r="N306" t="str">
        <f>IF(Modif_Suppr!AJ306="OUI","T","")</f>
        <v/>
      </c>
      <c r="O306" t="str">
        <f>IF(Modif_Suppr!AK306="OUI","F","")</f>
        <v/>
      </c>
      <c r="P306" t="str">
        <f>IF(Modif_Suppr!AL306="OUI","R","")</f>
        <v/>
      </c>
      <c r="Q306" t="str" cm="1">
        <f t="array" ref="Q306">SUBSTITUTE(TRIM(_xlfn.CONCAT(K306:P306 &amp; " "))," ",",")</f>
        <v/>
      </c>
      <c r="R306" t="str">
        <f>IFERROR(VLOOKUP(Modif_Suppr!AM306,LOV!F:G,2,FALSE),"")</f>
        <v/>
      </c>
      <c r="S306" t="str">
        <f>IFERROR(VLOOKUP(Modif_Suppr!AN306,LOV!I:J,2,FALSE),"")</f>
        <v/>
      </c>
      <c r="T306" t="str">
        <f>IFERROR(VLOOKUP(Modif_Suppr!#REF!,LOV!R:S,2,FALSE),"")</f>
        <v/>
      </c>
      <c r="U306" t="str">
        <f>IFERROR(VLOOKUP(Modif_Suppr!AP306,LOV!R:S,2,FALSE),"")</f>
        <v/>
      </c>
      <c r="V306" t="str">
        <f>IF(Modif_Suppr!W306&gt;0,Modif_Suppr!W306,"")</f>
        <v/>
      </c>
      <c r="W306" t="str">
        <f>IF(Modif_Suppr!X306&gt;0,Modif_Suppr!X306,"")</f>
        <v/>
      </c>
    </row>
    <row r="307" spans="1:23">
      <c r="A307">
        <f>Data!B307</f>
        <v>0</v>
      </c>
      <c r="B307">
        <f>Data!C307</f>
        <v>0</v>
      </c>
      <c r="C307">
        <f>Data!D307</f>
        <v>0</v>
      </c>
      <c r="D307" t="str">
        <f>IFERROR(VLOOKUP(Modif_Suppr!Z307,LOV_SPAR!F:G,2,FALSE),"")</f>
        <v/>
      </c>
      <c r="E307" t="str">
        <f>IFERROR(VLOOKUP(Modif_Suppr!AA307,LOV!L:M,2,FALSE),"")</f>
        <v/>
      </c>
      <c r="F307" t="str">
        <f>IF(Modif_Suppr!AC307&gt;0,Modif_Suppr!AC307,"")</f>
        <v/>
      </c>
      <c r="G307" t="str">
        <f>IF(Modif_Suppr!AD307&gt;0,Modif_Suppr!AD307,"")</f>
        <v/>
      </c>
      <c r="H307" t="str">
        <f>IF(Modif_Suppr!AE307&gt;0,Modif_Suppr!AE307,"")</f>
        <v/>
      </c>
      <c r="I307" t="str">
        <f>IFERROR(VLOOKUP(Modif_Suppr!AB307,LOV!U:V,2,FALSE),"")</f>
        <v/>
      </c>
      <c r="J307" t="str">
        <f>IF(Modif_Suppr!AF307="OUI","H","")</f>
        <v/>
      </c>
      <c r="K307" t="str">
        <f>IF(Modif_Suppr!AG307="OUI","P","")</f>
        <v/>
      </c>
      <c r="L307" t="str">
        <f>IF(Modif_Suppr!AH307="OUI","D","")</f>
        <v/>
      </c>
      <c r="M307" t="str">
        <f>IF(Modif_Suppr!AI307="OUI","C","")</f>
        <v/>
      </c>
      <c r="N307" t="str">
        <f>IF(Modif_Suppr!AJ307="OUI","T","")</f>
        <v/>
      </c>
      <c r="O307" t="str">
        <f>IF(Modif_Suppr!AK307="OUI","F","")</f>
        <v/>
      </c>
      <c r="P307" t="str">
        <f>IF(Modif_Suppr!AL307="OUI","R","")</f>
        <v/>
      </c>
      <c r="Q307" t="str" cm="1">
        <f t="array" ref="Q307">SUBSTITUTE(TRIM(_xlfn.CONCAT(K307:P307 &amp; " "))," ",",")</f>
        <v/>
      </c>
      <c r="R307" t="str">
        <f>IFERROR(VLOOKUP(Modif_Suppr!AM307,LOV!F:G,2,FALSE),"")</f>
        <v/>
      </c>
      <c r="S307" t="str">
        <f>IFERROR(VLOOKUP(Modif_Suppr!AN307,LOV!I:J,2,FALSE),"")</f>
        <v/>
      </c>
      <c r="T307" t="str">
        <f>IFERROR(VLOOKUP(Modif_Suppr!#REF!,LOV!R:S,2,FALSE),"")</f>
        <v/>
      </c>
      <c r="U307" t="str">
        <f>IFERROR(VLOOKUP(Modif_Suppr!AP307,LOV!R:S,2,FALSE),"")</f>
        <v/>
      </c>
      <c r="V307" t="str">
        <f>IF(Modif_Suppr!W307&gt;0,Modif_Suppr!W307,"")</f>
        <v/>
      </c>
      <c r="W307" t="str">
        <f>IF(Modif_Suppr!X307&gt;0,Modif_Suppr!X307,"")</f>
        <v/>
      </c>
    </row>
    <row r="308" spans="1:23">
      <c r="A308">
        <f>Data!B308</f>
        <v>0</v>
      </c>
      <c r="B308">
        <f>Data!C308</f>
        <v>0</v>
      </c>
      <c r="C308">
        <f>Data!D308</f>
        <v>0</v>
      </c>
      <c r="D308" t="str">
        <f>IFERROR(VLOOKUP(Modif_Suppr!Z308,LOV_SPAR!F:G,2,FALSE),"")</f>
        <v/>
      </c>
      <c r="E308" t="str">
        <f>IFERROR(VLOOKUP(Modif_Suppr!AA308,LOV!L:M,2,FALSE),"")</f>
        <v/>
      </c>
      <c r="F308" t="str">
        <f>IF(Modif_Suppr!AC308&gt;0,Modif_Suppr!AC308,"")</f>
        <v/>
      </c>
      <c r="G308" t="str">
        <f>IF(Modif_Suppr!AD308&gt;0,Modif_Suppr!AD308,"")</f>
        <v/>
      </c>
      <c r="H308" t="str">
        <f>IF(Modif_Suppr!AE308&gt;0,Modif_Suppr!AE308,"")</f>
        <v/>
      </c>
      <c r="I308" t="str">
        <f>IFERROR(VLOOKUP(Modif_Suppr!AB308,LOV!U:V,2,FALSE),"")</f>
        <v/>
      </c>
      <c r="J308" t="str">
        <f>IF(Modif_Suppr!AF308="OUI","H","")</f>
        <v/>
      </c>
      <c r="K308" t="str">
        <f>IF(Modif_Suppr!AG308="OUI","P","")</f>
        <v/>
      </c>
      <c r="L308" t="str">
        <f>IF(Modif_Suppr!AH308="OUI","D","")</f>
        <v/>
      </c>
      <c r="M308" t="str">
        <f>IF(Modif_Suppr!AI308="OUI","C","")</f>
        <v/>
      </c>
      <c r="N308" t="str">
        <f>IF(Modif_Suppr!AJ308="OUI","T","")</f>
        <v/>
      </c>
      <c r="O308" t="str">
        <f>IF(Modif_Suppr!AK308="OUI","F","")</f>
        <v/>
      </c>
      <c r="P308" t="str">
        <f>IF(Modif_Suppr!AL308="OUI","R","")</f>
        <v/>
      </c>
      <c r="Q308" t="str" cm="1">
        <f t="array" ref="Q308">SUBSTITUTE(TRIM(_xlfn.CONCAT(K308:P308 &amp; " "))," ",",")</f>
        <v/>
      </c>
      <c r="R308" t="str">
        <f>IFERROR(VLOOKUP(Modif_Suppr!AM308,LOV!F:G,2,FALSE),"")</f>
        <v/>
      </c>
      <c r="S308" t="str">
        <f>IFERROR(VLOOKUP(Modif_Suppr!AN308,LOV!I:J,2,FALSE),"")</f>
        <v/>
      </c>
      <c r="T308" t="str">
        <f>IFERROR(VLOOKUP(Modif_Suppr!#REF!,LOV!R:S,2,FALSE),"")</f>
        <v/>
      </c>
      <c r="U308" t="str">
        <f>IFERROR(VLOOKUP(Modif_Suppr!AP308,LOV!R:S,2,FALSE),"")</f>
        <v/>
      </c>
      <c r="V308" t="str">
        <f>IF(Modif_Suppr!W308&gt;0,Modif_Suppr!W308,"")</f>
        <v/>
      </c>
      <c r="W308" t="str">
        <f>IF(Modif_Suppr!X308&gt;0,Modif_Suppr!X308,"")</f>
        <v/>
      </c>
    </row>
    <row r="309" spans="1:23">
      <c r="A309">
        <f>Data!B309</f>
        <v>0</v>
      </c>
      <c r="B309">
        <f>Data!C309</f>
        <v>0</v>
      </c>
      <c r="C309">
        <f>Data!D309</f>
        <v>0</v>
      </c>
      <c r="D309" t="str">
        <f>IFERROR(VLOOKUP(Modif_Suppr!Z309,LOV_SPAR!F:G,2,FALSE),"")</f>
        <v/>
      </c>
      <c r="E309" t="str">
        <f>IFERROR(VLOOKUP(Modif_Suppr!AA309,LOV!L:M,2,FALSE),"")</f>
        <v/>
      </c>
      <c r="F309" t="str">
        <f>IF(Modif_Suppr!AC309&gt;0,Modif_Suppr!AC309,"")</f>
        <v/>
      </c>
      <c r="G309" t="str">
        <f>IF(Modif_Suppr!AD309&gt;0,Modif_Suppr!AD309,"")</f>
        <v/>
      </c>
      <c r="H309" t="str">
        <f>IF(Modif_Suppr!AE309&gt;0,Modif_Suppr!AE309,"")</f>
        <v/>
      </c>
      <c r="I309" t="str">
        <f>IFERROR(VLOOKUP(Modif_Suppr!AB309,LOV!U:V,2,FALSE),"")</f>
        <v/>
      </c>
      <c r="J309" t="str">
        <f>IF(Modif_Suppr!AF309="OUI","H","")</f>
        <v/>
      </c>
      <c r="K309" t="str">
        <f>IF(Modif_Suppr!AG309="OUI","P","")</f>
        <v/>
      </c>
      <c r="L309" t="str">
        <f>IF(Modif_Suppr!AH309="OUI","D","")</f>
        <v/>
      </c>
      <c r="M309" t="str">
        <f>IF(Modif_Suppr!AI309="OUI","C","")</f>
        <v/>
      </c>
      <c r="N309" t="str">
        <f>IF(Modif_Suppr!AJ309="OUI","T","")</f>
        <v/>
      </c>
      <c r="O309" t="str">
        <f>IF(Modif_Suppr!AK309="OUI","F","")</f>
        <v/>
      </c>
      <c r="P309" t="str">
        <f>IF(Modif_Suppr!AL309="OUI","R","")</f>
        <v/>
      </c>
      <c r="Q309" t="str" cm="1">
        <f t="array" ref="Q309">SUBSTITUTE(TRIM(_xlfn.CONCAT(K309:P309 &amp; " "))," ",",")</f>
        <v/>
      </c>
      <c r="R309" t="str">
        <f>IFERROR(VLOOKUP(Modif_Suppr!AM309,LOV!F:G,2,FALSE),"")</f>
        <v/>
      </c>
      <c r="S309" t="str">
        <f>IFERROR(VLOOKUP(Modif_Suppr!AN309,LOV!I:J,2,FALSE),"")</f>
        <v/>
      </c>
      <c r="T309" t="str">
        <f>IFERROR(VLOOKUP(Modif_Suppr!#REF!,LOV!R:S,2,FALSE),"")</f>
        <v/>
      </c>
      <c r="U309" t="str">
        <f>IFERROR(VLOOKUP(Modif_Suppr!AP309,LOV!R:S,2,FALSE),"")</f>
        <v/>
      </c>
      <c r="V309" t="str">
        <f>IF(Modif_Suppr!W309&gt;0,Modif_Suppr!W309,"")</f>
        <v/>
      </c>
      <c r="W309" t="str">
        <f>IF(Modif_Suppr!X309&gt;0,Modif_Suppr!X309,"")</f>
        <v/>
      </c>
    </row>
    <row r="310" spans="1:23">
      <c r="A310">
        <f>Data!B310</f>
        <v>0</v>
      </c>
      <c r="B310">
        <f>Data!C310</f>
        <v>0</v>
      </c>
      <c r="C310">
        <f>Data!D310</f>
        <v>0</v>
      </c>
      <c r="D310" t="str">
        <f>IFERROR(VLOOKUP(Modif_Suppr!Z310,LOV_SPAR!F:G,2,FALSE),"")</f>
        <v/>
      </c>
      <c r="E310" t="str">
        <f>IFERROR(VLOOKUP(Modif_Suppr!AA310,LOV!L:M,2,FALSE),"")</f>
        <v/>
      </c>
      <c r="F310" t="str">
        <f>IF(Modif_Suppr!AC310&gt;0,Modif_Suppr!AC310,"")</f>
        <v/>
      </c>
      <c r="G310" t="str">
        <f>IF(Modif_Suppr!AD310&gt;0,Modif_Suppr!AD310,"")</f>
        <v/>
      </c>
      <c r="H310" t="str">
        <f>IF(Modif_Suppr!AE310&gt;0,Modif_Suppr!AE310,"")</f>
        <v/>
      </c>
      <c r="I310" t="str">
        <f>IFERROR(VLOOKUP(Modif_Suppr!AB310,LOV!U:V,2,FALSE),"")</f>
        <v/>
      </c>
      <c r="J310" t="str">
        <f>IF(Modif_Suppr!AF310="OUI","H","")</f>
        <v/>
      </c>
      <c r="K310" t="str">
        <f>IF(Modif_Suppr!AG310="OUI","P","")</f>
        <v/>
      </c>
      <c r="L310" t="str">
        <f>IF(Modif_Suppr!AH310="OUI","D","")</f>
        <v/>
      </c>
      <c r="M310" t="str">
        <f>IF(Modif_Suppr!AI310="OUI","C","")</f>
        <v/>
      </c>
      <c r="N310" t="str">
        <f>IF(Modif_Suppr!AJ310="OUI","T","")</f>
        <v/>
      </c>
      <c r="O310" t="str">
        <f>IF(Modif_Suppr!AK310="OUI","F","")</f>
        <v/>
      </c>
      <c r="P310" t="str">
        <f>IF(Modif_Suppr!AL310="OUI","R","")</f>
        <v/>
      </c>
      <c r="Q310" t="str" cm="1">
        <f t="array" ref="Q310">SUBSTITUTE(TRIM(_xlfn.CONCAT(K310:P310 &amp; " "))," ",",")</f>
        <v/>
      </c>
      <c r="R310" t="str">
        <f>IFERROR(VLOOKUP(Modif_Suppr!AM310,LOV!F:G,2,FALSE),"")</f>
        <v/>
      </c>
      <c r="S310" t="str">
        <f>IFERROR(VLOOKUP(Modif_Suppr!AN310,LOV!I:J,2,FALSE),"")</f>
        <v/>
      </c>
      <c r="T310" t="str">
        <f>IFERROR(VLOOKUP(Modif_Suppr!#REF!,LOV!R:S,2,FALSE),"")</f>
        <v/>
      </c>
      <c r="U310" t="str">
        <f>IFERROR(VLOOKUP(Modif_Suppr!AP310,LOV!R:S,2,FALSE),"")</f>
        <v/>
      </c>
      <c r="V310" t="str">
        <f>IF(Modif_Suppr!W310&gt;0,Modif_Suppr!W310,"")</f>
        <v/>
      </c>
      <c r="W310" t="str">
        <f>IF(Modif_Suppr!X310&gt;0,Modif_Suppr!X310,"")</f>
        <v/>
      </c>
    </row>
    <row r="311" spans="1:23">
      <c r="A311">
        <f>Data!B311</f>
        <v>0</v>
      </c>
      <c r="B311">
        <f>Data!C311</f>
        <v>0</v>
      </c>
      <c r="C311">
        <f>Data!D311</f>
        <v>0</v>
      </c>
      <c r="D311" t="str">
        <f>IFERROR(VLOOKUP(Modif_Suppr!Z311,LOV_SPAR!F:G,2,FALSE),"")</f>
        <v/>
      </c>
      <c r="E311" t="str">
        <f>IFERROR(VLOOKUP(Modif_Suppr!AA311,LOV!L:M,2,FALSE),"")</f>
        <v/>
      </c>
      <c r="F311" t="str">
        <f>IF(Modif_Suppr!AC311&gt;0,Modif_Suppr!AC311,"")</f>
        <v/>
      </c>
      <c r="G311" t="str">
        <f>IF(Modif_Suppr!AD311&gt;0,Modif_Suppr!AD311,"")</f>
        <v/>
      </c>
      <c r="H311" t="str">
        <f>IF(Modif_Suppr!AE311&gt;0,Modif_Suppr!AE311,"")</f>
        <v/>
      </c>
      <c r="I311" t="str">
        <f>IFERROR(VLOOKUP(Modif_Suppr!AB311,LOV!U:V,2,FALSE),"")</f>
        <v/>
      </c>
      <c r="J311" t="str">
        <f>IF(Modif_Suppr!AF311="OUI","H","")</f>
        <v/>
      </c>
      <c r="K311" t="str">
        <f>IF(Modif_Suppr!AG311="OUI","P","")</f>
        <v/>
      </c>
      <c r="L311" t="str">
        <f>IF(Modif_Suppr!AH311="OUI","D","")</f>
        <v/>
      </c>
      <c r="M311" t="str">
        <f>IF(Modif_Suppr!AI311="OUI","C","")</f>
        <v/>
      </c>
      <c r="N311" t="str">
        <f>IF(Modif_Suppr!AJ311="OUI","T","")</f>
        <v/>
      </c>
      <c r="O311" t="str">
        <f>IF(Modif_Suppr!AK311="OUI","F","")</f>
        <v/>
      </c>
      <c r="P311" t="str">
        <f>IF(Modif_Suppr!AL311="OUI","R","")</f>
        <v/>
      </c>
      <c r="Q311" t="str" cm="1">
        <f t="array" ref="Q311">SUBSTITUTE(TRIM(_xlfn.CONCAT(K311:P311 &amp; " "))," ",",")</f>
        <v/>
      </c>
      <c r="R311" t="str">
        <f>IFERROR(VLOOKUP(Modif_Suppr!AM311,LOV!F:G,2,FALSE),"")</f>
        <v/>
      </c>
      <c r="S311" t="str">
        <f>IFERROR(VLOOKUP(Modif_Suppr!AN311,LOV!I:J,2,FALSE),"")</f>
        <v/>
      </c>
      <c r="T311" t="str">
        <f>IFERROR(VLOOKUP(Modif_Suppr!#REF!,LOV!R:S,2,FALSE),"")</f>
        <v/>
      </c>
      <c r="U311" t="str">
        <f>IFERROR(VLOOKUP(Modif_Suppr!AP311,LOV!R:S,2,FALSE),"")</f>
        <v/>
      </c>
      <c r="V311" t="str">
        <f>IF(Modif_Suppr!W311&gt;0,Modif_Suppr!W311,"")</f>
        <v/>
      </c>
      <c r="W311" t="str">
        <f>IF(Modif_Suppr!X311&gt;0,Modif_Suppr!X311,"")</f>
        <v/>
      </c>
    </row>
    <row r="312" spans="1:23">
      <c r="A312">
        <f>Data!B312</f>
        <v>0</v>
      </c>
      <c r="B312">
        <f>Data!C312</f>
        <v>0</v>
      </c>
      <c r="C312">
        <f>Data!D312</f>
        <v>0</v>
      </c>
      <c r="D312" t="str">
        <f>IFERROR(VLOOKUP(Modif_Suppr!Z312,LOV_SPAR!F:G,2,FALSE),"")</f>
        <v/>
      </c>
      <c r="E312" t="str">
        <f>IFERROR(VLOOKUP(Modif_Suppr!AA312,LOV!L:M,2,FALSE),"")</f>
        <v/>
      </c>
      <c r="F312" t="str">
        <f>IF(Modif_Suppr!AC312&gt;0,Modif_Suppr!AC312,"")</f>
        <v/>
      </c>
      <c r="G312" t="str">
        <f>IF(Modif_Suppr!AD312&gt;0,Modif_Suppr!AD312,"")</f>
        <v/>
      </c>
      <c r="H312" t="str">
        <f>IF(Modif_Suppr!AE312&gt;0,Modif_Suppr!AE312,"")</f>
        <v/>
      </c>
      <c r="I312" t="str">
        <f>IFERROR(VLOOKUP(Modif_Suppr!AB312,LOV!U:V,2,FALSE),"")</f>
        <v/>
      </c>
      <c r="J312" t="str">
        <f>IF(Modif_Suppr!AF312="OUI","H","")</f>
        <v/>
      </c>
      <c r="K312" t="str">
        <f>IF(Modif_Suppr!AG312="OUI","P","")</f>
        <v/>
      </c>
      <c r="L312" t="str">
        <f>IF(Modif_Suppr!AH312="OUI","D","")</f>
        <v/>
      </c>
      <c r="M312" t="str">
        <f>IF(Modif_Suppr!AI312="OUI","C","")</f>
        <v/>
      </c>
      <c r="N312" t="str">
        <f>IF(Modif_Suppr!AJ312="OUI","T","")</f>
        <v/>
      </c>
      <c r="O312" t="str">
        <f>IF(Modif_Suppr!AK312="OUI","F","")</f>
        <v/>
      </c>
      <c r="P312" t="str">
        <f>IF(Modif_Suppr!AL312="OUI","R","")</f>
        <v/>
      </c>
      <c r="Q312" t="str" cm="1">
        <f t="array" ref="Q312">SUBSTITUTE(TRIM(_xlfn.CONCAT(K312:P312 &amp; " "))," ",",")</f>
        <v/>
      </c>
      <c r="R312" t="str">
        <f>IFERROR(VLOOKUP(Modif_Suppr!AM312,LOV!F:G,2,FALSE),"")</f>
        <v/>
      </c>
      <c r="S312" t="str">
        <f>IFERROR(VLOOKUP(Modif_Suppr!AN312,LOV!I:J,2,FALSE),"")</f>
        <v/>
      </c>
      <c r="T312" t="str">
        <f>IFERROR(VLOOKUP(Modif_Suppr!#REF!,LOV!R:S,2,FALSE),"")</f>
        <v/>
      </c>
      <c r="U312" t="str">
        <f>IFERROR(VLOOKUP(Modif_Suppr!AP312,LOV!R:S,2,FALSE),"")</f>
        <v/>
      </c>
      <c r="V312" t="str">
        <f>IF(Modif_Suppr!W312&gt;0,Modif_Suppr!W312,"")</f>
        <v/>
      </c>
      <c r="W312" t="str">
        <f>IF(Modif_Suppr!X312&gt;0,Modif_Suppr!X312,"")</f>
        <v/>
      </c>
    </row>
    <row r="313" spans="1:23">
      <c r="A313">
        <f>Data!B313</f>
        <v>0</v>
      </c>
      <c r="B313">
        <f>Data!C313</f>
        <v>0</v>
      </c>
      <c r="C313">
        <f>Data!D313</f>
        <v>0</v>
      </c>
      <c r="D313" t="str">
        <f>IFERROR(VLOOKUP(Modif_Suppr!Z313,LOV_SPAR!F:G,2,FALSE),"")</f>
        <v/>
      </c>
      <c r="E313" t="str">
        <f>IFERROR(VLOOKUP(Modif_Suppr!AA313,LOV!L:M,2,FALSE),"")</f>
        <v/>
      </c>
      <c r="F313" t="str">
        <f>IF(Modif_Suppr!AC313&gt;0,Modif_Suppr!AC313,"")</f>
        <v/>
      </c>
      <c r="G313" t="str">
        <f>IF(Modif_Suppr!AD313&gt;0,Modif_Suppr!AD313,"")</f>
        <v/>
      </c>
      <c r="H313" t="str">
        <f>IF(Modif_Suppr!AE313&gt;0,Modif_Suppr!AE313,"")</f>
        <v/>
      </c>
      <c r="I313" t="str">
        <f>IFERROR(VLOOKUP(Modif_Suppr!AB313,LOV!U:V,2,FALSE),"")</f>
        <v/>
      </c>
      <c r="J313" t="str">
        <f>IF(Modif_Suppr!AF313="OUI","H","")</f>
        <v/>
      </c>
      <c r="K313" t="str">
        <f>IF(Modif_Suppr!AG313="OUI","P","")</f>
        <v/>
      </c>
      <c r="L313" t="str">
        <f>IF(Modif_Suppr!AH313="OUI","D","")</f>
        <v/>
      </c>
      <c r="M313" t="str">
        <f>IF(Modif_Suppr!AI313="OUI","C","")</f>
        <v/>
      </c>
      <c r="N313" t="str">
        <f>IF(Modif_Suppr!AJ313="OUI","T","")</f>
        <v/>
      </c>
      <c r="O313" t="str">
        <f>IF(Modif_Suppr!AK313="OUI","F","")</f>
        <v/>
      </c>
      <c r="P313" t="str">
        <f>IF(Modif_Suppr!AL313="OUI","R","")</f>
        <v/>
      </c>
      <c r="Q313" t="str" cm="1">
        <f t="array" ref="Q313">SUBSTITUTE(TRIM(_xlfn.CONCAT(K313:P313 &amp; " "))," ",",")</f>
        <v/>
      </c>
      <c r="R313" t="str">
        <f>IFERROR(VLOOKUP(Modif_Suppr!AM313,LOV!F:G,2,FALSE),"")</f>
        <v/>
      </c>
      <c r="S313" t="str">
        <f>IFERROR(VLOOKUP(Modif_Suppr!AN313,LOV!I:J,2,FALSE),"")</f>
        <v/>
      </c>
      <c r="T313" t="str">
        <f>IFERROR(VLOOKUP(Modif_Suppr!#REF!,LOV!R:S,2,FALSE),"")</f>
        <v/>
      </c>
      <c r="U313" t="str">
        <f>IFERROR(VLOOKUP(Modif_Suppr!AP313,LOV!R:S,2,FALSE),"")</f>
        <v/>
      </c>
      <c r="V313" t="str">
        <f>IF(Modif_Suppr!W313&gt;0,Modif_Suppr!W313,"")</f>
        <v/>
      </c>
      <c r="W313" t="str">
        <f>IF(Modif_Suppr!X313&gt;0,Modif_Suppr!X313,"")</f>
        <v/>
      </c>
    </row>
    <row r="314" spans="1:23">
      <c r="A314">
        <f>Data!B314</f>
        <v>0</v>
      </c>
      <c r="B314">
        <f>Data!C314</f>
        <v>0</v>
      </c>
      <c r="C314">
        <f>Data!D314</f>
        <v>0</v>
      </c>
      <c r="D314" t="str">
        <f>IFERROR(VLOOKUP(Modif_Suppr!Z314,LOV_SPAR!F:G,2,FALSE),"")</f>
        <v/>
      </c>
      <c r="E314" t="str">
        <f>IFERROR(VLOOKUP(Modif_Suppr!AA314,LOV!L:M,2,FALSE),"")</f>
        <v/>
      </c>
      <c r="F314" t="str">
        <f>IF(Modif_Suppr!AC314&gt;0,Modif_Suppr!AC314,"")</f>
        <v/>
      </c>
      <c r="G314" t="str">
        <f>IF(Modif_Suppr!AD314&gt;0,Modif_Suppr!AD314,"")</f>
        <v/>
      </c>
      <c r="H314" t="str">
        <f>IF(Modif_Suppr!AE314&gt;0,Modif_Suppr!AE314,"")</f>
        <v/>
      </c>
      <c r="I314" t="str">
        <f>IFERROR(VLOOKUP(Modif_Suppr!AB314,LOV!U:V,2,FALSE),"")</f>
        <v/>
      </c>
      <c r="J314" t="str">
        <f>IF(Modif_Suppr!AF314="OUI","H","")</f>
        <v/>
      </c>
      <c r="K314" t="str">
        <f>IF(Modif_Suppr!AG314="OUI","P","")</f>
        <v/>
      </c>
      <c r="L314" t="str">
        <f>IF(Modif_Suppr!AH314="OUI","D","")</f>
        <v/>
      </c>
      <c r="M314" t="str">
        <f>IF(Modif_Suppr!AI314="OUI","C","")</f>
        <v/>
      </c>
      <c r="N314" t="str">
        <f>IF(Modif_Suppr!AJ314="OUI","T","")</f>
        <v/>
      </c>
      <c r="O314" t="str">
        <f>IF(Modif_Suppr!AK314="OUI","F","")</f>
        <v/>
      </c>
      <c r="P314" t="str">
        <f>IF(Modif_Suppr!AL314="OUI","R","")</f>
        <v/>
      </c>
      <c r="Q314" t="str" cm="1">
        <f t="array" ref="Q314">SUBSTITUTE(TRIM(_xlfn.CONCAT(K314:P314 &amp; " "))," ",",")</f>
        <v/>
      </c>
      <c r="R314" t="str">
        <f>IFERROR(VLOOKUP(Modif_Suppr!AM314,LOV!F:G,2,FALSE),"")</f>
        <v/>
      </c>
      <c r="S314" t="str">
        <f>IFERROR(VLOOKUP(Modif_Suppr!AN314,LOV!I:J,2,FALSE),"")</f>
        <v/>
      </c>
      <c r="T314" t="str">
        <f>IFERROR(VLOOKUP(Modif_Suppr!#REF!,LOV!R:S,2,FALSE),"")</f>
        <v/>
      </c>
      <c r="U314" t="str">
        <f>IFERROR(VLOOKUP(Modif_Suppr!AP314,LOV!R:S,2,FALSE),"")</f>
        <v/>
      </c>
      <c r="V314" t="str">
        <f>IF(Modif_Suppr!W314&gt;0,Modif_Suppr!W314,"")</f>
        <v/>
      </c>
      <c r="W314" t="str">
        <f>IF(Modif_Suppr!X314&gt;0,Modif_Suppr!X314,"")</f>
        <v/>
      </c>
    </row>
    <row r="315" spans="1:23">
      <c r="A315">
        <f>Data!B315</f>
        <v>0</v>
      </c>
      <c r="B315">
        <f>Data!C315</f>
        <v>0</v>
      </c>
      <c r="C315">
        <f>Data!D315</f>
        <v>0</v>
      </c>
      <c r="D315" t="str">
        <f>IFERROR(VLOOKUP(Modif_Suppr!Z315,LOV_SPAR!F:G,2,FALSE),"")</f>
        <v/>
      </c>
      <c r="E315" t="str">
        <f>IFERROR(VLOOKUP(Modif_Suppr!AA315,LOV!L:M,2,FALSE),"")</f>
        <v/>
      </c>
      <c r="F315" t="str">
        <f>IF(Modif_Suppr!AC315&gt;0,Modif_Suppr!AC315,"")</f>
        <v/>
      </c>
      <c r="G315" t="str">
        <f>IF(Modif_Suppr!AD315&gt;0,Modif_Suppr!AD315,"")</f>
        <v/>
      </c>
      <c r="H315" t="str">
        <f>IF(Modif_Suppr!AE315&gt;0,Modif_Suppr!AE315,"")</f>
        <v/>
      </c>
      <c r="I315" t="str">
        <f>IFERROR(VLOOKUP(Modif_Suppr!AB315,LOV!U:V,2,FALSE),"")</f>
        <v/>
      </c>
      <c r="J315" t="str">
        <f>IF(Modif_Suppr!AF315="OUI","H","")</f>
        <v/>
      </c>
      <c r="K315" t="str">
        <f>IF(Modif_Suppr!AG315="OUI","P","")</f>
        <v/>
      </c>
      <c r="L315" t="str">
        <f>IF(Modif_Suppr!AH315="OUI","D","")</f>
        <v/>
      </c>
      <c r="M315" t="str">
        <f>IF(Modif_Suppr!AI315="OUI","C","")</f>
        <v/>
      </c>
      <c r="N315" t="str">
        <f>IF(Modif_Suppr!AJ315="OUI","T","")</f>
        <v/>
      </c>
      <c r="O315" t="str">
        <f>IF(Modif_Suppr!AK315="OUI","F","")</f>
        <v/>
      </c>
      <c r="P315" t="str">
        <f>IF(Modif_Suppr!AL315="OUI","R","")</f>
        <v/>
      </c>
      <c r="Q315" t="str" cm="1">
        <f t="array" ref="Q315">SUBSTITUTE(TRIM(_xlfn.CONCAT(K315:P315 &amp; " "))," ",",")</f>
        <v/>
      </c>
      <c r="R315" t="str">
        <f>IFERROR(VLOOKUP(Modif_Suppr!AM315,LOV!F:G,2,FALSE),"")</f>
        <v/>
      </c>
      <c r="S315" t="str">
        <f>IFERROR(VLOOKUP(Modif_Suppr!AN315,LOV!I:J,2,FALSE),"")</f>
        <v/>
      </c>
      <c r="T315" t="str">
        <f>IFERROR(VLOOKUP(Modif_Suppr!#REF!,LOV!R:S,2,FALSE),"")</f>
        <v/>
      </c>
      <c r="U315" t="str">
        <f>IFERROR(VLOOKUP(Modif_Suppr!AP315,LOV!R:S,2,FALSE),"")</f>
        <v/>
      </c>
      <c r="V315" t="str">
        <f>IF(Modif_Suppr!W315&gt;0,Modif_Suppr!W315,"")</f>
        <v/>
      </c>
      <c r="W315" t="str">
        <f>IF(Modif_Suppr!X315&gt;0,Modif_Suppr!X315,"")</f>
        <v/>
      </c>
    </row>
    <row r="316" spans="1:23">
      <c r="A316">
        <f>Data!B316</f>
        <v>0</v>
      </c>
      <c r="B316">
        <f>Data!C316</f>
        <v>0</v>
      </c>
      <c r="C316">
        <f>Data!D316</f>
        <v>0</v>
      </c>
      <c r="D316" t="str">
        <f>IFERROR(VLOOKUP(Modif_Suppr!Z316,LOV_SPAR!F:G,2,FALSE),"")</f>
        <v/>
      </c>
      <c r="E316" t="str">
        <f>IFERROR(VLOOKUP(Modif_Suppr!AA316,LOV!L:M,2,FALSE),"")</f>
        <v/>
      </c>
      <c r="F316" t="str">
        <f>IF(Modif_Suppr!AC316&gt;0,Modif_Suppr!AC316,"")</f>
        <v/>
      </c>
      <c r="G316" t="str">
        <f>IF(Modif_Suppr!AD316&gt;0,Modif_Suppr!AD316,"")</f>
        <v/>
      </c>
      <c r="H316" t="str">
        <f>IF(Modif_Suppr!AE316&gt;0,Modif_Suppr!AE316,"")</f>
        <v/>
      </c>
      <c r="I316" t="str">
        <f>IFERROR(VLOOKUP(Modif_Suppr!AB316,LOV!U:V,2,FALSE),"")</f>
        <v/>
      </c>
      <c r="J316" t="str">
        <f>IF(Modif_Suppr!AF316="OUI","H","")</f>
        <v/>
      </c>
      <c r="K316" t="str">
        <f>IF(Modif_Suppr!AG316="OUI","P","")</f>
        <v/>
      </c>
      <c r="L316" t="str">
        <f>IF(Modif_Suppr!AH316="OUI","D","")</f>
        <v/>
      </c>
      <c r="M316" t="str">
        <f>IF(Modif_Suppr!AI316="OUI","C","")</f>
        <v/>
      </c>
      <c r="N316" t="str">
        <f>IF(Modif_Suppr!AJ316="OUI","T","")</f>
        <v/>
      </c>
      <c r="O316" t="str">
        <f>IF(Modif_Suppr!AK316="OUI","F","")</f>
        <v/>
      </c>
      <c r="P316" t="str">
        <f>IF(Modif_Suppr!AL316="OUI","R","")</f>
        <v/>
      </c>
      <c r="Q316" t="str" cm="1">
        <f t="array" ref="Q316">SUBSTITUTE(TRIM(_xlfn.CONCAT(K316:P316 &amp; " "))," ",",")</f>
        <v/>
      </c>
      <c r="R316" t="str">
        <f>IFERROR(VLOOKUP(Modif_Suppr!AM316,LOV!F:G,2,FALSE),"")</f>
        <v/>
      </c>
      <c r="S316" t="str">
        <f>IFERROR(VLOOKUP(Modif_Suppr!AN316,LOV!I:J,2,FALSE),"")</f>
        <v/>
      </c>
      <c r="T316" t="str">
        <f>IFERROR(VLOOKUP(Modif_Suppr!#REF!,LOV!R:S,2,FALSE),"")</f>
        <v/>
      </c>
      <c r="U316" t="str">
        <f>IFERROR(VLOOKUP(Modif_Suppr!AP316,LOV!R:S,2,FALSE),"")</f>
        <v/>
      </c>
      <c r="V316" t="str">
        <f>IF(Modif_Suppr!W316&gt;0,Modif_Suppr!W316,"")</f>
        <v/>
      </c>
      <c r="W316" t="str">
        <f>IF(Modif_Suppr!X316&gt;0,Modif_Suppr!X316,"")</f>
        <v/>
      </c>
    </row>
    <row r="317" spans="1:23">
      <c r="A317">
        <f>Data!B317</f>
        <v>0</v>
      </c>
      <c r="B317">
        <f>Data!C317</f>
        <v>0</v>
      </c>
      <c r="C317">
        <f>Data!D317</f>
        <v>0</v>
      </c>
      <c r="D317" t="str">
        <f>IFERROR(VLOOKUP(Modif_Suppr!Z317,LOV_SPAR!F:G,2,FALSE),"")</f>
        <v/>
      </c>
      <c r="E317" t="str">
        <f>IFERROR(VLOOKUP(Modif_Suppr!AA317,LOV!L:M,2,FALSE),"")</f>
        <v/>
      </c>
      <c r="F317" t="str">
        <f>IF(Modif_Suppr!AC317&gt;0,Modif_Suppr!AC317,"")</f>
        <v/>
      </c>
      <c r="G317" t="str">
        <f>IF(Modif_Suppr!AD317&gt;0,Modif_Suppr!AD317,"")</f>
        <v/>
      </c>
      <c r="H317" t="str">
        <f>IF(Modif_Suppr!AE317&gt;0,Modif_Suppr!AE317,"")</f>
        <v/>
      </c>
      <c r="I317" t="str">
        <f>IFERROR(VLOOKUP(Modif_Suppr!AB317,LOV!U:V,2,FALSE),"")</f>
        <v/>
      </c>
      <c r="J317" t="str">
        <f>IF(Modif_Suppr!AF317="OUI","H","")</f>
        <v/>
      </c>
      <c r="K317" t="str">
        <f>IF(Modif_Suppr!AG317="OUI","P","")</f>
        <v/>
      </c>
      <c r="L317" t="str">
        <f>IF(Modif_Suppr!AH317="OUI","D","")</f>
        <v/>
      </c>
      <c r="M317" t="str">
        <f>IF(Modif_Suppr!AI317="OUI","C","")</f>
        <v/>
      </c>
      <c r="N317" t="str">
        <f>IF(Modif_Suppr!AJ317="OUI","T","")</f>
        <v/>
      </c>
      <c r="O317" t="str">
        <f>IF(Modif_Suppr!AK317="OUI","F","")</f>
        <v/>
      </c>
      <c r="P317" t="str">
        <f>IF(Modif_Suppr!AL317="OUI","R","")</f>
        <v/>
      </c>
      <c r="Q317" t="str" cm="1">
        <f t="array" ref="Q317">SUBSTITUTE(TRIM(_xlfn.CONCAT(K317:P317 &amp; " "))," ",",")</f>
        <v/>
      </c>
      <c r="R317" t="str">
        <f>IFERROR(VLOOKUP(Modif_Suppr!AM317,LOV!F:G,2,FALSE),"")</f>
        <v/>
      </c>
      <c r="S317" t="str">
        <f>IFERROR(VLOOKUP(Modif_Suppr!AN317,LOV!I:J,2,FALSE),"")</f>
        <v/>
      </c>
      <c r="T317" t="str">
        <f>IFERROR(VLOOKUP(Modif_Suppr!#REF!,LOV!R:S,2,FALSE),"")</f>
        <v/>
      </c>
      <c r="U317" t="str">
        <f>IFERROR(VLOOKUP(Modif_Suppr!AP317,LOV!R:S,2,FALSE),"")</f>
        <v/>
      </c>
      <c r="V317" t="str">
        <f>IF(Modif_Suppr!W317&gt;0,Modif_Suppr!W317,"")</f>
        <v/>
      </c>
      <c r="W317" t="str">
        <f>IF(Modif_Suppr!X317&gt;0,Modif_Suppr!X317,"")</f>
        <v/>
      </c>
    </row>
    <row r="318" spans="1:23">
      <c r="A318">
        <f>Data!B318</f>
        <v>0</v>
      </c>
      <c r="B318">
        <f>Data!C318</f>
        <v>0</v>
      </c>
      <c r="C318">
        <f>Data!D318</f>
        <v>0</v>
      </c>
      <c r="D318" t="str">
        <f>IFERROR(VLOOKUP(Modif_Suppr!Z318,LOV_SPAR!F:G,2,FALSE),"")</f>
        <v/>
      </c>
      <c r="E318" t="str">
        <f>IFERROR(VLOOKUP(Modif_Suppr!AA318,LOV!L:M,2,FALSE),"")</f>
        <v/>
      </c>
      <c r="F318" t="str">
        <f>IF(Modif_Suppr!AC318&gt;0,Modif_Suppr!AC318,"")</f>
        <v/>
      </c>
      <c r="G318" t="str">
        <f>IF(Modif_Suppr!AD318&gt;0,Modif_Suppr!AD318,"")</f>
        <v/>
      </c>
      <c r="H318" t="str">
        <f>IF(Modif_Suppr!AE318&gt;0,Modif_Suppr!AE318,"")</f>
        <v/>
      </c>
      <c r="I318" t="str">
        <f>IFERROR(VLOOKUP(Modif_Suppr!AB318,LOV!U:V,2,FALSE),"")</f>
        <v/>
      </c>
      <c r="J318" t="str">
        <f>IF(Modif_Suppr!AF318="OUI","H","")</f>
        <v/>
      </c>
      <c r="K318" t="str">
        <f>IF(Modif_Suppr!AG318="OUI","P","")</f>
        <v/>
      </c>
      <c r="L318" t="str">
        <f>IF(Modif_Suppr!AH318="OUI","D","")</f>
        <v/>
      </c>
      <c r="M318" t="str">
        <f>IF(Modif_Suppr!AI318="OUI","C","")</f>
        <v/>
      </c>
      <c r="N318" t="str">
        <f>IF(Modif_Suppr!AJ318="OUI","T","")</f>
        <v/>
      </c>
      <c r="O318" t="str">
        <f>IF(Modif_Suppr!AK318="OUI","F","")</f>
        <v/>
      </c>
      <c r="P318" t="str">
        <f>IF(Modif_Suppr!AL318="OUI","R","")</f>
        <v/>
      </c>
      <c r="Q318" t="str" cm="1">
        <f t="array" ref="Q318">SUBSTITUTE(TRIM(_xlfn.CONCAT(K318:P318 &amp; " "))," ",",")</f>
        <v/>
      </c>
      <c r="R318" t="str">
        <f>IFERROR(VLOOKUP(Modif_Suppr!AM318,LOV!F:G,2,FALSE),"")</f>
        <v/>
      </c>
      <c r="S318" t="str">
        <f>IFERROR(VLOOKUP(Modif_Suppr!AN318,LOV!I:J,2,FALSE),"")</f>
        <v/>
      </c>
      <c r="T318" t="str">
        <f>IFERROR(VLOOKUP(Modif_Suppr!#REF!,LOV!R:S,2,FALSE),"")</f>
        <v/>
      </c>
      <c r="U318" t="str">
        <f>IFERROR(VLOOKUP(Modif_Suppr!AP318,LOV!R:S,2,FALSE),"")</f>
        <v/>
      </c>
      <c r="V318" t="str">
        <f>IF(Modif_Suppr!W318&gt;0,Modif_Suppr!W318,"")</f>
        <v/>
      </c>
      <c r="W318" t="str">
        <f>IF(Modif_Suppr!X318&gt;0,Modif_Suppr!X318,"")</f>
        <v/>
      </c>
    </row>
    <row r="319" spans="1:23">
      <c r="A319">
        <f>Data!B319</f>
        <v>0</v>
      </c>
      <c r="B319">
        <f>Data!C319</f>
        <v>0</v>
      </c>
      <c r="C319">
        <f>Data!D319</f>
        <v>0</v>
      </c>
      <c r="D319" t="str">
        <f>IFERROR(VLOOKUP(Modif_Suppr!Z319,LOV_SPAR!F:G,2,FALSE),"")</f>
        <v/>
      </c>
      <c r="E319" t="str">
        <f>IFERROR(VLOOKUP(Modif_Suppr!AA319,LOV!L:M,2,FALSE),"")</f>
        <v/>
      </c>
      <c r="F319" t="str">
        <f>IF(Modif_Suppr!AC319&gt;0,Modif_Suppr!AC319,"")</f>
        <v/>
      </c>
      <c r="G319" t="str">
        <f>IF(Modif_Suppr!AD319&gt;0,Modif_Suppr!AD319,"")</f>
        <v/>
      </c>
      <c r="H319" t="str">
        <f>IF(Modif_Suppr!AE319&gt;0,Modif_Suppr!AE319,"")</f>
        <v/>
      </c>
      <c r="I319" t="str">
        <f>IFERROR(VLOOKUP(Modif_Suppr!AB319,LOV!U:V,2,FALSE),"")</f>
        <v/>
      </c>
      <c r="J319" t="str">
        <f>IF(Modif_Suppr!AF319="OUI","H","")</f>
        <v/>
      </c>
      <c r="K319" t="str">
        <f>IF(Modif_Suppr!AG319="OUI","P","")</f>
        <v/>
      </c>
      <c r="L319" t="str">
        <f>IF(Modif_Suppr!AH319="OUI","D","")</f>
        <v/>
      </c>
      <c r="M319" t="str">
        <f>IF(Modif_Suppr!AI319="OUI","C","")</f>
        <v/>
      </c>
      <c r="N319" t="str">
        <f>IF(Modif_Suppr!AJ319="OUI","T","")</f>
        <v/>
      </c>
      <c r="O319" t="str">
        <f>IF(Modif_Suppr!AK319="OUI","F","")</f>
        <v/>
      </c>
      <c r="P319" t="str">
        <f>IF(Modif_Suppr!AL319="OUI","R","")</f>
        <v/>
      </c>
      <c r="Q319" t="str" cm="1">
        <f t="array" ref="Q319">SUBSTITUTE(TRIM(_xlfn.CONCAT(K319:P319 &amp; " "))," ",",")</f>
        <v/>
      </c>
      <c r="R319" t="str">
        <f>IFERROR(VLOOKUP(Modif_Suppr!AM319,LOV!F:G,2,FALSE),"")</f>
        <v/>
      </c>
      <c r="S319" t="str">
        <f>IFERROR(VLOOKUP(Modif_Suppr!AN319,LOV!I:J,2,FALSE),"")</f>
        <v/>
      </c>
      <c r="T319" t="str">
        <f>IFERROR(VLOOKUP(Modif_Suppr!#REF!,LOV!R:S,2,FALSE),"")</f>
        <v/>
      </c>
      <c r="U319" t="str">
        <f>IFERROR(VLOOKUP(Modif_Suppr!AP319,LOV!R:S,2,FALSE),"")</f>
        <v/>
      </c>
      <c r="V319" t="str">
        <f>IF(Modif_Suppr!W319&gt;0,Modif_Suppr!W319,"")</f>
        <v/>
      </c>
      <c r="W319" t="str">
        <f>IF(Modif_Suppr!X319&gt;0,Modif_Suppr!X319,"")</f>
        <v/>
      </c>
    </row>
    <row r="320" spans="1:23">
      <c r="A320">
        <f>Data!B320</f>
        <v>0</v>
      </c>
      <c r="B320">
        <f>Data!C320</f>
        <v>0</v>
      </c>
      <c r="C320">
        <f>Data!D320</f>
        <v>0</v>
      </c>
      <c r="D320" t="str">
        <f>IFERROR(VLOOKUP(Modif_Suppr!Z320,LOV_SPAR!F:G,2,FALSE),"")</f>
        <v/>
      </c>
      <c r="E320" t="str">
        <f>IFERROR(VLOOKUP(Modif_Suppr!AA320,LOV!L:M,2,FALSE),"")</f>
        <v/>
      </c>
      <c r="F320" t="str">
        <f>IF(Modif_Suppr!AC320&gt;0,Modif_Suppr!AC320,"")</f>
        <v/>
      </c>
      <c r="G320" t="str">
        <f>IF(Modif_Suppr!AD320&gt;0,Modif_Suppr!AD320,"")</f>
        <v/>
      </c>
      <c r="H320" t="str">
        <f>IF(Modif_Suppr!AE320&gt;0,Modif_Suppr!AE320,"")</f>
        <v/>
      </c>
      <c r="I320" t="str">
        <f>IFERROR(VLOOKUP(Modif_Suppr!AB320,LOV!U:V,2,FALSE),"")</f>
        <v/>
      </c>
      <c r="J320" t="str">
        <f>IF(Modif_Suppr!AF320="OUI","H","")</f>
        <v/>
      </c>
      <c r="K320" t="str">
        <f>IF(Modif_Suppr!AG320="OUI","P","")</f>
        <v/>
      </c>
      <c r="L320" t="str">
        <f>IF(Modif_Suppr!AH320="OUI","D","")</f>
        <v/>
      </c>
      <c r="M320" t="str">
        <f>IF(Modif_Suppr!AI320="OUI","C","")</f>
        <v/>
      </c>
      <c r="N320" t="str">
        <f>IF(Modif_Suppr!AJ320="OUI","T","")</f>
        <v/>
      </c>
      <c r="O320" t="str">
        <f>IF(Modif_Suppr!AK320="OUI","F","")</f>
        <v/>
      </c>
      <c r="P320" t="str">
        <f>IF(Modif_Suppr!AL320="OUI","R","")</f>
        <v/>
      </c>
      <c r="Q320" t="str" cm="1">
        <f t="array" ref="Q320">SUBSTITUTE(TRIM(_xlfn.CONCAT(K320:P320 &amp; " "))," ",",")</f>
        <v/>
      </c>
      <c r="R320" t="str">
        <f>IFERROR(VLOOKUP(Modif_Suppr!AM320,LOV!F:G,2,FALSE),"")</f>
        <v/>
      </c>
      <c r="S320" t="str">
        <f>IFERROR(VLOOKUP(Modif_Suppr!AN320,LOV!I:J,2,FALSE),"")</f>
        <v/>
      </c>
      <c r="T320" t="str">
        <f>IFERROR(VLOOKUP(Modif_Suppr!#REF!,LOV!R:S,2,FALSE),"")</f>
        <v/>
      </c>
      <c r="U320" t="str">
        <f>IFERROR(VLOOKUP(Modif_Suppr!AP320,LOV!R:S,2,FALSE),"")</f>
        <v/>
      </c>
      <c r="V320" t="str">
        <f>IF(Modif_Suppr!W320&gt;0,Modif_Suppr!W320,"")</f>
        <v/>
      </c>
      <c r="W320" t="str">
        <f>IF(Modif_Suppr!X320&gt;0,Modif_Suppr!X320,"")</f>
        <v/>
      </c>
    </row>
    <row r="321" spans="1:23">
      <c r="A321">
        <f>Data!B321</f>
        <v>0</v>
      </c>
      <c r="B321">
        <f>Data!C321</f>
        <v>0</v>
      </c>
      <c r="C321">
        <f>Data!D321</f>
        <v>0</v>
      </c>
      <c r="D321" t="str">
        <f>IFERROR(VLOOKUP(Modif_Suppr!Z321,LOV_SPAR!F:G,2,FALSE),"")</f>
        <v/>
      </c>
      <c r="E321" t="str">
        <f>IFERROR(VLOOKUP(Modif_Suppr!AA321,LOV!L:M,2,FALSE),"")</f>
        <v/>
      </c>
      <c r="F321" t="str">
        <f>IF(Modif_Suppr!AC321&gt;0,Modif_Suppr!AC321,"")</f>
        <v/>
      </c>
      <c r="G321" t="str">
        <f>IF(Modif_Suppr!AD321&gt;0,Modif_Suppr!AD321,"")</f>
        <v/>
      </c>
      <c r="H321" t="str">
        <f>IF(Modif_Suppr!AE321&gt;0,Modif_Suppr!AE321,"")</f>
        <v/>
      </c>
      <c r="I321" t="str">
        <f>IFERROR(VLOOKUP(Modif_Suppr!AB321,LOV!U:V,2,FALSE),"")</f>
        <v/>
      </c>
      <c r="J321" t="str">
        <f>IF(Modif_Suppr!AF321="OUI","H","")</f>
        <v/>
      </c>
      <c r="K321" t="str">
        <f>IF(Modif_Suppr!AG321="OUI","P","")</f>
        <v/>
      </c>
      <c r="L321" t="str">
        <f>IF(Modif_Suppr!AH321="OUI","D","")</f>
        <v/>
      </c>
      <c r="M321" t="str">
        <f>IF(Modif_Suppr!AI321="OUI","C","")</f>
        <v/>
      </c>
      <c r="N321" t="str">
        <f>IF(Modif_Suppr!AJ321="OUI","T","")</f>
        <v/>
      </c>
      <c r="O321" t="str">
        <f>IF(Modif_Suppr!AK321="OUI","F","")</f>
        <v/>
      </c>
      <c r="P321" t="str">
        <f>IF(Modif_Suppr!AL321="OUI","R","")</f>
        <v/>
      </c>
      <c r="Q321" t="str" cm="1">
        <f t="array" ref="Q321">SUBSTITUTE(TRIM(_xlfn.CONCAT(K321:P321 &amp; " "))," ",",")</f>
        <v/>
      </c>
      <c r="R321" t="str">
        <f>IFERROR(VLOOKUP(Modif_Suppr!AM321,LOV!F:G,2,FALSE),"")</f>
        <v/>
      </c>
      <c r="S321" t="str">
        <f>IFERROR(VLOOKUP(Modif_Suppr!AN321,LOV!I:J,2,FALSE),"")</f>
        <v/>
      </c>
      <c r="T321" t="str">
        <f>IFERROR(VLOOKUP(Modif_Suppr!#REF!,LOV!R:S,2,FALSE),"")</f>
        <v/>
      </c>
      <c r="U321" t="str">
        <f>IFERROR(VLOOKUP(Modif_Suppr!AP321,LOV!R:S,2,FALSE),"")</f>
        <v/>
      </c>
      <c r="V321" t="str">
        <f>IF(Modif_Suppr!W321&gt;0,Modif_Suppr!W321,"")</f>
        <v/>
      </c>
      <c r="W321" t="str">
        <f>IF(Modif_Suppr!X321&gt;0,Modif_Suppr!X321,"")</f>
        <v/>
      </c>
    </row>
    <row r="322" spans="1:23">
      <c r="A322">
        <f>Data!B322</f>
        <v>0</v>
      </c>
      <c r="B322">
        <f>Data!C322</f>
        <v>0</v>
      </c>
      <c r="C322">
        <f>Data!D322</f>
        <v>0</v>
      </c>
      <c r="D322" t="str">
        <f>IFERROR(VLOOKUP(Modif_Suppr!Z322,LOV_SPAR!F:G,2,FALSE),"")</f>
        <v/>
      </c>
      <c r="E322" t="str">
        <f>IFERROR(VLOOKUP(Modif_Suppr!AA322,LOV!L:M,2,FALSE),"")</f>
        <v/>
      </c>
      <c r="F322" t="str">
        <f>IF(Modif_Suppr!AC322&gt;0,Modif_Suppr!AC322,"")</f>
        <v/>
      </c>
      <c r="G322" t="str">
        <f>IF(Modif_Suppr!AD322&gt;0,Modif_Suppr!AD322,"")</f>
        <v/>
      </c>
      <c r="H322" t="str">
        <f>IF(Modif_Suppr!AE322&gt;0,Modif_Suppr!AE322,"")</f>
        <v/>
      </c>
      <c r="I322" t="str">
        <f>IFERROR(VLOOKUP(Modif_Suppr!AB322,LOV!U:V,2,FALSE),"")</f>
        <v/>
      </c>
      <c r="J322" t="str">
        <f>IF(Modif_Suppr!AF322="OUI","H","")</f>
        <v/>
      </c>
      <c r="K322" t="str">
        <f>IF(Modif_Suppr!AG322="OUI","P","")</f>
        <v/>
      </c>
      <c r="L322" t="str">
        <f>IF(Modif_Suppr!AH322="OUI","D","")</f>
        <v/>
      </c>
      <c r="M322" t="str">
        <f>IF(Modif_Suppr!AI322="OUI","C","")</f>
        <v/>
      </c>
      <c r="N322" t="str">
        <f>IF(Modif_Suppr!AJ322="OUI","T","")</f>
        <v/>
      </c>
      <c r="O322" t="str">
        <f>IF(Modif_Suppr!AK322="OUI","F","")</f>
        <v/>
      </c>
      <c r="P322" t="str">
        <f>IF(Modif_Suppr!AL322="OUI","R","")</f>
        <v/>
      </c>
      <c r="Q322" t="str" cm="1">
        <f t="array" ref="Q322">SUBSTITUTE(TRIM(_xlfn.CONCAT(K322:P322 &amp; " "))," ",",")</f>
        <v/>
      </c>
      <c r="R322" t="str">
        <f>IFERROR(VLOOKUP(Modif_Suppr!AM322,LOV!F:G,2,FALSE),"")</f>
        <v/>
      </c>
      <c r="S322" t="str">
        <f>IFERROR(VLOOKUP(Modif_Suppr!AN322,LOV!I:J,2,FALSE),"")</f>
        <v/>
      </c>
      <c r="T322" t="str">
        <f>IFERROR(VLOOKUP(Modif_Suppr!#REF!,LOV!R:S,2,FALSE),"")</f>
        <v/>
      </c>
      <c r="U322" t="str">
        <f>IFERROR(VLOOKUP(Modif_Suppr!AP322,LOV!R:S,2,FALSE),"")</f>
        <v/>
      </c>
      <c r="V322" t="str">
        <f>IF(Modif_Suppr!W322&gt;0,Modif_Suppr!W322,"")</f>
        <v/>
      </c>
      <c r="W322" t="str">
        <f>IF(Modif_Suppr!X322&gt;0,Modif_Suppr!X322,"")</f>
        <v/>
      </c>
    </row>
    <row r="323" spans="1:23">
      <c r="A323">
        <f>Data!B323</f>
        <v>0</v>
      </c>
      <c r="B323">
        <f>Data!C323</f>
        <v>0</v>
      </c>
      <c r="C323">
        <f>Data!D323</f>
        <v>0</v>
      </c>
      <c r="D323" t="str">
        <f>IFERROR(VLOOKUP(Modif_Suppr!Z323,LOV_SPAR!F:G,2,FALSE),"")</f>
        <v/>
      </c>
      <c r="E323" t="str">
        <f>IFERROR(VLOOKUP(Modif_Suppr!AA323,LOV!L:M,2,FALSE),"")</f>
        <v/>
      </c>
      <c r="F323" t="str">
        <f>IF(Modif_Suppr!AC323&gt;0,Modif_Suppr!AC323,"")</f>
        <v/>
      </c>
      <c r="G323" t="str">
        <f>IF(Modif_Suppr!AD323&gt;0,Modif_Suppr!AD323,"")</f>
        <v/>
      </c>
      <c r="H323" t="str">
        <f>IF(Modif_Suppr!AE323&gt;0,Modif_Suppr!AE323,"")</f>
        <v/>
      </c>
      <c r="I323" t="str">
        <f>IFERROR(VLOOKUP(Modif_Suppr!AB323,LOV!U:V,2,FALSE),"")</f>
        <v/>
      </c>
      <c r="J323" t="str">
        <f>IF(Modif_Suppr!AF323="OUI","H","")</f>
        <v/>
      </c>
      <c r="K323" t="str">
        <f>IF(Modif_Suppr!AG323="OUI","P","")</f>
        <v/>
      </c>
      <c r="L323" t="str">
        <f>IF(Modif_Suppr!AH323="OUI","D","")</f>
        <v/>
      </c>
      <c r="M323" t="str">
        <f>IF(Modif_Suppr!AI323="OUI","C","")</f>
        <v/>
      </c>
      <c r="N323" t="str">
        <f>IF(Modif_Suppr!AJ323="OUI","T","")</f>
        <v/>
      </c>
      <c r="O323" t="str">
        <f>IF(Modif_Suppr!AK323="OUI","F","")</f>
        <v/>
      </c>
      <c r="P323" t="str">
        <f>IF(Modif_Suppr!AL323="OUI","R","")</f>
        <v/>
      </c>
      <c r="Q323" t="str" cm="1">
        <f t="array" ref="Q323">SUBSTITUTE(TRIM(_xlfn.CONCAT(K323:P323 &amp; " "))," ",",")</f>
        <v/>
      </c>
      <c r="R323" t="str">
        <f>IFERROR(VLOOKUP(Modif_Suppr!AM323,LOV!F:G,2,FALSE),"")</f>
        <v/>
      </c>
      <c r="S323" t="str">
        <f>IFERROR(VLOOKUP(Modif_Suppr!AN323,LOV!I:J,2,FALSE),"")</f>
        <v/>
      </c>
      <c r="T323" t="str">
        <f>IFERROR(VLOOKUP(Modif_Suppr!#REF!,LOV!R:S,2,FALSE),"")</f>
        <v/>
      </c>
      <c r="U323" t="str">
        <f>IFERROR(VLOOKUP(Modif_Suppr!AP323,LOV!R:S,2,FALSE),"")</f>
        <v/>
      </c>
      <c r="V323" t="str">
        <f>IF(Modif_Suppr!W323&gt;0,Modif_Suppr!W323,"")</f>
        <v/>
      </c>
      <c r="W323" t="str">
        <f>IF(Modif_Suppr!X323&gt;0,Modif_Suppr!X323,"")</f>
        <v/>
      </c>
    </row>
    <row r="324" spans="1:23">
      <c r="A324">
        <f>Data!B324</f>
        <v>0</v>
      </c>
      <c r="B324">
        <f>Data!C324</f>
        <v>0</v>
      </c>
      <c r="C324">
        <f>Data!D324</f>
        <v>0</v>
      </c>
      <c r="D324" t="str">
        <f>IFERROR(VLOOKUP(Modif_Suppr!Z324,LOV_SPAR!F:G,2,FALSE),"")</f>
        <v/>
      </c>
      <c r="E324" t="str">
        <f>IFERROR(VLOOKUP(Modif_Suppr!AA324,LOV!L:M,2,FALSE),"")</f>
        <v/>
      </c>
      <c r="F324" t="str">
        <f>IF(Modif_Suppr!AC324&gt;0,Modif_Suppr!AC324,"")</f>
        <v/>
      </c>
      <c r="G324" t="str">
        <f>IF(Modif_Suppr!AD324&gt;0,Modif_Suppr!AD324,"")</f>
        <v/>
      </c>
      <c r="H324" t="str">
        <f>IF(Modif_Suppr!AE324&gt;0,Modif_Suppr!AE324,"")</f>
        <v/>
      </c>
      <c r="I324" t="str">
        <f>IFERROR(VLOOKUP(Modif_Suppr!AB324,LOV!U:V,2,FALSE),"")</f>
        <v/>
      </c>
      <c r="J324" t="str">
        <f>IF(Modif_Suppr!AF324="OUI","H","")</f>
        <v/>
      </c>
      <c r="K324" t="str">
        <f>IF(Modif_Suppr!AG324="OUI","P","")</f>
        <v/>
      </c>
      <c r="L324" t="str">
        <f>IF(Modif_Suppr!AH324="OUI","D","")</f>
        <v/>
      </c>
      <c r="M324" t="str">
        <f>IF(Modif_Suppr!AI324="OUI","C","")</f>
        <v/>
      </c>
      <c r="N324" t="str">
        <f>IF(Modif_Suppr!AJ324="OUI","T","")</f>
        <v/>
      </c>
      <c r="O324" t="str">
        <f>IF(Modif_Suppr!AK324="OUI","F","")</f>
        <v/>
      </c>
      <c r="P324" t="str">
        <f>IF(Modif_Suppr!AL324="OUI","R","")</f>
        <v/>
      </c>
      <c r="Q324" t="str" cm="1">
        <f t="array" ref="Q324">SUBSTITUTE(TRIM(_xlfn.CONCAT(K324:P324 &amp; " "))," ",",")</f>
        <v/>
      </c>
      <c r="R324" t="str">
        <f>IFERROR(VLOOKUP(Modif_Suppr!AM324,LOV!F:G,2,FALSE),"")</f>
        <v/>
      </c>
      <c r="S324" t="str">
        <f>IFERROR(VLOOKUP(Modif_Suppr!AN324,LOV!I:J,2,FALSE),"")</f>
        <v/>
      </c>
      <c r="T324" t="str">
        <f>IFERROR(VLOOKUP(Modif_Suppr!#REF!,LOV!R:S,2,FALSE),"")</f>
        <v/>
      </c>
      <c r="U324" t="str">
        <f>IFERROR(VLOOKUP(Modif_Suppr!AP324,LOV!R:S,2,FALSE),"")</f>
        <v/>
      </c>
      <c r="V324" t="str">
        <f>IF(Modif_Suppr!W324&gt;0,Modif_Suppr!W324,"")</f>
        <v/>
      </c>
      <c r="W324" t="str">
        <f>IF(Modif_Suppr!X324&gt;0,Modif_Suppr!X324,"")</f>
        <v/>
      </c>
    </row>
    <row r="325" spans="1:23">
      <c r="A325">
        <f>Data!B325</f>
        <v>0</v>
      </c>
      <c r="B325">
        <f>Data!C325</f>
        <v>0</v>
      </c>
      <c r="C325">
        <f>Data!D325</f>
        <v>0</v>
      </c>
      <c r="D325" t="str">
        <f>IFERROR(VLOOKUP(Modif_Suppr!Z325,LOV_SPAR!F:G,2,FALSE),"")</f>
        <v/>
      </c>
      <c r="E325" t="str">
        <f>IFERROR(VLOOKUP(Modif_Suppr!AA325,LOV!L:M,2,FALSE),"")</f>
        <v/>
      </c>
      <c r="F325" t="str">
        <f>IF(Modif_Suppr!AC325&gt;0,Modif_Suppr!AC325,"")</f>
        <v/>
      </c>
      <c r="G325" t="str">
        <f>IF(Modif_Suppr!AD325&gt;0,Modif_Suppr!AD325,"")</f>
        <v/>
      </c>
      <c r="H325" t="str">
        <f>IF(Modif_Suppr!AE325&gt;0,Modif_Suppr!AE325,"")</f>
        <v/>
      </c>
      <c r="I325" t="str">
        <f>IFERROR(VLOOKUP(Modif_Suppr!AB325,LOV!U:V,2,FALSE),"")</f>
        <v/>
      </c>
      <c r="J325" t="str">
        <f>IF(Modif_Suppr!AF325="OUI","H","")</f>
        <v/>
      </c>
      <c r="K325" t="str">
        <f>IF(Modif_Suppr!AG325="OUI","P","")</f>
        <v/>
      </c>
      <c r="L325" t="str">
        <f>IF(Modif_Suppr!AH325="OUI","D","")</f>
        <v/>
      </c>
      <c r="M325" t="str">
        <f>IF(Modif_Suppr!AI325="OUI","C","")</f>
        <v/>
      </c>
      <c r="N325" t="str">
        <f>IF(Modif_Suppr!AJ325="OUI","T","")</f>
        <v/>
      </c>
      <c r="O325" t="str">
        <f>IF(Modif_Suppr!AK325="OUI","F","")</f>
        <v/>
      </c>
      <c r="P325" t="str">
        <f>IF(Modif_Suppr!AL325="OUI","R","")</f>
        <v/>
      </c>
      <c r="Q325" t="str" cm="1">
        <f t="array" ref="Q325">SUBSTITUTE(TRIM(_xlfn.CONCAT(K325:P325 &amp; " "))," ",",")</f>
        <v/>
      </c>
      <c r="R325" t="str">
        <f>IFERROR(VLOOKUP(Modif_Suppr!AM325,LOV!F:G,2,FALSE),"")</f>
        <v/>
      </c>
      <c r="S325" t="str">
        <f>IFERROR(VLOOKUP(Modif_Suppr!AN325,LOV!I:J,2,FALSE),"")</f>
        <v/>
      </c>
      <c r="T325" t="str">
        <f>IFERROR(VLOOKUP(Modif_Suppr!#REF!,LOV!R:S,2,FALSE),"")</f>
        <v/>
      </c>
      <c r="U325" t="str">
        <f>IFERROR(VLOOKUP(Modif_Suppr!AP325,LOV!R:S,2,FALSE),"")</f>
        <v/>
      </c>
      <c r="V325" t="str">
        <f>IF(Modif_Suppr!W325&gt;0,Modif_Suppr!W325,"")</f>
        <v/>
      </c>
      <c r="W325" t="str">
        <f>IF(Modif_Suppr!X325&gt;0,Modif_Suppr!X325,"")</f>
        <v/>
      </c>
    </row>
    <row r="326" spans="1:23">
      <c r="A326">
        <f>Data!B326</f>
        <v>0</v>
      </c>
      <c r="B326">
        <f>Data!C326</f>
        <v>0</v>
      </c>
      <c r="C326">
        <f>Data!D326</f>
        <v>0</v>
      </c>
      <c r="D326" t="str">
        <f>IFERROR(VLOOKUP(Modif_Suppr!Z326,LOV_SPAR!F:G,2,FALSE),"")</f>
        <v/>
      </c>
      <c r="E326" t="str">
        <f>IFERROR(VLOOKUP(Modif_Suppr!AA326,LOV!L:M,2,FALSE),"")</f>
        <v/>
      </c>
      <c r="F326" t="str">
        <f>IF(Modif_Suppr!AC326&gt;0,Modif_Suppr!AC326,"")</f>
        <v/>
      </c>
      <c r="G326" t="str">
        <f>IF(Modif_Suppr!AD326&gt;0,Modif_Suppr!AD326,"")</f>
        <v/>
      </c>
      <c r="H326" t="str">
        <f>IF(Modif_Suppr!AE326&gt;0,Modif_Suppr!AE326,"")</f>
        <v/>
      </c>
      <c r="I326" t="str">
        <f>IFERROR(VLOOKUP(Modif_Suppr!AB326,LOV!U:V,2,FALSE),"")</f>
        <v/>
      </c>
      <c r="J326" t="str">
        <f>IF(Modif_Suppr!AF326="OUI","H","")</f>
        <v/>
      </c>
      <c r="K326" t="str">
        <f>IF(Modif_Suppr!AG326="OUI","P","")</f>
        <v/>
      </c>
      <c r="L326" t="str">
        <f>IF(Modif_Suppr!AH326="OUI","D","")</f>
        <v/>
      </c>
      <c r="M326" t="str">
        <f>IF(Modif_Suppr!AI326="OUI","C","")</f>
        <v/>
      </c>
      <c r="N326" t="str">
        <f>IF(Modif_Suppr!AJ326="OUI","T","")</f>
        <v/>
      </c>
      <c r="O326" t="str">
        <f>IF(Modif_Suppr!AK326="OUI","F","")</f>
        <v/>
      </c>
      <c r="P326" t="str">
        <f>IF(Modif_Suppr!AL326="OUI","R","")</f>
        <v/>
      </c>
      <c r="Q326" t="str" cm="1">
        <f t="array" ref="Q326">SUBSTITUTE(TRIM(_xlfn.CONCAT(K326:P326 &amp; " "))," ",",")</f>
        <v/>
      </c>
      <c r="R326" t="str">
        <f>IFERROR(VLOOKUP(Modif_Suppr!AM326,LOV!F:G,2,FALSE),"")</f>
        <v/>
      </c>
      <c r="S326" t="str">
        <f>IFERROR(VLOOKUP(Modif_Suppr!AN326,LOV!I:J,2,FALSE),"")</f>
        <v/>
      </c>
      <c r="T326" t="str">
        <f>IFERROR(VLOOKUP(Modif_Suppr!#REF!,LOV!R:S,2,FALSE),"")</f>
        <v/>
      </c>
      <c r="U326" t="str">
        <f>IFERROR(VLOOKUP(Modif_Suppr!AP326,LOV!R:S,2,FALSE),"")</f>
        <v/>
      </c>
      <c r="V326" t="str">
        <f>IF(Modif_Suppr!W326&gt;0,Modif_Suppr!W326,"")</f>
        <v/>
      </c>
      <c r="W326" t="str">
        <f>IF(Modif_Suppr!X326&gt;0,Modif_Suppr!X326,"")</f>
        <v/>
      </c>
    </row>
    <row r="327" spans="1:23">
      <c r="A327">
        <f>Data!B327</f>
        <v>0</v>
      </c>
      <c r="B327">
        <f>Data!C327</f>
        <v>0</v>
      </c>
      <c r="C327">
        <f>Data!D327</f>
        <v>0</v>
      </c>
      <c r="D327" t="str">
        <f>IFERROR(VLOOKUP(Modif_Suppr!Z327,LOV_SPAR!F:G,2,FALSE),"")</f>
        <v/>
      </c>
      <c r="E327" t="str">
        <f>IFERROR(VLOOKUP(Modif_Suppr!AA327,LOV!L:M,2,FALSE),"")</f>
        <v/>
      </c>
      <c r="F327" t="str">
        <f>IF(Modif_Suppr!AC327&gt;0,Modif_Suppr!AC327,"")</f>
        <v/>
      </c>
      <c r="G327" t="str">
        <f>IF(Modif_Suppr!AD327&gt;0,Modif_Suppr!AD327,"")</f>
        <v/>
      </c>
      <c r="H327" t="str">
        <f>IF(Modif_Suppr!AE327&gt;0,Modif_Suppr!AE327,"")</f>
        <v/>
      </c>
      <c r="I327" t="str">
        <f>IFERROR(VLOOKUP(Modif_Suppr!AB327,LOV!U:V,2,FALSE),"")</f>
        <v/>
      </c>
      <c r="J327" t="str">
        <f>IF(Modif_Suppr!AF327="OUI","H","")</f>
        <v/>
      </c>
      <c r="K327" t="str">
        <f>IF(Modif_Suppr!AG327="OUI","P","")</f>
        <v/>
      </c>
      <c r="L327" t="str">
        <f>IF(Modif_Suppr!AH327="OUI","D","")</f>
        <v/>
      </c>
      <c r="M327" t="str">
        <f>IF(Modif_Suppr!AI327="OUI","C","")</f>
        <v/>
      </c>
      <c r="N327" t="str">
        <f>IF(Modif_Suppr!AJ327="OUI","T","")</f>
        <v/>
      </c>
      <c r="O327" t="str">
        <f>IF(Modif_Suppr!AK327="OUI","F","")</f>
        <v/>
      </c>
      <c r="P327" t="str">
        <f>IF(Modif_Suppr!AL327="OUI","R","")</f>
        <v/>
      </c>
      <c r="Q327" t="str" cm="1">
        <f t="array" ref="Q327">SUBSTITUTE(TRIM(_xlfn.CONCAT(K327:P327 &amp; " "))," ",",")</f>
        <v/>
      </c>
      <c r="R327" t="str">
        <f>IFERROR(VLOOKUP(Modif_Suppr!AM327,LOV!F:G,2,FALSE),"")</f>
        <v/>
      </c>
      <c r="S327" t="str">
        <f>IFERROR(VLOOKUP(Modif_Suppr!AN327,LOV!I:J,2,FALSE),"")</f>
        <v/>
      </c>
      <c r="T327" t="str">
        <f>IFERROR(VLOOKUP(Modif_Suppr!#REF!,LOV!R:S,2,FALSE),"")</f>
        <v/>
      </c>
      <c r="U327" t="str">
        <f>IFERROR(VLOOKUP(Modif_Suppr!AP327,LOV!R:S,2,FALSE),"")</f>
        <v/>
      </c>
      <c r="V327" t="str">
        <f>IF(Modif_Suppr!W327&gt;0,Modif_Suppr!W327,"")</f>
        <v/>
      </c>
      <c r="W327" t="str">
        <f>IF(Modif_Suppr!X327&gt;0,Modif_Suppr!X327,"")</f>
        <v/>
      </c>
    </row>
    <row r="328" spans="1:23">
      <c r="A328">
        <f>Data!B328</f>
        <v>0</v>
      </c>
      <c r="B328">
        <f>Data!C328</f>
        <v>0</v>
      </c>
      <c r="C328">
        <f>Data!D328</f>
        <v>0</v>
      </c>
      <c r="D328" t="str">
        <f>IFERROR(VLOOKUP(Modif_Suppr!Z328,LOV_SPAR!F:G,2,FALSE),"")</f>
        <v/>
      </c>
      <c r="E328" t="str">
        <f>IFERROR(VLOOKUP(Modif_Suppr!AA328,LOV!L:M,2,FALSE),"")</f>
        <v/>
      </c>
      <c r="F328" t="str">
        <f>IF(Modif_Suppr!AC328&gt;0,Modif_Suppr!AC328,"")</f>
        <v/>
      </c>
      <c r="G328" t="str">
        <f>IF(Modif_Suppr!AD328&gt;0,Modif_Suppr!AD328,"")</f>
        <v/>
      </c>
      <c r="H328" t="str">
        <f>IF(Modif_Suppr!AE328&gt;0,Modif_Suppr!AE328,"")</f>
        <v/>
      </c>
      <c r="I328" t="str">
        <f>IFERROR(VLOOKUP(Modif_Suppr!AB328,LOV!U:V,2,FALSE),"")</f>
        <v/>
      </c>
      <c r="J328" t="str">
        <f>IF(Modif_Suppr!AF328="OUI","H","")</f>
        <v/>
      </c>
      <c r="K328" t="str">
        <f>IF(Modif_Suppr!AG328="OUI","P","")</f>
        <v/>
      </c>
      <c r="L328" t="str">
        <f>IF(Modif_Suppr!AH328="OUI","D","")</f>
        <v/>
      </c>
      <c r="M328" t="str">
        <f>IF(Modif_Suppr!AI328="OUI","C","")</f>
        <v/>
      </c>
      <c r="N328" t="str">
        <f>IF(Modif_Suppr!AJ328="OUI","T","")</f>
        <v/>
      </c>
      <c r="O328" t="str">
        <f>IF(Modif_Suppr!AK328="OUI","F","")</f>
        <v/>
      </c>
      <c r="P328" t="str">
        <f>IF(Modif_Suppr!AL328="OUI","R","")</f>
        <v/>
      </c>
      <c r="Q328" t="str" cm="1">
        <f t="array" ref="Q328">SUBSTITUTE(TRIM(_xlfn.CONCAT(K328:P328 &amp; " "))," ",",")</f>
        <v/>
      </c>
      <c r="R328" t="str">
        <f>IFERROR(VLOOKUP(Modif_Suppr!AM328,LOV!F:G,2,FALSE),"")</f>
        <v/>
      </c>
      <c r="S328" t="str">
        <f>IFERROR(VLOOKUP(Modif_Suppr!AN328,LOV!I:J,2,FALSE),"")</f>
        <v/>
      </c>
      <c r="T328" t="str">
        <f>IFERROR(VLOOKUP(Modif_Suppr!#REF!,LOV!R:S,2,FALSE),"")</f>
        <v/>
      </c>
      <c r="U328" t="str">
        <f>IFERROR(VLOOKUP(Modif_Suppr!AP328,LOV!R:S,2,FALSE),"")</f>
        <v/>
      </c>
      <c r="V328" t="str">
        <f>IF(Modif_Suppr!W328&gt;0,Modif_Suppr!W328,"")</f>
        <v/>
      </c>
      <c r="W328" t="str">
        <f>IF(Modif_Suppr!X328&gt;0,Modif_Suppr!X328,"")</f>
        <v/>
      </c>
    </row>
    <row r="329" spans="1:23">
      <c r="A329">
        <f>Data!B329</f>
        <v>0</v>
      </c>
      <c r="B329">
        <f>Data!C329</f>
        <v>0</v>
      </c>
      <c r="C329">
        <f>Data!D329</f>
        <v>0</v>
      </c>
      <c r="D329" t="str">
        <f>IFERROR(VLOOKUP(Modif_Suppr!Z329,LOV_SPAR!F:G,2,FALSE),"")</f>
        <v/>
      </c>
      <c r="E329" t="str">
        <f>IFERROR(VLOOKUP(Modif_Suppr!AA329,LOV!L:M,2,FALSE),"")</f>
        <v/>
      </c>
      <c r="F329" t="str">
        <f>IF(Modif_Suppr!AC329&gt;0,Modif_Suppr!AC329,"")</f>
        <v/>
      </c>
      <c r="G329" t="str">
        <f>IF(Modif_Suppr!AD329&gt;0,Modif_Suppr!AD329,"")</f>
        <v/>
      </c>
      <c r="H329" t="str">
        <f>IF(Modif_Suppr!AE329&gt;0,Modif_Suppr!AE329,"")</f>
        <v/>
      </c>
      <c r="I329" t="str">
        <f>IFERROR(VLOOKUP(Modif_Suppr!AB329,LOV!U:V,2,FALSE),"")</f>
        <v/>
      </c>
      <c r="J329" t="str">
        <f>IF(Modif_Suppr!AF329="OUI","H","")</f>
        <v/>
      </c>
      <c r="K329" t="str">
        <f>IF(Modif_Suppr!AG329="OUI","P","")</f>
        <v/>
      </c>
      <c r="L329" t="str">
        <f>IF(Modif_Suppr!AH329="OUI","D","")</f>
        <v/>
      </c>
      <c r="M329" t="str">
        <f>IF(Modif_Suppr!AI329="OUI","C","")</f>
        <v/>
      </c>
      <c r="N329" t="str">
        <f>IF(Modif_Suppr!AJ329="OUI","T","")</f>
        <v/>
      </c>
      <c r="O329" t="str">
        <f>IF(Modif_Suppr!AK329="OUI","F","")</f>
        <v/>
      </c>
      <c r="P329" t="str">
        <f>IF(Modif_Suppr!AL329="OUI","R","")</f>
        <v/>
      </c>
      <c r="Q329" t="str" cm="1">
        <f t="array" ref="Q329">SUBSTITUTE(TRIM(_xlfn.CONCAT(K329:P329 &amp; " "))," ",",")</f>
        <v/>
      </c>
      <c r="R329" t="str">
        <f>IFERROR(VLOOKUP(Modif_Suppr!AM329,LOV!F:G,2,FALSE),"")</f>
        <v/>
      </c>
      <c r="S329" t="str">
        <f>IFERROR(VLOOKUP(Modif_Suppr!AN329,LOV!I:J,2,FALSE),"")</f>
        <v/>
      </c>
      <c r="T329" t="str">
        <f>IFERROR(VLOOKUP(Modif_Suppr!#REF!,LOV!R:S,2,FALSE),"")</f>
        <v/>
      </c>
      <c r="U329" t="str">
        <f>IFERROR(VLOOKUP(Modif_Suppr!AP329,LOV!R:S,2,FALSE),"")</f>
        <v/>
      </c>
      <c r="V329" t="str">
        <f>IF(Modif_Suppr!W329&gt;0,Modif_Suppr!W329,"")</f>
        <v/>
      </c>
      <c r="W329" t="str">
        <f>IF(Modif_Suppr!X329&gt;0,Modif_Suppr!X329,"")</f>
        <v/>
      </c>
    </row>
    <row r="330" spans="1:23">
      <c r="A330">
        <f>Data!B330</f>
        <v>0</v>
      </c>
      <c r="B330">
        <f>Data!C330</f>
        <v>0</v>
      </c>
      <c r="C330">
        <f>Data!D330</f>
        <v>0</v>
      </c>
      <c r="D330" t="str">
        <f>IFERROR(VLOOKUP(Modif_Suppr!Z330,LOV_SPAR!F:G,2,FALSE),"")</f>
        <v/>
      </c>
      <c r="E330" t="str">
        <f>IFERROR(VLOOKUP(Modif_Suppr!AA330,LOV!L:M,2,FALSE),"")</f>
        <v/>
      </c>
      <c r="F330" t="str">
        <f>IF(Modif_Suppr!AC330&gt;0,Modif_Suppr!AC330,"")</f>
        <v/>
      </c>
      <c r="G330" t="str">
        <f>IF(Modif_Suppr!AD330&gt;0,Modif_Suppr!AD330,"")</f>
        <v/>
      </c>
      <c r="H330" t="str">
        <f>IF(Modif_Suppr!AE330&gt;0,Modif_Suppr!AE330,"")</f>
        <v/>
      </c>
      <c r="I330" t="str">
        <f>IFERROR(VLOOKUP(Modif_Suppr!AB330,LOV!U:V,2,FALSE),"")</f>
        <v/>
      </c>
      <c r="J330" t="str">
        <f>IF(Modif_Suppr!AF330="OUI","H","")</f>
        <v/>
      </c>
      <c r="K330" t="str">
        <f>IF(Modif_Suppr!AG330="OUI","P","")</f>
        <v/>
      </c>
      <c r="L330" t="str">
        <f>IF(Modif_Suppr!AH330="OUI","D","")</f>
        <v/>
      </c>
      <c r="M330" t="str">
        <f>IF(Modif_Suppr!AI330="OUI","C","")</f>
        <v/>
      </c>
      <c r="N330" t="str">
        <f>IF(Modif_Suppr!AJ330="OUI","T","")</f>
        <v/>
      </c>
      <c r="O330" t="str">
        <f>IF(Modif_Suppr!AK330="OUI","F","")</f>
        <v/>
      </c>
      <c r="P330" t="str">
        <f>IF(Modif_Suppr!AL330="OUI","R","")</f>
        <v/>
      </c>
      <c r="Q330" t="str" cm="1">
        <f t="array" ref="Q330">SUBSTITUTE(TRIM(_xlfn.CONCAT(K330:P330 &amp; " "))," ",",")</f>
        <v/>
      </c>
      <c r="R330" t="str">
        <f>IFERROR(VLOOKUP(Modif_Suppr!AM330,LOV!F:G,2,FALSE),"")</f>
        <v/>
      </c>
      <c r="S330" t="str">
        <f>IFERROR(VLOOKUP(Modif_Suppr!AN330,LOV!I:J,2,FALSE),"")</f>
        <v/>
      </c>
      <c r="T330" t="str">
        <f>IFERROR(VLOOKUP(Modif_Suppr!#REF!,LOV!R:S,2,FALSE),"")</f>
        <v/>
      </c>
      <c r="U330" t="str">
        <f>IFERROR(VLOOKUP(Modif_Suppr!AP330,LOV!R:S,2,FALSE),"")</f>
        <v/>
      </c>
      <c r="V330" t="str">
        <f>IF(Modif_Suppr!W330&gt;0,Modif_Suppr!W330,"")</f>
        <v/>
      </c>
      <c r="W330" t="str">
        <f>IF(Modif_Suppr!X330&gt;0,Modif_Suppr!X330,"")</f>
        <v/>
      </c>
    </row>
    <row r="331" spans="1:23">
      <c r="A331">
        <f>Data!B331</f>
        <v>0</v>
      </c>
      <c r="B331">
        <f>Data!C331</f>
        <v>0</v>
      </c>
      <c r="C331">
        <f>Data!D331</f>
        <v>0</v>
      </c>
      <c r="D331" t="str">
        <f>IFERROR(VLOOKUP(Modif_Suppr!Z331,LOV_SPAR!F:G,2,FALSE),"")</f>
        <v/>
      </c>
      <c r="E331" t="str">
        <f>IFERROR(VLOOKUP(Modif_Suppr!AA331,LOV!L:M,2,FALSE),"")</f>
        <v/>
      </c>
      <c r="F331" t="str">
        <f>IF(Modif_Suppr!AC331&gt;0,Modif_Suppr!AC331,"")</f>
        <v/>
      </c>
      <c r="G331" t="str">
        <f>IF(Modif_Suppr!AD331&gt;0,Modif_Suppr!AD331,"")</f>
        <v/>
      </c>
      <c r="H331" t="str">
        <f>IF(Modif_Suppr!AE331&gt;0,Modif_Suppr!AE331,"")</f>
        <v/>
      </c>
      <c r="I331" t="str">
        <f>IFERROR(VLOOKUP(Modif_Suppr!AB331,LOV!U:V,2,FALSE),"")</f>
        <v/>
      </c>
      <c r="J331" t="str">
        <f>IF(Modif_Suppr!AF331="OUI","H","")</f>
        <v/>
      </c>
      <c r="K331" t="str">
        <f>IF(Modif_Suppr!AG331="OUI","P","")</f>
        <v/>
      </c>
      <c r="L331" t="str">
        <f>IF(Modif_Suppr!AH331="OUI","D","")</f>
        <v/>
      </c>
      <c r="M331" t="str">
        <f>IF(Modif_Suppr!AI331="OUI","C","")</f>
        <v/>
      </c>
      <c r="N331" t="str">
        <f>IF(Modif_Suppr!AJ331="OUI","T","")</f>
        <v/>
      </c>
      <c r="O331" t="str">
        <f>IF(Modif_Suppr!AK331="OUI","F","")</f>
        <v/>
      </c>
      <c r="P331" t="str">
        <f>IF(Modif_Suppr!AL331="OUI","R","")</f>
        <v/>
      </c>
      <c r="Q331" t="str" cm="1">
        <f t="array" ref="Q331">SUBSTITUTE(TRIM(_xlfn.CONCAT(K331:P331 &amp; " "))," ",",")</f>
        <v/>
      </c>
      <c r="R331" t="str">
        <f>IFERROR(VLOOKUP(Modif_Suppr!AM331,LOV!F:G,2,FALSE),"")</f>
        <v/>
      </c>
      <c r="S331" t="str">
        <f>IFERROR(VLOOKUP(Modif_Suppr!AN331,LOV!I:J,2,FALSE),"")</f>
        <v/>
      </c>
      <c r="T331" t="str">
        <f>IFERROR(VLOOKUP(Modif_Suppr!#REF!,LOV!R:S,2,FALSE),"")</f>
        <v/>
      </c>
      <c r="U331" t="str">
        <f>IFERROR(VLOOKUP(Modif_Suppr!AP331,LOV!R:S,2,FALSE),"")</f>
        <v/>
      </c>
      <c r="V331" t="str">
        <f>IF(Modif_Suppr!W331&gt;0,Modif_Suppr!W331,"")</f>
        <v/>
      </c>
      <c r="W331" t="str">
        <f>IF(Modif_Suppr!X331&gt;0,Modif_Suppr!X331,"")</f>
        <v/>
      </c>
    </row>
    <row r="332" spans="1:23">
      <c r="A332">
        <f>Data!B332</f>
        <v>0</v>
      </c>
      <c r="B332">
        <f>Data!C332</f>
        <v>0</v>
      </c>
      <c r="C332">
        <f>Data!D332</f>
        <v>0</v>
      </c>
      <c r="D332" t="str">
        <f>IFERROR(VLOOKUP(Modif_Suppr!Z332,LOV_SPAR!F:G,2,FALSE),"")</f>
        <v/>
      </c>
      <c r="E332" t="str">
        <f>IFERROR(VLOOKUP(Modif_Suppr!AA332,LOV!L:M,2,FALSE),"")</f>
        <v/>
      </c>
      <c r="F332" t="str">
        <f>IF(Modif_Suppr!AC332&gt;0,Modif_Suppr!AC332,"")</f>
        <v/>
      </c>
      <c r="G332" t="str">
        <f>IF(Modif_Suppr!AD332&gt;0,Modif_Suppr!AD332,"")</f>
        <v/>
      </c>
      <c r="H332" t="str">
        <f>IF(Modif_Suppr!AE332&gt;0,Modif_Suppr!AE332,"")</f>
        <v/>
      </c>
      <c r="I332" t="str">
        <f>IFERROR(VLOOKUP(Modif_Suppr!AB332,LOV!U:V,2,FALSE),"")</f>
        <v/>
      </c>
      <c r="J332" t="str">
        <f>IF(Modif_Suppr!AF332="OUI","H","")</f>
        <v/>
      </c>
      <c r="K332" t="str">
        <f>IF(Modif_Suppr!AG332="OUI","P","")</f>
        <v/>
      </c>
      <c r="L332" t="str">
        <f>IF(Modif_Suppr!AH332="OUI","D","")</f>
        <v/>
      </c>
      <c r="M332" t="str">
        <f>IF(Modif_Suppr!AI332="OUI","C","")</f>
        <v/>
      </c>
      <c r="N332" t="str">
        <f>IF(Modif_Suppr!AJ332="OUI","T","")</f>
        <v/>
      </c>
      <c r="O332" t="str">
        <f>IF(Modif_Suppr!AK332="OUI","F","")</f>
        <v/>
      </c>
      <c r="P332" t="str">
        <f>IF(Modif_Suppr!AL332="OUI","R","")</f>
        <v/>
      </c>
      <c r="Q332" t="str" cm="1">
        <f t="array" ref="Q332">SUBSTITUTE(TRIM(_xlfn.CONCAT(K332:P332 &amp; " "))," ",",")</f>
        <v/>
      </c>
      <c r="R332" t="str">
        <f>IFERROR(VLOOKUP(Modif_Suppr!AM332,LOV!F:G,2,FALSE),"")</f>
        <v/>
      </c>
      <c r="S332" t="str">
        <f>IFERROR(VLOOKUP(Modif_Suppr!AN332,LOV!I:J,2,FALSE),"")</f>
        <v/>
      </c>
      <c r="T332" t="str">
        <f>IFERROR(VLOOKUP(Modif_Suppr!#REF!,LOV!R:S,2,FALSE),"")</f>
        <v/>
      </c>
      <c r="U332" t="str">
        <f>IFERROR(VLOOKUP(Modif_Suppr!AP332,LOV!R:S,2,FALSE),"")</f>
        <v/>
      </c>
      <c r="V332" t="str">
        <f>IF(Modif_Suppr!W332&gt;0,Modif_Suppr!W332,"")</f>
        <v/>
      </c>
      <c r="W332" t="str">
        <f>IF(Modif_Suppr!X332&gt;0,Modif_Suppr!X332,"")</f>
        <v/>
      </c>
    </row>
    <row r="333" spans="1:23">
      <c r="A333">
        <f>Data!B333</f>
        <v>0</v>
      </c>
      <c r="B333">
        <f>Data!C333</f>
        <v>0</v>
      </c>
      <c r="C333">
        <f>Data!D333</f>
        <v>0</v>
      </c>
      <c r="D333" t="str">
        <f>IFERROR(VLOOKUP(Modif_Suppr!Z333,LOV_SPAR!F:G,2,FALSE),"")</f>
        <v/>
      </c>
      <c r="E333" t="str">
        <f>IFERROR(VLOOKUP(Modif_Suppr!AA333,LOV!L:M,2,FALSE),"")</f>
        <v/>
      </c>
      <c r="F333" t="str">
        <f>IF(Modif_Suppr!AC333&gt;0,Modif_Suppr!AC333,"")</f>
        <v/>
      </c>
      <c r="G333" t="str">
        <f>IF(Modif_Suppr!AD333&gt;0,Modif_Suppr!AD333,"")</f>
        <v/>
      </c>
      <c r="H333" t="str">
        <f>IF(Modif_Suppr!AE333&gt;0,Modif_Suppr!AE333,"")</f>
        <v/>
      </c>
      <c r="I333" t="str">
        <f>IFERROR(VLOOKUP(Modif_Suppr!AB333,LOV!U:V,2,FALSE),"")</f>
        <v/>
      </c>
      <c r="J333" t="str">
        <f>IF(Modif_Suppr!AF333="OUI","H","")</f>
        <v/>
      </c>
      <c r="K333" t="str">
        <f>IF(Modif_Suppr!AG333="OUI","P","")</f>
        <v/>
      </c>
      <c r="L333" t="str">
        <f>IF(Modif_Suppr!AH333="OUI","D","")</f>
        <v/>
      </c>
      <c r="M333" t="str">
        <f>IF(Modif_Suppr!AI333="OUI","C","")</f>
        <v/>
      </c>
      <c r="N333" t="str">
        <f>IF(Modif_Suppr!AJ333="OUI","T","")</f>
        <v/>
      </c>
      <c r="O333" t="str">
        <f>IF(Modif_Suppr!AK333="OUI","F","")</f>
        <v/>
      </c>
      <c r="P333" t="str">
        <f>IF(Modif_Suppr!AL333="OUI","R","")</f>
        <v/>
      </c>
      <c r="Q333" t="str" cm="1">
        <f t="array" ref="Q333">SUBSTITUTE(TRIM(_xlfn.CONCAT(K333:P333 &amp; " "))," ",",")</f>
        <v/>
      </c>
      <c r="R333" t="str">
        <f>IFERROR(VLOOKUP(Modif_Suppr!AM333,LOV!F:G,2,FALSE),"")</f>
        <v/>
      </c>
      <c r="S333" t="str">
        <f>IFERROR(VLOOKUP(Modif_Suppr!AN333,LOV!I:J,2,FALSE),"")</f>
        <v/>
      </c>
      <c r="T333" t="str">
        <f>IFERROR(VLOOKUP(Modif_Suppr!#REF!,LOV!R:S,2,FALSE),"")</f>
        <v/>
      </c>
      <c r="U333" t="str">
        <f>IFERROR(VLOOKUP(Modif_Suppr!AP333,LOV!R:S,2,FALSE),"")</f>
        <v/>
      </c>
      <c r="V333" t="str">
        <f>IF(Modif_Suppr!W333&gt;0,Modif_Suppr!W333,"")</f>
        <v/>
      </c>
      <c r="W333" t="str">
        <f>IF(Modif_Suppr!X333&gt;0,Modif_Suppr!X333,"")</f>
        <v/>
      </c>
    </row>
    <row r="334" spans="1:23">
      <c r="A334">
        <f>Data!B334</f>
        <v>0</v>
      </c>
      <c r="B334">
        <f>Data!C334</f>
        <v>0</v>
      </c>
      <c r="C334">
        <f>Data!D334</f>
        <v>0</v>
      </c>
      <c r="D334" t="str">
        <f>IFERROR(VLOOKUP(Modif_Suppr!Z334,LOV_SPAR!F:G,2,FALSE),"")</f>
        <v/>
      </c>
      <c r="E334" t="str">
        <f>IFERROR(VLOOKUP(Modif_Suppr!AA334,LOV!L:M,2,FALSE),"")</f>
        <v/>
      </c>
      <c r="F334" t="str">
        <f>IF(Modif_Suppr!AC334&gt;0,Modif_Suppr!AC334,"")</f>
        <v/>
      </c>
      <c r="G334" t="str">
        <f>IF(Modif_Suppr!AD334&gt;0,Modif_Suppr!AD334,"")</f>
        <v/>
      </c>
      <c r="H334" t="str">
        <f>IF(Modif_Suppr!AE334&gt;0,Modif_Suppr!AE334,"")</f>
        <v/>
      </c>
      <c r="I334" t="str">
        <f>IFERROR(VLOOKUP(Modif_Suppr!AB334,LOV!U:V,2,FALSE),"")</f>
        <v/>
      </c>
      <c r="J334" t="str">
        <f>IF(Modif_Suppr!AF334="OUI","H","")</f>
        <v/>
      </c>
      <c r="K334" t="str">
        <f>IF(Modif_Suppr!AG334="OUI","P","")</f>
        <v/>
      </c>
      <c r="L334" t="str">
        <f>IF(Modif_Suppr!AH334="OUI","D","")</f>
        <v/>
      </c>
      <c r="M334" t="str">
        <f>IF(Modif_Suppr!AI334="OUI","C","")</f>
        <v/>
      </c>
      <c r="N334" t="str">
        <f>IF(Modif_Suppr!AJ334="OUI","T","")</f>
        <v/>
      </c>
      <c r="O334" t="str">
        <f>IF(Modif_Suppr!AK334="OUI","F","")</f>
        <v/>
      </c>
      <c r="P334" t="str">
        <f>IF(Modif_Suppr!AL334="OUI","R","")</f>
        <v/>
      </c>
      <c r="Q334" t="str" cm="1">
        <f t="array" ref="Q334">SUBSTITUTE(TRIM(_xlfn.CONCAT(K334:P334 &amp; " "))," ",",")</f>
        <v/>
      </c>
      <c r="R334" t="str">
        <f>IFERROR(VLOOKUP(Modif_Suppr!AM334,LOV!F:G,2,FALSE),"")</f>
        <v/>
      </c>
      <c r="S334" t="str">
        <f>IFERROR(VLOOKUP(Modif_Suppr!AN334,LOV!I:J,2,FALSE),"")</f>
        <v/>
      </c>
      <c r="T334" t="str">
        <f>IFERROR(VLOOKUP(Modif_Suppr!#REF!,LOV!R:S,2,FALSE),"")</f>
        <v/>
      </c>
      <c r="U334" t="str">
        <f>IFERROR(VLOOKUP(Modif_Suppr!AP334,LOV!R:S,2,FALSE),"")</f>
        <v/>
      </c>
      <c r="V334" t="str">
        <f>IF(Modif_Suppr!W334&gt;0,Modif_Suppr!W334,"")</f>
        <v/>
      </c>
      <c r="W334" t="str">
        <f>IF(Modif_Suppr!X334&gt;0,Modif_Suppr!X334,"")</f>
        <v/>
      </c>
    </row>
    <row r="335" spans="1:23">
      <c r="A335">
        <f>Data!B335</f>
        <v>0</v>
      </c>
      <c r="B335">
        <f>Data!C335</f>
        <v>0</v>
      </c>
      <c r="C335">
        <f>Data!D335</f>
        <v>0</v>
      </c>
      <c r="D335" t="str">
        <f>IFERROR(VLOOKUP(Modif_Suppr!Z335,LOV_SPAR!F:G,2,FALSE),"")</f>
        <v/>
      </c>
      <c r="E335" t="str">
        <f>IFERROR(VLOOKUP(Modif_Suppr!AA335,LOV!L:M,2,FALSE),"")</f>
        <v/>
      </c>
      <c r="F335" t="str">
        <f>IF(Modif_Suppr!AC335&gt;0,Modif_Suppr!AC335,"")</f>
        <v/>
      </c>
      <c r="G335" t="str">
        <f>IF(Modif_Suppr!AD335&gt;0,Modif_Suppr!AD335,"")</f>
        <v/>
      </c>
      <c r="H335" t="str">
        <f>IF(Modif_Suppr!AE335&gt;0,Modif_Suppr!AE335,"")</f>
        <v/>
      </c>
      <c r="I335" t="str">
        <f>IFERROR(VLOOKUP(Modif_Suppr!AB335,LOV!U:V,2,FALSE),"")</f>
        <v/>
      </c>
      <c r="J335" t="str">
        <f>IF(Modif_Suppr!AF335="OUI","H","")</f>
        <v/>
      </c>
      <c r="K335" t="str">
        <f>IF(Modif_Suppr!AG335="OUI","P","")</f>
        <v/>
      </c>
      <c r="L335" t="str">
        <f>IF(Modif_Suppr!AH335="OUI","D","")</f>
        <v/>
      </c>
      <c r="M335" t="str">
        <f>IF(Modif_Suppr!AI335="OUI","C","")</f>
        <v/>
      </c>
      <c r="N335" t="str">
        <f>IF(Modif_Suppr!AJ335="OUI","T","")</f>
        <v/>
      </c>
      <c r="O335" t="str">
        <f>IF(Modif_Suppr!AK335="OUI","F","")</f>
        <v/>
      </c>
      <c r="P335" t="str">
        <f>IF(Modif_Suppr!AL335="OUI","R","")</f>
        <v/>
      </c>
      <c r="Q335" t="str" cm="1">
        <f t="array" ref="Q335">SUBSTITUTE(TRIM(_xlfn.CONCAT(K335:P335 &amp; " "))," ",",")</f>
        <v/>
      </c>
      <c r="R335" t="str">
        <f>IFERROR(VLOOKUP(Modif_Suppr!AM335,LOV!F:G,2,FALSE),"")</f>
        <v/>
      </c>
      <c r="S335" t="str">
        <f>IFERROR(VLOOKUP(Modif_Suppr!AN335,LOV!I:J,2,FALSE),"")</f>
        <v/>
      </c>
      <c r="T335" t="str">
        <f>IFERROR(VLOOKUP(Modif_Suppr!#REF!,LOV!R:S,2,FALSE),"")</f>
        <v/>
      </c>
      <c r="U335" t="str">
        <f>IFERROR(VLOOKUP(Modif_Suppr!AP335,LOV!R:S,2,FALSE),"")</f>
        <v/>
      </c>
      <c r="V335" t="str">
        <f>IF(Modif_Suppr!W335&gt;0,Modif_Suppr!W335,"")</f>
        <v/>
      </c>
      <c r="W335" t="str">
        <f>IF(Modif_Suppr!X335&gt;0,Modif_Suppr!X335,"")</f>
        <v/>
      </c>
    </row>
    <row r="336" spans="1:23">
      <c r="A336">
        <f>Data!B336</f>
        <v>0</v>
      </c>
      <c r="B336">
        <f>Data!C336</f>
        <v>0</v>
      </c>
      <c r="C336">
        <f>Data!D336</f>
        <v>0</v>
      </c>
      <c r="D336" t="str">
        <f>IFERROR(VLOOKUP(Modif_Suppr!Z336,LOV_SPAR!F:G,2,FALSE),"")</f>
        <v/>
      </c>
      <c r="E336" t="str">
        <f>IFERROR(VLOOKUP(Modif_Suppr!AA336,LOV!L:M,2,FALSE),"")</f>
        <v/>
      </c>
      <c r="F336" t="str">
        <f>IF(Modif_Suppr!AC336&gt;0,Modif_Suppr!AC336,"")</f>
        <v/>
      </c>
      <c r="G336" t="str">
        <f>IF(Modif_Suppr!AD336&gt;0,Modif_Suppr!AD336,"")</f>
        <v/>
      </c>
      <c r="H336" t="str">
        <f>IF(Modif_Suppr!AE336&gt;0,Modif_Suppr!AE336,"")</f>
        <v/>
      </c>
      <c r="I336" t="str">
        <f>IFERROR(VLOOKUP(Modif_Suppr!AB336,LOV!U:V,2,FALSE),"")</f>
        <v/>
      </c>
      <c r="J336" t="str">
        <f>IF(Modif_Suppr!AF336="OUI","H","")</f>
        <v/>
      </c>
      <c r="K336" t="str">
        <f>IF(Modif_Suppr!AG336="OUI","P","")</f>
        <v/>
      </c>
      <c r="L336" t="str">
        <f>IF(Modif_Suppr!AH336="OUI","D","")</f>
        <v/>
      </c>
      <c r="M336" t="str">
        <f>IF(Modif_Suppr!AI336="OUI","C","")</f>
        <v/>
      </c>
      <c r="N336" t="str">
        <f>IF(Modif_Suppr!AJ336="OUI","T","")</f>
        <v/>
      </c>
      <c r="O336" t="str">
        <f>IF(Modif_Suppr!AK336="OUI","F","")</f>
        <v/>
      </c>
      <c r="P336" t="str">
        <f>IF(Modif_Suppr!AL336="OUI","R","")</f>
        <v/>
      </c>
      <c r="Q336" t="str" cm="1">
        <f t="array" ref="Q336">SUBSTITUTE(TRIM(_xlfn.CONCAT(K336:P336 &amp; " "))," ",",")</f>
        <v/>
      </c>
      <c r="R336" t="str">
        <f>IFERROR(VLOOKUP(Modif_Suppr!AM336,LOV!F:G,2,FALSE),"")</f>
        <v/>
      </c>
      <c r="S336" t="str">
        <f>IFERROR(VLOOKUP(Modif_Suppr!AN336,LOV!I:J,2,FALSE),"")</f>
        <v/>
      </c>
      <c r="T336" t="str">
        <f>IFERROR(VLOOKUP(Modif_Suppr!#REF!,LOV!R:S,2,FALSE),"")</f>
        <v/>
      </c>
      <c r="U336" t="str">
        <f>IFERROR(VLOOKUP(Modif_Suppr!AP336,LOV!R:S,2,FALSE),"")</f>
        <v/>
      </c>
      <c r="V336" t="str">
        <f>IF(Modif_Suppr!W336&gt;0,Modif_Suppr!W336,"")</f>
        <v/>
      </c>
      <c r="W336" t="str">
        <f>IF(Modif_Suppr!X336&gt;0,Modif_Suppr!X336,"")</f>
        <v/>
      </c>
    </row>
    <row r="337" spans="1:23">
      <c r="A337">
        <f>Data!B337</f>
        <v>0</v>
      </c>
      <c r="B337">
        <f>Data!C337</f>
        <v>0</v>
      </c>
      <c r="C337">
        <f>Data!D337</f>
        <v>0</v>
      </c>
      <c r="D337" t="str">
        <f>IFERROR(VLOOKUP(Modif_Suppr!Z337,LOV_SPAR!F:G,2,FALSE),"")</f>
        <v/>
      </c>
      <c r="E337" t="str">
        <f>IFERROR(VLOOKUP(Modif_Suppr!AA337,LOV!L:M,2,FALSE),"")</f>
        <v/>
      </c>
      <c r="F337" t="str">
        <f>IF(Modif_Suppr!AC337&gt;0,Modif_Suppr!AC337,"")</f>
        <v/>
      </c>
      <c r="G337" t="str">
        <f>IF(Modif_Suppr!AD337&gt;0,Modif_Suppr!AD337,"")</f>
        <v/>
      </c>
      <c r="H337" t="str">
        <f>IF(Modif_Suppr!AE337&gt;0,Modif_Suppr!AE337,"")</f>
        <v/>
      </c>
      <c r="I337" t="str">
        <f>IFERROR(VLOOKUP(Modif_Suppr!AB337,LOV!U:V,2,FALSE),"")</f>
        <v/>
      </c>
      <c r="J337" t="str">
        <f>IF(Modif_Suppr!AF337="OUI","H","")</f>
        <v/>
      </c>
      <c r="K337" t="str">
        <f>IF(Modif_Suppr!AG337="OUI","P","")</f>
        <v/>
      </c>
      <c r="L337" t="str">
        <f>IF(Modif_Suppr!AH337="OUI","D","")</f>
        <v/>
      </c>
      <c r="M337" t="str">
        <f>IF(Modif_Suppr!AI337="OUI","C","")</f>
        <v/>
      </c>
      <c r="N337" t="str">
        <f>IF(Modif_Suppr!AJ337="OUI","T","")</f>
        <v/>
      </c>
      <c r="O337" t="str">
        <f>IF(Modif_Suppr!AK337="OUI","F","")</f>
        <v/>
      </c>
      <c r="P337" t="str">
        <f>IF(Modif_Suppr!AL337="OUI","R","")</f>
        <v/>
      </c>
      <c r="Q337" t="str" cm="1">
        <f t="array" ref="Q337">SUBSTITUTE(TRIM(_xlfn.CONCAT(K337:P337 &amp; " "))," ",",")</f>
        <v/>
      </c>
      <c r="R337" t="str">
        <f>IFERROR(VLOOKUP(Modif_Suppr!AM337,LOV!F:G,2,FALSE),"")</f>
        <v/>
      </c>
      <c r="S337" t="str">
        <f>IFERROR(VLOOKUP(Modif_Suppr!AN337,LOV!I:J,2,FALSE),"")</f>
        <v/>
      </c>
      <c r="T337" t="str">
        <f>IFERROR(VLOOKUP(Modif_Suppr!#REF!,LOV!R:S,2,FALSE),"")</f>
        <v/>
      </c>
      <c r="U337" t="str">
        <f>IFERROR(VLOOKUP(Modif_Suppr!AP337,LOV!R:S,2,FALSE),"")</f>
        <v/>
      </c>
      <c r="V337" t="str">
        <f>IF(Modif_Suppr!W337&gt;0,Modif_Suppr!W337,"")</f>
        <v/>
      </c>
      <c r="W337" t="str">
        <f>IF(Modif_Suppr!X337&gt;0,Modif_Suppr!X337,"")</f>
        <v/>
      </c>
    </row>
    <row r="338" spans="1:23">
      <c r="A338">
        <f>Data!B338</f>
        <v>0</v>
      </c>
      <c r="B338">
        <f>Data!C338</f>
        <v>0</v>
      </c>
      <c r="C338">
        <f>Data!D338</f>
        <v>0</v>
      </c>
      <c r="D338" t="str">
        <f>IFERROR(VLOOKUP(Modif_Suppr!Z338,LOV_SPAR!F:G,2,FALSE),"")</f>
        <v/>
      </c>
      <c r="E338" t="str">
        <f>IFERROR(VLOOKUP(Modif_Suppr!AA338,LOV!L:M,2,FALSE),"")</f>
        <v/>
      </c>
      <c r="F338" t="str">
        <f>IF(Modif_Suppr!AC338&gt;0,Modif_Suppr!AC338,"")</f>
        <v/>
      </c>
      <c r="G338" t="str">
        <f>IF(Modif_Suppr!AD338&gt;0,Modif_Suppr!AD338,"")</f>
        <v/>
      </c>
      <c r="H338" t="str">
        <f>IF(Modif_Suppr!AE338&gt;0,Modif_Suppr!AE338,"")</f>
        <v/>
      </c>
      <c r="I338" t="str">
        <f>IFERROR(VLOOKUP(Modif_Suppr!AB338,LOV!U:V,2,FALSE),"")</f>
        <v/>
      </c>
      <c r="J338" t="str">
        <f>IF(Modif_Suppr!AF338="OUI","H","")</f>
        <v/>
      </c>
      <c r="K338" t="str">
        <f>IF(Modif_Suppr!AG338="OUI","P","")</f>
        <v/>
      </c>
      <c r="L338" t="str">
        <f>IF(Modif_Suppr!AH338="OUI","D","")</f>
        <v/>
      </c>
      <c r="M338" t="str">
        <f>IF(Modif_Suppr!AI338="OUI","C","")</f>
        <v/>
      </c>
      <c r="N338" t="str">
        <f>IF(Modif_Suppr!AJ338="OUI","T","")</f>
        <v/>
      </c>
      <c r="O338" t="str">
        <f>IF(Modif_Suppr!AK338="OUI","F","")</f>
        <v/>
      </c>
      <c r="P338" t="str">
        <f>IF(Modif_Suppr!AL338="OUI","R","")</f>
        <v/>
      </c>
      <c r="Q338" t="str" cm="1">
        <f t="array" ref="Q338">SUBSTITUTE(TRIM(_xlfn.CONCAT(K338:P338 &amp; " "))," ",",")</f>
        <v/>
      </c>
      <c r="R338" t="str">
        <f>IFERROR(VLOOKUP(Modif_Suppr!AM338,LOV!F:G,2,FALSE),"")</f>
        <v/>
      </c>
      <c r="S338" t="str">
        <f>IFERROR(VLOOKUP(Modif_Suppr!AN338,LOV!I:J,2,FALSE),"")</f>
        <v/>
      </c>
      <c r="T338" t="str">
        <f>IFERROR(VLOOKUP(Modif_Suppr!#REF!,LOV!R:S,2,FALSE),"")</f>
        <v/>
      </c>
      <c r="U338" t="str">
        <f>IFERROR(VLOOKUP(Modif_Suppr!AP338,LOV!R:S,2,FALSE),"")</f>
        <v/>
      </c>
      <c r="V338" t="str">
        <f>IF(Modif_Suppr!W338&gt;0,Modif_Suppr!W338,"")</f>
        <v/>
      </c>
      <c r="W338" t="str">
        <f>IF(Modif_Suppr!X338&gt;0,Modif_Suppr!X338,"")</f>
        <v/>
      </c>
    </row>
    <row r="339" spans="1:23">
      <c r="A339">
        <f>Data!B339</f>
        <v>0</v>
      </c>
      <c r="B339">
        <f>Data!C339</f>
        <v>0</v>
      </c>
      <c r="C339">
        <f>Data!D339</f>
        <v>0</v>
      </c>
      <c r="D339" t="str">
        <f>IFERROR(VLOOKUP(Modif_Suppr!Z339,LOV_SPAR!F:G,2,FALSE),"")</f>
        <v/>
      </c>
      <c r="E339" t="str">
        <f>IFERROR(VLOOKUP(Modif_Suppr!AA339,LOV!L:M,2,FALSE),"")</f>
        <v/>
      </c>
      <c r="F339" t="str">
        <f>IF(Modif_Suppr!AC339&gt;0,Modif_Suppr!AC339,"")</f>
        <v/>
      </c>
      <c r="G339" t="str">
        <f>IF(Modif_Suppr!AD339&gt;0,Modif_Suppr!AD339,"")</f>
        <v/>
      </c>
      <c r="H339" t="str">
        <f>IF(Modif_Suppr!AE339&gt;0,Modif_Suppr!AE339,"")</f>
        <v/>
      </c>
      <c r="I339" t="str">
        <f>IFERROR(VLOOKUP(Modif_Suppr!AB339,LOV!U:V,2,FALSE),"")</f>
        <v/>
      </c>
      <c r="J339" t="str">
        <f>IF(Modif_Suppr!AF339="OUI","H","")</f>
        <v/>
      </c>
      <c r="K339" t="str">
        <f>IF(Modif_Suppr!AG339="OUI","P","")</f>
        <v/>
      </c>
      <c r="L339" t="str">
        <f>IF(Modif_Suppr!AH339="OUI","D","")</f>
        <v/>
      </c>
      <c r="M339" t="str">
        <f>IF(Modif_Suppr!AI339="OUI","C","")</f>
        <v/>
      </c>
      <c r="N339" t="str">
        <f>IF(Modif_Suppr!AJ339="OUI","T","")</f>
        <v/>
      </c>
      <c r="O339" t="str">
        <f>IF(Modif_Suppr!AK339="OUI","F","")</f>
        <v/>
      </c>
      <c r="P339" t="str">
        <f>IF(Modif_Suppr!AL339="OUI","R","")</f>
        <v/>
      </c>
      <c r="Q339" t="str" cm="1">
        <f t="array" ref="Q339">SUBSTITUTE(TRIM(_xlfn.CONCAT(K339:P339 &amp; " "))," ",",")</f>
        <v/>
      </c>
      <c r="R339" t="str">
        <f>IFERROR(VLOOKUP(Modif_Suppr!AM339,LOV!F:G,2,FALSE),"")</f>
        <v/>
      </c>
      <c r="S339" t="str">
        <f>IFERROR(VLOOKUP(Modif_Suppr!AN339,LOV!I:J,2,FALSE),"")</f>
        <v/>
      </c>
      <c r="T339" t="str">
        <f>IFERROR(VLOOKUP(Modif_Suppr!#REF!,LOV!R:S,2,FALSE),"")</f>
        <v/>
      </c>
      <c r="U339" t="str">
        <f>IFERROR(VLOOKUP(Modif_Suppr!AP339,LOV!R:S,2,FALSE),"")</f>
        <v/>
      </c>
      <c r="V339" t="str">
        <f>IF(Modif_Suppr!W339&gt;0,Modif_Suppr!W339,"")</f>
        <v/>
      </c>
      <c r="W339" t="str">
        <f>IF(Modif_Suppr!X339&gt;0,Modif_Suppr!X339,"")</f>
        <v/>
      </c>
    </row>
    <row r="340" spans="1:23">
      <c r="A340">
        <f>Data!B340</f>
        <v>0</v>
      </c>
      <c r="B340">
        <f>Data!C340</f>
        <v>0</v>
      </c>
      <c r="C340">
        <f>Data!D340</f>
        <v>0</v>
      </c>
      <c r="D340" t="str">
        <f>IFERROR(VLOOKUP(Modif_Suppr!Z340,LOV_SPAR!F:G,2,FALSE),"")</f>
        <v/>
      </c>
      <c r="E340" t="str">
        <f>IFERROR(VLOOKUP(Modif_Suppr!AA340,LOV!L:M,2,FALSE),"")</f>
        <v/>
      </c>
      <c r="F340" t="str">
        <f>IF(Modif_Suppr!AC340&gt;0,Modif_Suppr!AC340,"")</f>
        <v/>
      </c>
      <c r="G340" t="str">
        <f>IF(Modif_Suppr!AD340&gt;0,Modif_Suppr!AD340,"")</f>
        <v/>
      </c>
      <c r="H340" t="str">
        <f>IF(Modif_Suppr!AE340&gt;0,Modif_Suppr!AE340,"")</f>
        <v/>
      </c>
      <c r="I340" t="str">
        <f>IFERROR(VLOOKUP(Modif_Suppr!AB340,LOV!U:V,2,FALSE),"")</f>
        <v/>
      </c>
      <c r="J340" t="str">
        <f>IF(Modif_Suppr!AF340="OUI","H","")</f>
        <v/>
      </c>
      <c r="K340" t="str">
        <f>IF(Modif_Suppr!AG340="OUI","P","")</f>
        <v/>
      </c>
      <c r="L340" t="str">
        <f>IF(Modif_Suppr!AH340="OUI","D","")</f>
        <v/>
      </c>
      <c r="M340" t="str">
        <f>IF(Modif_Suppr!AI340="OUI","C","")</f>
        <v/>
      </c>
      <c r="N340" t="str">
        <f>IF(Modif_Suppr!AJ340="OUI","T","")</f>
        <v/>
      </c>
      <c r="O340" t="str">
        <f>IF(Modif_Suppr!AK340="OUI","F","")</f>
        <v/>
      </c>
      <c r="P340" t="str">
        <f>IF(Modif_Suppr!AL340="OUI","R","")</f>
        <v/>
      </c>
      <c r="Q340" t="str" cm="1">
        <f t="array" ref="Q340">SUBSTITUTE(TRIM(_xlfn.CONCAT(K340:P340 &amp; " "))," ",",")</f>
        <v/>
      </c>
      <c r="R340" t="str">
        <f>IFERROR(VLOOKUP(Modif_Suppr!AM340,LOV!F:G,2,FALSE),"")</f>
        <v/>
      </c>
      <c r="S340" t="str">
        <f>IFERROR(VLOOKUP(Modif_Suppr!AN340,LOV!I:J,2,FALSE),"")</f>
        <v/>
      </c>
      <c r="T340" t="str">
        <f>IFERROR(VLOOKUP(Modif_Suppr!#REF!,LOV!R:S,2,FALSE),"")</f>
        <v/>
      </c>
      <c r="U340" t="str">
        <f>IFERROR(VLOOKUP(Modif_Suppr!AP340,LOV!R:S,2,FALSE),"")</f>
        <v/>
      </c>
      <c r="V340" t="str">
        <f>IF(Modif_Suppr!W340&gt;0,Modif_Suppr!W340,"")</f>
        <v/>
      </c>
      <c r="W340" t="str">
        <f>IF(Modif_Suppr!X340&gt;0,Modif_Suppr!X340,"")</f>
        <v/>
      </c>
    </row>
    <row r="341" spans="1:23">
      <c r="A341">
        <f>Data!B341</f>
        <v>0</v>
      </c>
      <c r="B341">
        <f>Data!C341</f>
        <v>0</v>
      </c>
      <c r="C341">
        <f>Data!D341</f>
        <v>0</v>
      </c>
      <c r="D341" t="str">
        <f>IFERROR(VLOOKUP(Modif_Suppr!Z341,LOV_SPAR!F:G,2,FALSE),"")</f>
        <v/>
      </c>
      <c r="E341" t="str">
        <f>IFERROR(VLOOKUP(Modif_Suppr!AA341,LOV!L:M,2,FALSE),"")</f>
        <v/>
      </c>
      <c r="F341" t="str">
        <f>IF(Modif_Suppr!AC341&gt;0,Modif_Suppr!AC341,"")</f>
        <v/>
      </c>
      <c r="G341" t="str">
        <f>IF(Modif_Suppr!AD341&gt;0,Modif_Suppr!AD341,"")</f>
        <v/>
      </c>
      <c r="H341" t="str">
        <f>IF(Modif_Suppr!AE341&gt;0,Modif_Suppr!AE341,"")</f>
        <v/>
      </c>
      <c r="I341" t="str">
        <f>IFERROR(VLOOKUP(Modif_Suppr!AB341,LOV!U:V,2,FALSE),"")</f>
        <v/>
      </c>
      <c r="J341" t="str">
        <f>IF(Modif_Suppr!AF341="OUI","H","")</f>
        <v/>
      </c>
      <c r="K341" t="str">
        <f>IF(Modif_Suppr!AG341="OUI","P","")</f>
        <v/>
      </c>
      <c r="L341" t="str">
        <f>IF(Modif_Suppr!AH341="OUI","D","")</f>
        <v/>
      </c>
      <c r="M341" t="str">
        <f>IF(Modif_Suppr!AI341="OUI","C","")</f>
        <v/>
      </c>
      <c r="N341" t="str">
        <f>IF(Modif_Suppr!AJ341="OUI","T","")</f>
        <v/>
      </c>
      <c r="O341" t="str">
        <f>IF(Modif_Suppr!AK341="OUI","F","")</f>
        <v/>
      </c>
      <c r="P341" t="str">
        <f>IF(Modif_Suppr!AL341="OUI","R","")</f>
        <v/>
      </c>
      <c r="Q341" t="str" cm="1">
        <f t="array" ref="Q341">SUBSTITUTE(TRIM(_xlfn.CONCAT(K341:P341 &amp; " "))," ",",")</f>
        <v/>
      </c>
      <c r="R341" t="str">
        <f>IFERROR(VLOOKUP(Modif_Suppr!AM341,LOV!F:G,2,FALSE),"")</f>
        <v/>
      </c>
      <c r="S341" t="str">
        <f>IFERROR(VLOOKUP(Modif_Suppr!AN341,LOV!I:J,2,FALSE),"")</f>
        <v/>
      </c>
      <c r="T341" t="str">
        <f>IFERROR(VLOOKUP(Modif_Suppr!#REF!,LOV!R:S,2,FALSE),"")</f>
        <v/>
      </c>
      <c r="U341" t="str">
        <f>IFERROR(VLOOKUP(Modif_Suppr!AP341,LOV!R:S,2,FALSE),"")</f>
        <v/>
      </c>
      <c r="V341" t="str">
        <f>IF(Modif_Suppr!W341&gt;0,Modif_Suppr!W341,"")</f>
        <v/>
      </c>
      <c r="W341" t="str">
        <f>IF(Modif_Suppr!X341&gt;0,Modif_Suppr!X341,"")</f>
        <v/>
      </c>
    </row>
    <row r="342" spans="1:23">
      <c r="A342">
        <f>Data!B342</f>
        <v>0</v>
      </c>
      <c r="B342">
        <f>Data!C342</f>
        <v>0</v>
      </c>
      <c r="C342">
        <f>Data!D342</f>
        <v>0</v>
      </c>
      <c r="D342" t="str">
        <f>IFERROR(VLOOKUP(Modif_Suppr!Z342,LOV_SPAR!F:G,2,FALSE),"")</f>
        <v/>
      </c>
      <c r="E342" t="str">
        <f>IFERROR(VLOOKUP(Modif_Suppr!AA342,LOV!L:M,2,FALSE),"")</f>
        <v/>
      </c>
      <c r="F342" t="str">
        <f>IF(Modif_Suppr!AC342&gt;0,Modif_Suppr!AC342,"")</f>
        <v/>
      </c>
      <c r="G342" t="str">
        <f>IF(Modif_Suppr!AD342&gt;0,Modif_Suppr!AD342,"")</f>
        <v/>
      </c>
      <c r="H342" t="str">
        <f>IF(Modif_Suppr!AE342&gt;0,Modif_Suppr!AE342,"")</f>
        <v/>
      </c>
      <c r="I342" t="str">
        <f>IFERROR(VLOOKUP(Modif_Suppr!AB342,LOV!U:V,2,FALSE),"")</f>
        <v/>
      </c>
      <c r="J342" t="str">
        <f>IF(Modif_Suppr!AF342="OUI","H","")</f>
        <v/>
      </c>
      <c r="K342" t="str">
        <f>IF(Modif_Suppr!AG342="OUI","P","")</f>
        <v/>
      </c>
      <c r="L342" t="str">
        <f>IF(Modif_Suppr!AH342="OUI","D","")</f>
        <v/>
      </c>
      <c r="M342" t="str">
        <f>IF(Modif_Suppr!AI342="OUI","C","")</f>
        <v/>
      </c>
      <c r="N342" t="str">
        <f>IF(Modif_Suppr!AJ342="OUI","T","")</f>
        <v/>
      </c>
      <c r="O342" t="str">
        <f>IF(Modif_Suppr!AK342="OUI","F","")</f>
        <v/>
      </c>
      <c r="P342" t="str">
        <f>IF(Modif_Suppr!AL342="OUI","R","")</f>
        <v/>
      </c>
      <c r="Q342" t="str" cm="1">
        <f t="array" ref="Q342">SUBSTITUTE(TRIM(_xlfn.CONCAT(K342:P342 &amp; " "))," ",",")</f>
        <v/>
      </c>
      <c r="R342" t="str">
        <f>IFERROR(VLOOKUP(Modif_Suppr!AM342,LOV!F:G,2,FALSE),"")</f>
        <v/>
      </c>
      <c r="S342" t="str">
        <f>IFERROR(VLOOKUP(Modif_Suppr!AN342,LOV!I:J,2,FALSE),"")</f>
        <v/>
      </c>
      <c r="T342" t="str">
        <f>IFERROR(VLOOKUP(Modif_Suppr!#REF!,LOV!R:S,2,FALSE),"")</f>
        <v/>
      </c>
      <c r="U342" t="str">
        <f>IFERROR(VLOOKUP(Modif_Suppr!AP342,LOV!R:S,2,FALSE),"")</f>
        <v/>
      </c>
      <c r="V342" t="str">
        <f>IF(Modif_Suppr!W342&gt;0,Modif_Suppr!W342,"")</f>
        <v/>
      </c>
      <c r="W342" t="str">
        <f>IF(Modif_Suppr!X342&gt;0,Modif_Suppr!X342,"")</f>
        <v/>
      </c>
    </row>
    <row r="343" spans="1:23">
      <c r="A343">
        <f>Data!B343</f>
        <v>0</v>
      </c>
      <c r="B343">
        <f>Data!C343</f>
        <v>0</v>
      </c>
      <c r="C343">
        <f>Data!D343</f>
        <v>0</v>
      </c>
      <c r="D343" t="str">
        <f>IFERROR(VLOOKUP(Modif_Suppr!Z343,LOV_SPAR!F:G,2,FALSE),"")</f>
        <v/>
      </c>
      <c r="E343" t="str">
        <f>IFERROR(VLOOKUP(Modif_Suppr!AA343,LOV!L:M,2,FALSE),"")</f>
        <v/>
      </c>
      <c r="F343" t="str">
        <f>IF(Modif_Suppr!AC343&gt;0,Modif_Suppr!AC343,"")</f>
        <v/>
      </c>
      <c r="G343" t="str">
        <f>IF(Modif_Suppr!AD343&gt;0,Modif_Suppr!AD343,"")</f>
        <v/>
      </c>
      <c r="H343" t="str">
        <f>IF(Modif_Suppr!AE343&gt;0,Modif_Suppr!AE343,"")</f>
        <v/>
      </c>
      <c r="I343" t="str">
        <f>IFERROR(VLOOKUP(Modif_Suppr!AB343,LOV!U:V,2,FALSE),"")</f>
        <v/>
      </c>
      <c r="J343" t="str">
        <f>IF(Modif_Suppr!AF343="OUI","H","")</f>
        <v/>
      </c>
      <c r="K343" t="str">
        <f>IF(Modif_Suppr!AG343="OUI","P","")</f>
        <v/>
      </c>
      <c r="L343" t="str">
        <f>IF(Modif_Suppr!AH343="OUI","D","")</f>
        <v/>
      </c>
      <c r="M343" t="str">
        <f>IF(Modif_Suppr!AI343="OUI","C","")</f>
        <v/>
      </c>
      <c r="N343" t="str">
        <f>IF(Modif_Suppr!AJ343="OUI","T","")</f>
        <v/>
      </c>
      <c r="O343" t="str">
        <f>IF(Modif_Suppr!AK343="OUI","F","")</f>
        <v/>
      </c>
      <c r="P343" t="str">
        <f>IF(Modif_Suppr!AL343="OUI","R","")</f>
        <v/>
      </c>
      <c r="Q343" t="str" cm="1">
        <f t="array" ref="Q343">SUBSTITUTE(TRIM(_xlfn.CONCAT(K343:P343 &amp; " "))," ",",")</f>
        <v/>
      </c>
      <c r="R343" t="str">
        <f>IFERROR(VLOOKUP(Modif_Suppr!AM343,LOV!F:G,2,FALSE),"")</f>
        <v/>
      </c>
      <c r="S343" t="str">
        <f>IFERROR(VLOOKUP(Modif_Suppr!AN343,LOV!I:J,2,FALSE),"")</f>
        <v/>
      </c>
      <c r="T343" t="str">
        <f>IFERROR(VLOOKUP(Modif_Suppr!#REF!,LOV!R:S,2,FALSE),"")</f>
        <v/>
      </c>
      <c r="U343" t="str">
        <f>IFERROR(VLOOKUP(Modif_Suppr!AP343,LOV!R:S,2,FALSE),"")</f>
        <v/>
      </c>
      <c r="V343" t="str">
        <f>IF(Modif_Suppr!W343&gt;0,Modif_Suppr!W343,"")</f>
        <v/>
      </c>
      <c r="W343" t="str">
        <f>IF(Modif_Suppr!X343&gt;0,Modif_Suppr!X343,"")</f>
        <v/>
      </c>
    </row>
    <row r="344" spans="1:23">
      <c r="A344">
        <f>Data!B344</f>
        <v>0</v>
      </c>
      <c r="B344">
        <f>Data!C344</f>
        <v>0</v>
      </c>
      <c r="C344">
        <f>Data!D344</f>
        <v>0</v>
      </c>
      <c r="D344" t="str">
        <f>IFERROR(VLOOKUP(Modif_Suppr!Z344,LOV_SPAR!F:G,2,FALSE),"")</f>
        <v/>
      </c>
      <c r="E344" t="str">
        <f>IFERROR(VLOOKUP(Modif_Suppr!AA344,LOV!L:M,2,FALSE),"")</f>
        <v/>
      </c>
      <c r="F344" t="str">
        <f>IF(Modif_Suppr!AC344&gt;0,Modif_Suppr!AC344,"")</f>
        <v/>
      </c>
      <c r="G344" t="str">
        <f>IF(Modif_Suppr!AD344&gt;0,Modif_Suppr!AD344,"")</f>
        <v/>
      </c>
      <c r="H344" t="str">
        <f>IF(Modif_Suppr!AE344&gt;0,Modif_Suppr!AE344,"")</f>
        <v/>
      </c>
      <c r="I344" t="str">
        <f>IFERROR(VLOOKUP(Modif_Suppr!AB344,LOV!U:V,2,FALSE),"")</f>
        <v/>
      </c>
      <c r="J344" t="str">
        <f>IF(Modif_Suppr!AF344="OUI","H","")</f>
        <v/>
      </c>
      <c r="K344" t="str">
        <f>IF(Modif_Suppr!AG344="OUI","P","")</f>
        <v/>
      </c>
      <c r="L344" t="str">
        <f>IF(Modif_Suppr!AH344="OUI","D","")</f>
        <v/>
      </c>
      <c r="M344" t="str">
        <f>IF(Modif_Suppr!AI344="OUI","C","")</f>
        <v/>
      </c>
      <c r="N344" t="str">
        <f>IF(Modif_Suppr!AJ344="OUI","T","")</f>
        <v/>
      </c>
      <c r="O344" t="str">
        <f>IF(Modif_Suppr!AK344="OUI","F","")</f>
        <v/>
      </c>
      <c r="P344" t="str">
        <f>IF(Modif_Suppr!AL344="OUI","R","")</f>
        <v/>
      </c>
      <c r="Q344" t="str" cm="1">
        <f t="array" ref="Q344">SUBSTITUTE(TRIM(_xlfn.CONCAT(K344:P344 &amp; " "))," ",",")</f>
        <v/>
      </c>
      <c r="R344" t="str">
        <f>IFERROR(VLOOKUP(Modif_Suppr!AM344,LOV!F:G,2,FALSE),"")</f>
        <v/>
      </c>
      <c r="S344" t="str">
        <f>IFERROR(VLOOKUP(Modif_Suppr!AN344,LOV!I:J,2,FALSE),"")</f>
        <v/>
      </c>
      <c r="T344" t="str">
        <f>IFERROR(VLOOKUP(Modif_Suppr!#REF!,LOV!R:S,2,FALSE),"")</f>
        <v/>
      </c>
      <c r="U344" t="str">
        <f>IFERROR(VLOOKUP(Modif_Suppr!AP344,LOV!R:S,2,FALSE),"")</f>
        <v/>
      </c>
      <c r="V344" t="str">
        <f>IF(Modif_Suppr!W344&gt;0,Modif_Suppr!W344,"")</f>
        <v/>
      </c>
      <c r="W344" t="str">
        <f>IF(Modif_Suppr!X344&gt;0,Modif_Suppr!X344,"")</f>
        <v/>
      </c>
    </row>
    <row r="345" spans="1:23">
      <c r="A345">
        <f>Data!B345</f>
        <v>0</v>
      </c>
      <c r="B345">
        <f>Data!C345</f>
        <v>0</v>
      </c>
      <c r="C345">
        <f>Data!D345</f>
        <v>0</v>
      </c>
      <c r="D345" t="str">
        <f>IFERROR(VLOOKUP(Modif_Suppr!Z345,LOV_SPAR!F:G,2,FALSE),"")</f>
        <v/>
      </c>
      <c r="E345" t="str">
        <f>IFERROR(VLOOKUP(Modif_Suppr!AA345,LOV!L:M,2,FALSE),"")</f>
        <v/>
      </c>
      <c r="F345" t="str">
        <f>IF(Modif_Suppr!AC345&gt;0,Modif_Suppr!AC345,"")</f>
        <v/>
      </c>
      <c r="G345" t="str">
        <f>IF(Modif_Suppr!AD345&gt;0,Modif_Suppr!AD345,"")</f>
        <v/>
      </c>
      <c r="H345" t="str">
        <f>IF(Modif_Suppr!AE345&gt;0,Modif_Suppr!AE345,"")</f>
        <v/>
      </c>
      <c r="I345" t="str">
        <f>IFERROR(VLOOKUP(Modif_Suppr!AB345,LOV!U:V,2,FALSE),"")</f>
        <v/>
      </c>
      <c r="J345" t="str">
        <f>IF(Modif_Suppr!AF345="OUI","H","")</f>
        <v/>
      </c>
      <c r="K345" t="str">
        <f>IF(Modif_Suppr!AG345="OUI","P","")</f>
        <v/>
      </c>
      <c r="L345" t="str">
        <f>IF(Modif_Suppr!AH345="OUI","D","")</f>
        <v/>
      </c>
      <c r="M345" t="str">
        <f>IF(Modif_Suppr!AI345="OUI","C","")</f>
        <v/>
      </c>
      <c r="N345" t="str">
        <f>IF(Modif_Suppr!AJ345="OUI","T","")</f>
        <v/>
      </c>
      <c r="O345" t="str">
        <f>IF(Modif_Suppr!AK345="OUI","F","")</f>
        <v/>
      </c>
      <c r="P345" t="str">
        <f>IF(Modif_Suppr!AL345="OUI","R","")</f>
        <v/>
      </c>
      <c r="Q345" t="str" cm="1">
        <f t="array" ref="Q345">SUBSTITUTE(TRIM(_xlfn.CONCAT(K345:P345 &amp; " "))," ",",")</f>
        <v/>
      </c>
      <c r="R345" t="str">
        <f>IFERROR(VLOOKUP(Modif_Suppr!AM345,LOV!F:G,2,FALSE),"")</f>
        <v/>
      </c>
      <c r="S345" t="str">
        <f>IFERROR(VLOOKUP(Modif_Suppr!AN345,LOV!I:J,2,FALSE),"")</f>
        <v/>
      </c>
      <c r="T345" t="str">
        <f>IFERROR(VLOOKUP(Modif_Suppr!#REF!,LOV!R:S,2,FALSE),"")</f>
        <v/>
      </c>
      <c r="U345" t="str">
        <f>IFERROR(VLOOKUP(Modif_Suppr!AP345,LOV!R:S,2,FALSE),"")</f>
        <v/>
      </c>
      <c r="V345" t="str">
        <f>IF(Modif_Suppr!W345&gt;0,Modif_Suppr!W345,"")</f>
        <v/>
      </c>
      <c r="W345" t="str">
        <f>IF(Modif_Suppr!X345&gt;0,Modif_Suppr!X345,"")</f>
        <v/>
      </c>
    </row>
    <row r="346" spans="1:23">
      <c r="A346">
        <f>Data!B346</f>
        <v>0</v>
      </c>
      <c r="B346">
        <f>Data!C346</f>
        <v>0</v>
      </c>
      <c r="C346">
        <f>Data!D346</f>
        <v>0</v>
      </c>
      <c r="D346" t="str">
        <f>IFERROR(VLOOKUP(Modif_Suppr!Z346,LOV_SPAR!F:G,2,FALSE),"")</f>
        <v/>
      </c>
      <c r="E346" t="str">
        <f>IFERROR(VLOOKUP(Modif_Suppr!AA346,LOV!L:M,2,FALSE),"")</f>
        <v/>
      </c>
      <c r="F346" t="str">
        <f>IF(Modif_Suppr!AC346&gt;0,Modif_Suppr!AC346,"")</f>
        <v/>
      </c>
      <c r="G346" t="str">
        <f>IF(Modif_Suppr!AD346&gt;0,Modif_Suppr!AD346,"")</f>
        <v/>
      </c>
      <c r="H346" t="str">
        <f>IF(Modif_Suppr!AE346&gt;0,Modif_Suppr!AE346,"")</f>
        <v/>
      </c>
      <c r="I346" t="str">
        <f>IFERROR(VLOOKUP(Modif_Suppr!AB346,LOV!U:V,2,FALSE),"")</f>
        <v/>
      </c>
      <c r="J346" t="str">
        <f>IF(Modif_Suppr!AF346="OUI","H","")</f>
        <v/>
      </c>
      <c r="K346" t="str">
        <f>IF(Modif_Suppr!AG346="OUI","P","")</f>
        <v/>
      </c>
      <c r="L346" t="str">
        <f>IF(Modif_Suppr!AH346="OUI","D","")</f>
        <v/>
      </c>
      <c r="M346" t="str">
        <f>IF(Modif_Suppr!AI346="OUI","C","")</f>
        <v/>
      </c>
      <c r="N346" t="str">
        <f>IF(Modif_Suppr!AJ346="OUI","T","")</f>
        <v/>
      </c>
      <c r="O346" t="str">
        <f>IF(Modif_Suppr!AK346="OUI","F","")</f>
        <v/>
      </c>
      <c r="P346" t="str">
        <f>IF(Modif_Suppr!AL346="OUI","R","")</f>
        <v/>
      </c>
      <c r="Q346" t="str" cm="1">
        <f t="array" ref="Q346">SUBSTITUTE(TRIM(_xlfn.CONCAT(K346:P346 &amp; " "))," ",",")</f>
        <v/>
      </c>
      <c r="R346" t="str">
        <f>IFERROR(VLOOKUP(Modif_Suppr!AM346,LOV!F:G,2,FALSE),"")</f>
        <v/>
      </c>
      <c r="S346" t="str">
        <f>IFERROR(VLOOKUP(Modif_Suppr!AN346,LOV!I:J,2,FALSE),"")</f>
        <v/>
      </c>
      <c r="T346" t="str">
        <f>IFERROR(VLOOKUP(Modif_Suppr!#REF!,LOV!R:S,2,FALSE),"")</f>
        <v/>
      </c>
      <c r="U346" t="str">
        <f>IFERROR(VLOOKUP(Modif_Suppr!AP346,LOV!R:S,2,FALSE),"")</f>
        <v/>
      </c>
      <c r="V346" t="str">
        <f>IF(Modif_Suppr!W346&gt;0,Modif_Suppr!W346,"")</f>
        <v/>
      </c>
      <c r="W346" t="str">
        <f>IF(Modif_Suppr!X346&gt;0,Modif_Suppr!X346,"")</f>
        <v/>
      </c>
    </row>
    <row r="347" spans="1:23">
      <c r="A347">
        <f>Data!B347</f>
        <v>0</v>
      </c>
      <c r="B347">
        <f>Data!C347</f>
        <v>0</v>
      </c>
      <c r="C347">
        <f>Data!D347</f>
        <v>0</v>
      </c>
      <c r="D347" t="str">
        <f>IFERROR(VLOOKUP(Modif_Suppr!Z347,LOV_SPAR!F:G,2,FALSE),"")</f>
        <v/>
      </c>
      <c r="E347" t="str">
        <f>IFERROR(VLOOKUP(Modif_Suppr!AA347,LOV!L:M,2,FALSE),"")</f>
        <v/>
      </c>
      <c r="F347" t="str">
        <f>IF(Modif_Suppr!AC347&gt;0,Modif_Suppr!AC347,"")</f>
        <v/>
      </c>
      <c r="G347" t="str">
        <f>IF(Modif_Suppr!AD347&gt;0,Modif_Suppr!AD347,"")</f>
        <v/>
      </c>
      <c r="H347" t="str">
        <f>IF(Modif_Suppr!AE347&gt;0,Modif_Suppr!AE347,"")</f>
        <v/>
      </c>
      <c r="I347" t="str">
        <f>IFERROR(VLOOKUP(Modif_Suppr!AB347,LOV!U:V,2,FALSE),"")</f>
        <v/>
      </c>
      <c r="J347" t="str">
        <f>IF(Modif_Suppr!AF347="OUI","H","")</f>
        <v/>
      </c>
      <c r="K347" t="str">
        <f>IF(Modif_Suppr!AG347="OUI","P","")</f>
        <v/>
      </c>
      <c r="L347" t="str">
        <f>IF(Modif_Suppr!AH347="OUI","D","")</f>
        <v/>
      </c>
      <c r="M347" t="str">
        <f>IF(Modif_Suppr!AI347="OUI","C","")</f>
        <v/>
      </c>
      <c r="N347" t="str">
        <f>IF(Modif_Suppr!AJ347="OUI","T","")</f>
        <v/>
      </c>
      <c r="O347" t="str">
        <f>IF(Modif_Suppr!AK347="OUI","F","")</f>
        <v/>
      </c>
      <c r="P347" t="str">
        <f>IF(Modif_Suppr!AL347="OUI","R","")</f>
        <v/>
      </c>
      <c r="Q347" t="str" cm="1">
        <f t="array" ref="Q347">SUBSTITUTE(TRIM(_xlfn.CONCAT(K347:P347 &amp; " "))," ",",")</f>
        <v/>
      </c>
      <c r="R347" t="str">
        <f>IFERROR(VLOOKUP(Modif_Suppr!AM347,LOV!F:G,2,FALSE),"")</f>
        <v/>
      </c>
      <c r="S347" t="str">
        <f>IFERROR(VLOOKUP(Modif_Suppr!AN347,LOV!I:J,2,FALSE),"")</f>
        <v/>
      </c>
      <c r="T347" t="str">
        <f>IFERROR(VLOOKUP(Modif_Suppr!#REF!,LOV!R:S,2,FALSE),"")</f>
        <v/>
      </c>
      <c r="U347" t="str">
        <f>IFERROR(VLOOKUP(Modif_Suppr!AP347,LOV!R:S,2,FALSE),"")</f>
        <v/>
      </c>
      <c r="V347" t="str">
        <f>IF(Modif_Suppr!W347&gt;0,Modif_Suppr!W347,"")</f>
        <v/>
      </c>
      <c r="W347" t="str">
        <f>IF(Modif_Suppr!X347&gt;0,Modif_Suppr!X347,"")</f>
        <v/>
      </c>
    </row>
    <row r="348" spans="1:23">
      <c r="A348">
        <f>Data!B348</f>
        <v>0</v>
      </c>
      <c r="B348">
        <f>Data!C348</f>
        <v>0</v>
      </c>
      <c r="C348">
        <f>Data!D348</f>
        <v>0</v>
      </c>
      <c r="D348" t="str">
        <f>IFERROR(VLOOKUP(Modif_Suppr!Z348,LOV_SPAR!F:G,2,FALSE),"")</f>
        <v/>
      </c>
      <c r="E348" t="str">
        <f>IFERROR(VLOOKUP(Modif_Suppr!AA348,LOV!L:M,2,FALSE),"")</f>
        <v/>
      </c>
      <c r="F348" t="str">
        <f>IF(Modif_Suppr!AC348&gt;0,Modif_Suppr!AC348,"")</f>
        <v/>
      </c>
      <c r="G348" t="str">
        <f>IF(Modif_Suppr!AD348&gt;0,Modif_Suppr!AD348,"")</f>
        <v/>
      </c>
      <c r="H348" t="str">
        <f>IF(Modif_Suppr!AE348&gt;0,Modif_Suppr!AE348,"")</f>
        <v/>
      </c>
      <c r="I348" t="str">
        <f>IFERROR(VLOOKUP(Modif_Suppr!AB348,LOV!U:V,2,FALSE),"")</f>
        <v/>
      </c>
      <c r="J348" t="str">
        <f>IF(Modif_Suppr!AF348="OUI","H","")</f>
        <v/>
      </c>
      <c r="K348" t="str">
        <f>IF(Modif_Suppr!AG348="OUI","P","")</f>
        <v/>
      </c>
      <c r="L348" t="str">
        <f>IF(Modif_Suppr!AH348="OUI","D","")</f>
        <v/>
      </c>
      <c r="M348" t="str">
        <f>IF(Modif_Suppr!AI348="OUI","C","")</f>
        <v/>
      </c>
      <c r="N348" t="str">
        <f>IF(Modif_Suppr!AJ348="OUI","T","")</f>
        <v/>
      </c>
      <c r="O348" t="str">
        <f>IF(Modif_Suppr!AK348="OUI","F","")</f>
        <v/>
      </c>
      <c r="P348" t="str">
        <f>IF(Modif_Suppr!AL348="OUI","R","")</f>
        <v/>
      </c>
      <c r="Q348" t="str" cm="1">
        <f t="array" ref="Q348">SUBSTITUTE(TRIM(_xlfn.CONCAT(K348:P348 &amp; " "))," ",",")</f>
        <v/>
      </c>
      <c r="R348" t="str">
        <f>IFERROR(VLOOKUP(Modif_Suppr!AM348,LOV!F:G,2,FALSE),"")</f>
        <v/>
      </c>
      <c r="S348" t="str">
        <f>IFERROR(VLOOKUP(Modif_Suppr!AN348,LOV!I:J,2,FALSE),"")</f>
        <v/>
      </c>
      <c r="T348" t="str">
        <f>IFERROR(VLOOKUP(Modif_Suppr!#REF!,LOV!R:S,2,FALSE),"")</f>
        <v/>
      </c>
      <c r="U348" t="str">
        <f>IFERROR(VLOOKUP(Modif_Suppr!AP348,LOV!R:S,2,FALSE),"")</f>
        <v/>
      </c>
      <c r="V348" t="str">
        <f>IF(Modif_Suppr!W348&gt;0,Modif_Suppr!W348,"")</f>
        <v/>
      </c>
      <c r="W348" t="str">
        <f>IF(Modif_Suppr!X348&gt;0,Modif_Suppr!X348,"")</f>
        <v/>
      </c>
    </row>
    <row r="349" spans="1:23">
      <c r="A349">
        <f>Data!B349</f>
        <v>0</v>
      </c>
      <c r="B349">
        <f>Data!C349</f>
        <v>0</v>
      </c>
      <c r="C349">
        <f>Data!D349</f>
        <v>0</v>
      </c>
      <c r="D349" t="str">
        <f>IFERROR(VLOOKUP(Modif_Suppr!Z349,LOV_SPAR!F:G,2,FALSE),"")</f>
        <v/>
      </c>
      <c r="E349" t="str">
        <f>IFERROR(VLOOKUP(Modif_Suppr!AA349,LOV!L:M,2,FALSE),"")</f>
        <v/>
      </c>
      <c r="F349" t="str">
        <f>IF(Modif_Suppr!AC349&gt;0,Modif_Suppr!AC349,"")</f>
        <v/>
      </c>
      <c r="G349" t="str">
        <f>IF(Modif_Suppr!AD349&gt;0,Modif_Suppr!AD349,"")</f>
        <v/>
      </c>
      <c r="H349" t="str">
        <f>IF(Modif_Suppr!AE349&gt;0,Modif_Suppr!AE349,"")</f>
        <v/>
      </c>
      <c r="I349" t="str">
        <f>IFERROR(VLOOKUP(Modif_Suppr!AB349,LOV!U:V,2,FALSE),"")</f>
        <v/>
      </c>
      <c r="J349" t="str">
        <f>IF(Modif_Suppr!AF349="OUI","H","")</f>
        <v/>
      </c>
      <c r="K349" t="str">
        <f>IF(Modif_Suppr!AG349="OUI","P","")</f>
        <v/>
      </c>
      <c r="L349" t="str">
        <f>IF(Modif_Suppr!AH349="OUI","D","")</f>
        <v/>
      </c>
      <c r="M349" t="str">
        <f>IF(Modif_Suppr!AI349="OUI","C","")</f>
        <v/>
      </c>
      <c r="N349" t="str">
        <f>IF(Modif_Suppr!AJ349="OUI","T","")</f>
        <v/>
      </c>
      <c r="O349" t="str">
        <f>IF(Modif_Suppr!AK349="OUI","F","")</f>
        <v/>
      </c>
      <c r="P349" t="str">
        <f>IF(Modif_Suppr!AL349="OUI","R","")</f>
        <v/>
      </c>
      <c r="Q349" t="str" cm="1">
        <f t="array" ref="Q349">SUBSTITUTE(TRIM(_xlfn.CONCAT(K349:P349 &amp; " "))," ",",")</f>
        <v/>
      </c>
      <c r="R349" t="str">
        <f>IFERROR(VLOOKUP(Modif_Suppr!AM349,LOV!F:G,2,FALSE),"")</f>
        <v/>
      </c>
      <c r="S349" t="str">
        <f>IFERROR(VLOOKUP(Modif_Suppr!AN349,LOV!I:J,2,FALSE),"")</f>
        <v/>
      </c>
      <c r="T349" t="str">
        <f>IFERROR(VLOOKUP(Modif_Suppr!#REF!,LOV!R:S,2,FALSE),"")</f>
        <v/>
      </c>
      <c r="U349" t="str">
        <f>IFERROR(VLOOKUP(Modif_Suppr!AP349,LOV!R:S,2,FALSE),"")</f>
        <v/>
      </c>
      <c r="V349" t="str">
        <f>IF(Modif_Suppr!W349&gt;0,Modif_Suppr!W349,"")</f>
        <v/>
      </c>
      <c r="W349" t="str">
        <f>IF(Modif_Suppr!X349&gt;0,Modif_Suppr!X349,"")</f>
        <v/>
      </c>
    </row>
    <row r="350" spans="1:23">
      <c r="A350">
        <f>Data!B350</f>
        <v>0</v>
      </c>
      <c r="B350">
        <f>Data!C350</f>
        <v>0</v>
      </c>
      <c r="C350">
        <f>Data!D350</f>
        <v>0</v>
      </c>
      <c r="D350" t="str">
        <f>IFERROR(VLOOKUP(Modif_Suppr!Z350,LOV_SPAR!F:G,2,FALSE),"")</f>
        <v/>
      </c>
      <c r="E350" t="str">
        <f>IFERROR(VLOOKUP(Modif_Suppr!AA350,LOV!L:M,2,FALSE),"")</f>
        <v/>
      </c>
      <c r="F350" t="str">
        <f>IF(Modif_Suppr!AC350&gt;0,Modif_Suppr!AC350,"")</f>
        <v/>
      </c>
      <c r="G350" t="str">
        <f>IF(Modif_Suppr!AD350&gt;0,Modif_Suppr!AD350,"")</f>
        <v/>
      </c>
      <c r="H350" t="str">
        <f>IF(Modif_Suppr!AE350&gt;0,Modif_Suppr!AE350,"")</f>
        <v/>
      </c>
      <c r="I350" t="str">
        <f>IFERROR(VLOOKUP(Modif_Suppr!AB350,LOV!U:V,2,FALSE),"")</f>
        <v/>
      </c>
      <c r="J350" t="str">
        <f>IF(Modif_Suppr!AF350="OUI","H","")</f>
        <v/>
      </c>
      <c r="K350" t="str">
        <f>IF(Modif_Suppr!AG350="OUI","P","")</f>
        <v/>
      </c>
      <c r="L350" t="str">
        <f>IF(Modif_Suppr!AH350="OUI","D","")</f>
        <v/>
      </c>
      <c r="M350" t="str">
        <f>IF(Modif_Suppr!AI350="OUI","C","")</f>
        <v/>
      </c>
      <c r="N350" t="str">
        <f>IF(Modif_Suppr!AJ350="OUI","T","")</f>
        <v/>
      </c>
      <c r="O350" t="str">
        <f>IF(Modif_Suppr!AK350="OUI","F","")</f>
        <v/>
      </c>
      <c r="P350" t="str">
        <f>IF(Modif_Suppr!AL350="OUI","R","")</f>
        <v/>
      </c>
      <c r="Q350" t="str" cm="1">
        <f t="array" ref="Q350">SUBSTITUTE(TRIM(_xlfn.CONCAT(K350:P350 &amp; " "))," ",",")</f>
        <v/>
      </c>
      <c r="R350" t="str">
        <f>IFERROR(VLOOKUP(Modif_Suppr!AM350,LOV!F:G,2,FALSE),"")</f>
        <v/>
      </c>
      <c r="S350" t="str">
        <f>IFERROR(VLOOKUP(Modif_Suppr!AN350,LOV!I:J,2,FALSE),"")</f>
        <v/>
      </c>
      <c r="T350" t="str">
        <f>IFERROR(VLOOKUP(Modif_Suppr!#REF!,LOV!R:S,2,FALSE),"")</f>
        <v/>
      </c>
      <c r="U350" t="str">
        <f>IFERROR(VLOOKUP(Modif_Suppr!AP350,LOV!R:S,2,FALSE),"")</f>
        <v/>
      </c>
      <c r="V350" t="str">
        <f>IF(Modif_Suppr!W350&gt;0,Modif_Suppr!W350,"")</f>
        <v/>
      </c>
      <c r="W350" t="str">
        <f>IF(Modif_Suppr!X350&gt;0,Modif_Suppr!X350,"")</f>
        <v/>
      </c>
    </row>
    <row r="351" spans="1:23">
      <c r="A351">
        <f>Data!B351</f>
        <v>0</v>
      </c>
      <c r="B351">
        <f>Data!C351</f>
        <v>0</v>
      </c>
      <c r="C351">
        <f>Data!D351</f>
        <v>0</v>
      </c>
      <c r="D351" t="str">
        <f>IFERROR(VLOOKUP(Modif_Suppr!Z351,LOV_SPAR!F:G,2,FALSE),"")</f>
        <v/>
      </c>
      <c r="E351" t="str">
        <f>IFERROR(VLOOKUP(Modif_Suppr!AA351,LOV!L:M,2,FALSE),"")</f>
        <v/>
      </c>
      <c r="F351" t="str">
        <f>IF(Modif_Suppr!AC351&gt;0,Modif_Suppr!AC351,"")</f>
        <v/>
      </c>
      <c r="G351" t="str">
        <f>IF(Modif_Suppr!AD351&gt;0,Modif_Suppr!AD351,"")</f>
        <v/>
      </c>
      <c r="H351" t="str">
        <f>IF(Modif_Suppr!AE351&gt;0,Modif_Suppr!AE351,"")</f>
        <v/>
      </c>
      <c r="I351" t="str">
        <f>IFERROR(VLOOKUP(Modif_Suppr!AB351,LOV!U:V,2,FALSE),"")</f>
        <v/>
      </c>
      <c r="J351" t="str">
        <f>IF(Modif_Suppr!AF351="OUI","H","")</f>
        <v/>
      </c>
      <c r="K351" t="str">
        <f>IF(Modif_Suppr!AG351="OUI","P","")</f>
        <v/>
      </c>
      <c r="L351" t="str">
        <f>IF(Modif_Suppr!AH351="OUI","D","")</f>
        <v/>
      </c>
      <c r="M351" t="str">
        <f>IF(Modif_Suppr!AI351="OUI","C","")</f>
        <v/>
      </c>
      <c r="N351" t="str">
        <f>IF(Modif_Suppr!AJ351="OUI","T","")</f>
        <v/>
      </c>
      <c r="O351" t="str">
        <f>IF(Modif_Suppr!AK351="OUI","F","")</f>
        <v/>
      </c>
      <c r="P351" t="str">
        <f>IF(Modif_Suppr!AL351="OUI","R","")</f>
        <v/>
      </c>
      <c r="Q351" t="str" cm="1">
        <f t="array" ref="Q351">SUBSTITUTE(TRIM(_xlfn.CONCAT(K351:P351 &amp; " "))," ",",")</f>
        <v/>
      </c>
      <c r="R351" t="str">
        <f>IFERROR(VLOOKUP(Modif_Suppr!AM351,LOV!F:G,2,FALSE),"")</f>
        <v/>
      </c>
      <c r="S351" t="str">
        <f>IFERROR(VLOOKUP(Modif_Suppr!AN351,LOV!I:J,2,FALSE),"")</f>
        <v/>
      </c>
      <c r="T351" t="str">
        <f>IFERROR(VLOOKUP(Modif_Suppr!#REF!,LOV!R:S,2,FALSE),"")</f>
        <v/>
      </c>
      <c r="U351" t="str">
        <f>IFERROR(VLOOKUP(Modif_Suppr!AP351,LOV!R:S,2,FALSE),"")</f>
        <v/>
      </c>
      <c r="V351" t="str">
        <f>IF(Modif_Suppr!W351&gt;0,Modif_Suppr!W351,"")</f>
        <v/>
      </c>
      <c r="W351" t="str">
        <f>IF(Modif_Suppr!X351&gt;0,Modif_Suppr!X351,"")</f>
        <v/>
      </c>
    </row>
    <row r="352" spans="1:23">
      <c r="A352">
        <f>Data!B352</f>
        <v>0</v>
      </c>
      <c r="B352">
        <f>Data!C352</f>
        <v>0</v>
      </c>
      <c r="C352">
        <f>Data!D352</f>
        <v>0</v>
      </c>
      <c r="D352" t="str">
        <f>IFERROR(VLOOKUP(Modif_Suppr!Z352,LOV_SPAR!F:G,2,FALSE),"")</f>
        <v/>
      </c>
      <c r="E352" t="str">
        <f>IFERROR(VLOOKUP(Modif_Suppr!AA352,LOV!L:M,2,FALSE),"")</f>
        <v/>
      </c>
      <c r="F352" t="str">
        <f>IF(Modif_Suppr!AC352&gt;0,Modif_Suppr!AC352,"")</f>
        <v/>
      </c>
      <c r="G352" t="str">
        <f>IF(Modif_Suppr!AD352&gt;0,Modif_Suppr!AD352,"")</f>
        <v/>
      </c>
      <c r="H352" t="str">
        <f>IF(Modif_Suppr!AE352&gt;0,Modif_Suppr!AE352,"")</f>
        <v/>
      </c>
      <c r="I352" t="str">
        <f>IFERROR(VLOOKUP(Modif_Suppr!AB352,LOV!U:V,2,FALSE),"")</f>
        <v/>
      </c>
      <c r="J352" t="str">
        <f>IF(Modif_Suppr!AF352="OUI","H","")</f>
        <v/>
      </c>
      <c r="K352" t="str">
        <f>IF(Modif_Suppr!AG352="OUI","P","")</f>
        <v/>
      </c>
      <c r="L352" t="str">
        <f>IF(Modif_Suppr!AH352="OUI","D","")</f>
        <v/>
      </c>
      <c r="M352" t="str">
        <f>IF(Modif_Suppr!AI352="OUI","C","")</f>
        <v/>
      </c>
      <c r="N352" t="str">
        <f>IF(Modif_Suppr!AJ352="OUI","T","")</f>
        <v/>
      </c>
      <c r="O352" t="str">
        <f>IF(Modif_Suppr!AK352="OUI","F","")</f>
        <v/>
      </c>
      <c r="P352" t="str">
        <f>IF(Modif_Suppr!AL352="OUI","R","")</f>
        <v/>
      </c>
      <c r="Q352" t="str" cm="1">
        <f t="array" ref="Q352">SUBSTITUTE(TRIM(_xlfn.CONCAT(K352:P352 &amp; " "))," ",",")</f>
        <v/>
      </c>
      <c r="R352" t="str">
        <f>IFERROR(VLOOKUP(Modif_Suppr!AM352,LOV!F:G,2,FALSE),"")</f>
        <v/>
      </c>
      <c r="S352" t="str">
        <f>IFERROR(VLOOKUP(Modif_Suppr!AN352,LOV!I:J,2,FALSE),"")</f>
        <v/>
      </c>
      <c r="T352" t="str">
        <f>IFERROR(VLOOKUP(Modif_Suppr!#REF!,LOV!R:S,2,FALSE),"")</f>
        <v/>
      </c>
      <c r="U352" t="str">
        <f>IFERROR(VLOOKUP(Modif_Suppr!AP352,LOV!R:S,2,FALSE),"")</f>
        <v/>
      </c>
      <c r="V352" t="str">
        <f>IF(Modif_Suppr!W352&gt;0,Modif_Suppr!W352,"")</f>
        <v/>
      </c>
      <c r="W352" t="str">
        <f>IF(Modif_Suppr!X352&gt;0,Modif_Suppr!X352,"")</f>
        <v/>
      </c>
    </row>
    <row r="353" spans="1:23">
      <c r="A353">
        <f>Data!B353</f>
        <v>0</v>
      </c>
      <c r="B353">
        <f>Data!C353</f>
        <v>0</v>
      </c>
      <c r="C353">
        <f>Data!D353</f>
        <v>0</v>
      </c>
      <c r="D353" t="str">
        <f>IFERROR(VLOOKUP(Modif_Suppr!Z353,LOV_SPAR!F:G,2,FALSE),"")</f>
        <v/>
      </c>
      <c r="E353" t="str">
        <f>IFERROR(VLOOKUP(Modif_Suppr!AA353,LOV!L:M,2,FALSE),"")</f>
        <v/>
      </c>
      <c r="F353" t="str">
        <f>IF(Modif_Suppr!AC353&gt;0,Modif_Suppr!AC353,"")</f>
        <v/>
      </c>
      <c r="G353" t="str">
        <f>IF(Modif_Suppr!AD353&gt;0,Modif_Suppr!AD353,"")</f>
        <v/>
      </c>
      <c r="H353" t="str">
        <f>IF(Modif_Suppr!AE353&gt;0,Modif_Suppr!AE353,"")</f>
        <v/>
      </c>
      <c r="I353" t="str">
        <f>IFERROR(VLOOKUP(Modif_Suppr!AB353,LOV!U:V,2,FALSE),"")</f>
        <v/>
      </c>
      <c r="J353" t="str">
        <f>IF(Modif_Suppr!AF353="OUI","H","")</f>
        <v/>
      </c>
      <c r="K353" t="str">
        <f>IF(Modif_Suppr!AG353="OUI","P","")</f>
        <v/>
      </c>
      <c r="L353" t="str">
        <f>IF(Modif_Suppr!AH353="OUI","D","")</f>
        <v/>
      </c>
      <c r="M353" t="str">
        <f>IF(Modif_Suppr!AI353="OUI","C","")</f>
        <v/>
      </c>
      <c r="N353" t="str">
        <f>IF(Modif_Suppr!AJ353="OUI","T","")</f>
        <v/>
      </c>
      <c r="O353" t="str">
        <f>IF(Modif_Suppr!AK353="OUI","F","")</f>
        <v/>
      </c>
      <c r="P353" t="str">
        <f>IF(Modif_Suppr!AL353="OUI","R","")</f>
        <v/>
      </c>
      <c r="Q353" t="str" cm="1">
        <f t="array" ref="Q353">SUBSTITUTE(TRIM(_xlfn.CONCAT(K353:P353 &amp; " "))," ",",")</f>
        <v/>
      </c>
      <c r="R353" t="str">
        <f>IFERROR(VLOOKUP(Modif_Suppr!AM353,LOV!F:G,2,FALSE),"")</f>
        <v/>
      </c>
      <c r="S353" t="str">
        <f>IFERROR(VLOOKUP(Modif_Suppr!AN353,LOV!I:J,2,FALSE),"")</f>
        <v/>
      </c>
      <c r="T353" t="str">
        <f>IFERROR(VLOOKUP(Modif_Suppr!#REF!,LOV!R:S,2,FALSE),"")</f>
        <v/>
      </c>
      <c r="U353" t="str">
        <f>IFERROR(VLOOKUP(Modif_Suppr!AP353,LOV!R:S,2,FALSE),"")</f>
        <v/>
      </c>
      <c r="V353" t="str">
        <f>IF(Modif_Suppr!W353&gt;0,Modif_Suppr!W353,"")</f>
        <v/>
      </c>
      <c r="W353" t="str">
        <f>IF(Modif_Suppr!X353&gt;0,Modif_Suppr!X353,"")</f>
        <v/>
      </c>
    </row>
    <row r="354" spans="1:23">
      <c r="A354">
        <f>Data!B354</f>
        <v>0</v>
      </c>
      <c r="B354">
        <f>Data!C354</f>
        <v>0</v>
      </c>
      <c r="C354">
        <f>Data!D354</f>
        <v>0</v>
      </c>
      <c r="D354" t="str">
        <f>IFERROR(VLOOKUP(Modif_Suppr!Z354,LOV_SPAR!F:G,2,FALSE),"")</f>
        <v/>
      </c>
      <c r="E354" t="str">
        <f>IFERROR(VLOOKUP(Modif_Suppr!AA354,LOV!L:M,2,FALSE),"")</f>
        <v/>
      </c>
      <c r="F354" t="str">
        <f>IF(Modif_Suppr!AC354&gt;0,Modif_Suppr!AC354,"")</f>
        <v/>
      </c>
      <c r="G354" t="str">
        <f>IF(Modif_Suppr!AD354&gt;0,Modif_Suppr!AD354,"")</f>
        <v/>
      </c>
      <c r="H354" t="str">
        <f>IF(Modif_Suppr!AE354&gt;0,Modif_Suppr!AE354,"")</f>
        <v/>
      </c>
      <c r="I354" t="str">
        <f>IFERROR(VLOOKUP(Modif_Suppr!AB354,LOV!U:V,2,FALSE),"")</f>
        <v/>
      </c>
      <c r="J354" t="str">
        <f>IF(Modif_Suppr!AF354="OUI","H","")</f>
        <v/>
      </c>
      <c r="K354" t="str">
        <f>IF(Modif_Suppr!AG354="OUI","P","")</f>
        <v/>
      </c>
      <c r="L354" t="str">
        <f>IF(Modif_Suppr!AH354="OUI","D","")</f>
        <v/>
      </c>
      <c r="M354" t="str">
        <f>IF(Modif_Suppr!AI354="OUI","C","")</f>
        <v/>
      </c>
      <c r="N354" t="str">
        <f>IF(Modif_Suppr!AJ354="OUI","T","")</f>
        <v/>
      </c>
      <c r="O354" t="str">
        <f>IF(Modif_Suppr!AK354="OUI","F","")</f>
        <v/>
      </c>
      <c r="P354" t="str">
        <f>IF(Modif_Suppr!AL354="OUI","R","")</f>
        <v/>
      </c>
      <c r="Q354" t="str" cm="1">
        <f t="array" ref="Q354">SUBSTITUTE(TRIM(_xlfn.CONCAT(K354:P354 &amp; " "))," ",",")</f>
        <v/>
      </c>
      <c r="R354" t="str">
        <f>IFERROR(VLOOKUP(Modif_Suppr!AM354,LOV!F:G,2,FALSE),"")</f>
        <v/>
      </c>
      <c r="S354" t="str">
        <f>IFERROR(VLOOKUP(Modif_Suppr!AN354,LOV!I:J,2,FALSE),"")</f>
        <v/>
      </c>
      <c r="T354" t="str">
        <f>IFERROR(VLOOKUP(Modif_Suppr!#REF!,LOV!R:S,2,FALSE),"")</f>
        <v/>
      </c>
      <c r="U354" t="str">
        <f>IFERROR(VLOOKUP(Modif_Suppr!AP354,LOV!R:S,2,FALSE),"")</f>
        <v/>
      </c>
      <c r="V354" t="str">
        <f>IF(Modif_Suppr!W354&gt;0,Modif_Suppr!W354,"")</f>
        <v/>
      </c>
      <c r="W354" t="str">
        <f>IF(Modif_Suppr!X354&gt;0,Modif_Suppr!X354,"")</f>
        <v/>
      </c>
    </row>
    <row r="355" spans="1:23">
      <c r="A355">
        <f>Data!B355</f>
        <v>0</v>
      </c>
      <c r="B355">
        <f>Data!C355</f>
        <v>0</v>
      </c>
      <c r="C355">
        <f>Data!D355</f>
        <v>0</v>
      </c>
      <c r="D355" t="str">
        <f>IFERROR(VLOOKUP(Modif_Suppr!Z355,LOV_SPAR!F:G,2,FALSE),"")</f>
        <v/>
      </c>
      <c r="E355" t="str">
        <f>IFERROR(VLOOKUP(Modif_Suppr!AA355,LOV!L:M,2,FALSE),"")</f>
        <v/>
      </c>
      <c r="F355" t="str">
        <f>IF(Modif_Suppr!AC355&gt;0,Modif_Suppr!AC355,"")</f>
        <v/>
      </c>
      <c r="G355" t="str">
        <f>IF(Modif_Suppr!AD355&gt;0,Modif_Suppr!AD355,"")</f>
        <v/>
      </c>
      <c r="H355" t="str">
        <f>IF(Modif_Suppr!AE355&gt;0,Modif_Suppr!AE355,"")</f>
        <v/>
      </c>
      <c r="I355" t="str">
        <f>IFERROR(VLOOKUP(Modif_Suppr!AB355,LOV!U:V,2,FALSE),"")</f>
        <v/>
      </c>
      <c r="J355" t="str">
        <f>IF(Modif_Suppr!AF355="OUI","H","")</f>
        <v/>
      </c>
      <c r="K355" t="str">
        <f>IF(Modif_Suppr!AG355="OUI","P","")</f>
        <v/>
      </c>
      <c r="L355" t="str">
        <f>IF(Modif_Suppr!AH355="OUI","D","")</f>
        <v/>
      </c>
      <c r="M355" t="str">
        <f>IF(Modif_Suppr!AI355="OUI","C","")</f>
        <v/>
      </c>
      <c r="N355" t="str">
        <f>IF(Modif_Suppr!AJ355="OUI","T","")</f>
        <v/>
      </c>
      <c r="O355" t="str">
        <f>IF(Modif_Suppr!AK355="OUI","F","")</f>
        <v/>
      </c>
      <c r="P355" t="str">
        <f>IF(Modif_Suppr!AL355="OUI","R","")</f>
        <v/>
      </c>
      <c r="Q355" t="str" cm="1">
        <f t="array" ref="Q355">SUBSTITUTE(TRIM(_xlfn.CONCAT(K355:P355 &amp; " "))," ",",")</f>
        <v/>
      </c>
      <c r="R355" t="str">
        <f>IFERROR(VLOOKUP(Modif_Suppr!AM355,LOV!F:G,2,FALSE),"")</f>
        <v/>
      </c>
      <c r="S355" t="str">
        <f>IFERROR(VLOOKUP(Modif_Suppr!AN355,LOV!I:J,2,FALSE),"")</f>
        <v/>
      </c>
      <c r="T355" t="str">
        <f>IFERROR(VLOOKUP(Modif_Suppr!#REF!,LOV!R:S,2,FALSE),"")</f>
        <v/>
      </c>
      <c r="U355" t="str">
        <f>IFERROR(VLOOKUP(Modif_Suppr!AP355,LOV!R:S,2,FALSE),"")</f>
        <v/>
      </c>
      <c r="V355" t="str">
        <f>IF(Modif_Suppr!W355&gt;0,Modif_Suppr!W355,"")</f>
        <v/>
      </c>
      <c r="W355" t="str">
        <f>IF(Modif_Suppr!X355&gt;0,Modif_Suppr!X355,"")</f>
        <v/>
      </c>
    </row>
    <row r="356" spans="1:23">
      <c r="A356">
        <f>Data!B356</f>
        <v>0</v>
      </c>
      <c r="B356">
        <f>Data!C356</f>
        <v>0</v>
      </c>
      <c r="C356">
        <f>Data!D356</f>
        <v>0</v>
      </c>
      <c r="D356" t="str">
        <f>IFERROR(VLOOKUP(Modif_Suppr!Z356,LOV_SPAR!F:G,2,FALSE),"")</f>
        <v/>
      </c>
      <c r="E356" t="str">
        <f>IFERROR(VLOOKUP(Modif_Suppr!AA356,LOV!L:M,2,FALSE),"")</f>
        <v/>
      </c>
      <c r="F356" t="str">
        <f>IF(Modif_Suppr!AC356&gt;0,Modif_Suppr!AC356,"")</f>
        <v/>
      </c>
      <c r="G356" t="str">
        <f>IF(Modif_Suppr!AD356&gt;0,Modif_Suppr!AD356,"")</f>
        <v/>
      </c>
      <c r="H356" t="str">
        <f>IF(Modif_Suppr!AE356&gt;0,Modif_Suppr!AE356,"")</f>
        <v/>
      </c>
      <c r="I356" t="str">
        <f>IFERROR(VLOOKUP(Modif_Suppr!AB356,LOV!U:V,2,FALSE),"")</f>
        <v/>
      </c>
      <c r="J356" t="str">
        <f>IF(Modif_Suppr!AF356="OUI","H","")</f>
        <v/>
      </c>
      <c r="K356" t="str">
        <f>IF(Modif_Suppr!AG356="OUI","P","")</f>
        <v/>
      </c>
      <c r="L356" t="str">
        <f>IF(Modif_Suppr!AH356="OUI","D","")</f>
        <v/>
      </c>
      <c r="M356" t="str">
        <f>IF(Modif_Suppr!AI356="OUI","C","")</f>
        <v/>
      </c>
      <c r="N356" t="str">
        <f>IF(Modif_Suppr!AJ356="OUI","T","")</f>
        <v/>
      </c>
      <c r="O356" t="str">
        <f>IF(Modif_Suppr!AK356="OUI","F","")</f>
        <v/>
      </c>
      <c r="P356" t="str">
        <f>IF(Modif_Suppr!AL356="OUI","R","")</f>
        <v/>
      </c>
      <c r="Q356" t="str" cm="1">
        <f t="array" ref="Q356">SUBSTITUTE(TRIM(_xlfn.CONCAT(K356:P356 &amp; " "))," ",",")</f>
        <v/>
      </c>
      <c r="R356" t="str">
        <f>IFERROR(VLOOKUP(Modif_Suppr!AM356,LOV!F:G,2,FALSE),"")</f>
        <v/>
      </c>
      <c r="S356" t="str">
        <f>IFERROR(VLOOKUP(Modif_Suppr!AN356,LOV!I:J,2,FALSE),"")</f>
        <v/>
      </c>
      <c r="T356" t="str">
        <f>IFERROR(VLOOKUP(Modif_Suppr!#REF!,LOV!R:S,2,FALSE),"")</f>
        <v/>
      </c>
      <c r="U356" t="str">
        <f>IFERROR(VLOOKUP(Modif_Suppr!AP356,LOV!R:S,2,FALSE),"")</f>
        <v/>
      </c>
      <c r="V356" t="str">
        <f>IF(Modif_Suppr!W356&gt;0,Modif_Suppr!W356,"")</f>
        <v/>
      </c>
      <c r="W356" t="str">
        <f>IF(Modif_Suppr!X356&gt;0,Modif_Suppr!X356,"")</f>
        <v/>
      </c>
    </row>
    <row r="357" spans="1:23">
      <c r="A357">
        <f>Data!B357</f>
        <v>0</v>
      </c>
      <c r="B357">
        <f>Data!C357</f>
        <v>0</v>
      </c>
      <c r="C357">
        <f>Data!D357</f>
        <v>0</v>
      </c>
      <c r="D357" t="str">
        <f>IFERROR(VLOOKUP(Modif_Suppr!Z357,LOV_SPAR!F:G,2,FALSE),"")</f>
        <v/>
      </c>
      <c r="E357" t="str">
        <f>IFERROR(VLOOKUP(Modif_Suppr!AA357,LOV!L:M,2,FALSE),"")</f>
        <v/>
      </c>
      <c r="F357" t="str">
        <f>IF(Modif_Suppr!AC357&gt;0,Modif_Suppr!AC357,"")</f>
        <v/>
      </c>
      <c r="G357" t="str">
        <f>IF(Modif_Suppr!AD357&gt;0,Modif_Suppr!AD357,"")</f>
        <v/>
      </c>
      <c r="H357" t="str">
        <f>IF(Modif_Suppr!AE357&gt;0,Modif_Suppr!AE357,"")</f>
        <v/>
      </c>
      <c r="I357" t="str">
        <f>IFERROR(VLOOKUP(Modif_Suppr!AB357,LOV!U:V,2,FALSE),"")</f>
        <v/>
      </c>
      <c r="J357" t="str">
        <f>IF(Modif_Suppr!AF357="OUI","H","")</f>
        <v/>
      </c>
      <c r="K357" t="str">
        <f>IF(Modif_Suppr!AG357="OUI","P","")</f>
        <v/>
      </c>
      <c r="L357" t="str">
        <f>IF(Modif_Suppr!AH357="OUI","D","")</f>
        <v/>
      </c>
      <c r="M357" t="str">
        <f>IF(Modif_Suppr!AI357="OUI","C","")</f>
        <v/>
      </c>
      <c r="N357" t="str">
        <f>IF(Modif_Suppr!AJ357="OUI","T","")</f>
        <v/>
      </c>
      <c r="O357" t="str">
        <f>IF(Modif_Suppr!AK357="OUI","F","")</f>
        <v/>
      </c>
      <c r="P357" t="str">
        <f>IF(Modif_Suppr!AL357="OUI","R","")</f>
        <v/>
      </c>
      <c r="Q357" t="str" cm="1">
        <f t="array" ref="Q357">SUBSTITUTE(TRIM(_xlfn.CONCAT(K357:P357 &amp; " "))," ",",")</f>
        <v/>
      </c>
      <c r="R357" t="str">
        <f>IFERROR(VLOOKUP(Modif_Suppr!AM357,LOV!F:G,2,FALSE),"")</f>
        <v/>
      </c>
      <c r="S357" t="str">
        <f>IFERROR(VLOOKUP(Modif_Suppr!AN357,LOV!I:J,2,FALSE),"")</f>
        <v/>
      </c>
      <c r="T357" t="str">
        <f>IFERROR(VLOOKUP(Modif_Suppr!#REF!,LOV!R:S,2,FALSE),"")</f>
        <v/>
      </c>
      <c r="U357" t="str">
        <f>IFERROR(VLOOKUP(Modif_Suppr!AP357,LOV!R:S,2,FALSE),"")</f>
        <v/>
      </c>
      <c r="V357" t="str">
        <f>IF(Modif_Suppr!W357&gt;0,Modif_Suppr!W357,"")</f>
        <v/>
      </c>
      <c r="W357" t="str">
        <f>IF(Modif_Suppr!X357&gt;0,Modif_Suppr!X357,"")</f>
        <v/>
      </c>
    </row>
    <row r="358" spans="1:23">
      <c r="A358">
        <f>Data!B358</f>
        <v>0</v>
      </c>
      <c r="B358">
        <f>Data!C358</f>
        <v>0</v>
      </c>
      <c r="C358">
        <f>Data!D358</f>
        <v>0</v>
      </c>
      <c r="D358" t="str">
        <f>IFERROR(VLOOKUP(Modif_Suppr!Z358,LOV_SPAR!F:G,2,FALSE),"")</f>
        <v/>
      </c>
      <c r="E358" t="str">
        <f>IFERROR(VLOOKUP(Modif_Suppr!AA358,LOV!L:M,2,FALSE),"")</f>
        <v/>
      </c>
      <c r="F358" t="str">
        <f>IF(Modif_Suppr!AC358&gt;0,Modif_Suppr!AC358,"")</f>
        <v/>
      </c>
      <c r="G358" t="str">
        <f>IF(Modif_Suppr!AD358&gt;0,Modif_Suppr!AD358,"")</f>
        <v/>
      </c>
      <c r="H358" t="str">
        <f>IF(Modif_Suppr!AE358&gt;0,Modif_Suppr!AE358,"")</f>
        <v/>
      </c>
      <c r="I358" t="str">
        <f>IFERROR(VLOOKUP(Modif_Suppr!AB358,LOV!U:V,2,FALSE),"")</f>
        <v/>
      </c>
      <c r="J358" t="str">
        <f>IF(Modif_Suppr!AF358="OUI","H","")</f>
        <v/>
      </c>
      <c r="K358" t="str">
        <f>IF(Modif_Suppr!AG358="OUI","P","")</f>
        <v/>
      </c>
      <c r="L358" t="str">
        <f>IF(Modif_Suppr!AH358="OUI","D","")</f>
        <v/>
      </c>
      <c r="M358" t="str">
        <f>IF(Modif_Suppr!AI358="OUI","C","")</f>
        <v/>
      </c>
      <c r="N358" t="str">
        <f>IF(Modif_Suppr!AJ358="OUI","T","")</f>
        <v/>
      </c>
      <c r="O358" t="str">
        <f>IF(Modif_Suppr!AK358="OUI","F","")</f>
        <v/>
      </c>
      <c r="P358" t="str">
        <f>IF(Modif_Suppr!AL358="OUI","R","")</f>
        <v/>
      </c>
      <c r="Q358" t="str" cm="1">
        <f t="array" ref="Q358">SUBSTITUTE(TRIM(_xlfn.CONCAT(K358:P358 &amp; " "))," ",",")</f>
        <v/>
      </c>
      <c r="R358" t="str">
        <f>IFERROR(VLOOKUP(Modif_Suppr!AM358,LOV!F:G,2,FALSE),"")</f>
        <v/>
      </c>
      <c r="S358" t="str">
        <f>IFERROR(VLOOKUP(Modif_Suppr!AN358,LOV!I:J,2,FALSE),"")</f>
        <v/>
      </c>
      <c r="T358" t="str">
        <f>IFERROR(VLOOKUP(Modif_Suppr!#REF!,LOV!R:S,2,FALSE),"")</f>
        <v/>
      </c>
      <c r="U358" t="str">
        <f>IFERROR(VLOOKUP(Modif_Suppr!AP358,LOV!R:S,2,FALSE),"")</f>
        <v/>
      </c>
      <c r="V358" t="str">
        <f>IF(Modif_Suppr!W358&gt;0,Modif_Suppr!W358,"")</f>
        <v/>
      </c>
      <c r="W358" t="str">
        <f>IF(Modif_Suppr!X358&gt;0,Modif_Suppr!X358,"")</f>
        <v/>
      </c>
    </row>
    <row r="359" spans="1:23">
      <c r="A359">
        <f>Data!B359</f>
        <v>0</v>
      </c>
      <c r="B359">
        <f>Data!C359</f>
        <v>0</v>
      </c>
      <c r="C359">
        <f>Data!D359</f>
        <v>0</v>
      </c>
      <c r="D359" t="str">
        <f>IFERROR(VLOOKUP(Modif_Suppr!Z359,LOV_SPAR!F:G,2,FALSE),"")</f>
        <v/>
      </c>
      <c r="E359" t="str">
        <f>IFERROR(VLOOKUP(Modif_Suppr!AA359,LOV!L:M,2,FALSE),"")</f>
        <v/>
      </c>
      <c r="F359" t="str">
        <f>IF(Modif_Suppr!AC359&gt;0,Modif_Suppr!AC359,"")</f>
        <v/>
      </c>
      <c r="G359" t="str">
        <f>IF(Modif_Suppr!AD359&gt;0,Modif_Suppr!AD359,"")</f>
        <v/>
      </c>
      <c r="H359" t="str">
        <f>IF(Modif_Suppr!AE359&gt;0,Modif_Suppr!AE359,"")</f>
        <v/>
      </c>
      <c r="I359" t="str">
        <f>IFERROR(VLOOKUP(Modif_Suppr!AB359,LOV!U:V,2,FALSE),"")</f>
        <v/>
      </c>
      <c r="J359" t="str">
        <f>IF(Modif_Suppr!AF359="OUI","H","")</f>
        <v/>
      </c>
      <c r="K359" t="str">
        <f>IF(Modif_Suppr!AG359="OUI","P","")</f>
        <v/>
      </c>
      <c r="L359" t="str">
        <f>IF(Modif_Suppr!AH359="OUI","D","")</f>
        <v/>
      </c>
      <c r="M359" t="str">
        <f>IF(Modif_Suppr!AI359="OUI","C","")</f>
        <v/>
      </c>
      <c r="N359" t="str">
        <f>IF(Modif_Suppr!AJ359="OUI","T","")</f>
        <v/>
      </c>
      <c r="O359" t="str">
        <f>IF(Modif_Suppr!AK359="OUI","F","")</f>
        <v/>
      </c>
      <c r="P359" t="str">
        <f>IF(Modif_Suppr!AL359="OUI","R","")</f>
        <v/>
      </c>
      <c r="Q359" t="str" cm="1">
        <f t="array" ref="Q359">SUBSTITUTE(TRIM(_xlfn.CONCAT(K359:P359 &amp; " "))," ",",")</f>
        <v/>
      </c>
      <c r="R359" t="str">
        <f>IFERROR(VLOOKUP(Modif_Suppr!AM359,LOV!F:G,2,FALSE),"")</f>
        <v/>
      </c>
      <c r="S359" t="str">
        <f>IFERROR(VLOOKUP(Modif_Suppr!AN359,LOV!I:J,2,FALSE),"")</f>
        <v/>
      </c>
      <c r="T359" t="str">
        <f>IFERROR(VLOOKUP(Modif_Suppr!#REF!,LOV!R:S,2,FALSE),"")</f>
        <v/>
      </c>
      <c r="U359" t="str">
        <f>IFERROR(VLOOKUP(Modif_Suppr!AP359,LOV!R:S,2,FALSE),"")</f>
        <v/>
      </c>
      <c r="V359" t="str">
        <f>IF(Modif_Suppr!W359&gt;0,Modif_Suppr!W359,"")</f>
        <v/>
      </c>
      <c r="W359" t="str">
        <f>IF(Modif_Suppr!X359&gt;0,Modif_Suppr!X359,"")</f>
        <v/>
      </c>
    </row>
    <row r="360" spans="1:23">
      <c r="A360">
        <f>Data!B360</f>
        <v>0</v>
      </c>
      <c r="B360">
        <f>Data!C360</f>
        <v>0</v>
      </c>
      <c r="C360">
        <f>Data!D360</f>
        <v>0</v>
      </c>
      <c r="D360" t="str">
        <f>IFERROR(VLOOKUP(Modif_Suppr!Z360,LOV_SPAR!F:G,2,FALSE),"")</f>
        <v/>
      </c>
      <c r="E360" t="str">
        <f>IFERROR(VLOOKUP(Modif_Suppr!AA360,LOV!L:M,2,FALSE),"")</f>
        <v/>
      </c>
      <c r="F360" t="str">
        <f>IF(Modif_Suppr!AC360&gt;0,Modif_Suppr!AC360,"")</f>
        <v/>
      </c>
      <c r="G360" t="str">
        <f>IF(Modif_Suppr!AD360&gt;0,Modif_Suppr!AD360,"")</f>
        <v/>
      </c>
      <c r="H360" t="str">
        <f>IF(Modif_Suppr!AE360&gt;0,Modif_Suppr!AE360,"")</f>
        <v/>
      </c>
      <c r="I360" t="str">
        <f>IFERROR(VLOOKUP(Modif_Suppr!AB360,LOV!U:V,2,FALSE),"")</f>
        <v/>
      </c>
      <c r="J360" t="str">
        <f>IF(Modif_Suppr!AF360="OUI","H","")</f>
        <v/>
      </c>
      <c r="K360" t="str">
        <f>IF(Modif_Suppr!AG360="OUI","P","")</f>
        <v/>
      </c>
      <c r="L360" t="str">
        <f>IF(Modif_Suppr!AH360="OUI","D","")</f>
        <v/>
      </c>
      <c r="M360" t="str">
        <f>IF(Modif_Suppr!AI360="OUI","C","")</f>
        <v/>
      </c>
      <c r="N360" t="str">
        <f>IF(Modif_Suppr!AJ360="OUI","T","")</f>
        <v/>
      </c>
      <c r="O360" t="str">
        <f>IF(Modif_Suppr!AK360="OUI","F","")</f>
        <v/>
      </c>
      <c r="P360" t="str">
        <f>IF(Modif_Suppr!AL360="OUI","R","")</f>
        <v/>
      </c>
      <c r="Q360" t="str" cm="1">
        <f t="array" ref="Q360">SUBSTITUTE(TRIM(_xlfn.CONCAT(K360:P360 &amp; " "))," ",",")</f>
        <v/>
      </c>
      <c r="R360" t="str">
        <f>IFERROR(VLOOKUP(Modif_Suppr!AM360,LOV!F:G,2,FALSE),"")</f>
        <v/>
      </c>
      <c r="S360" t="str">
        <f>IFERROR(VLOOKUP(Modif_Suppr!AN360,LOV!I:J,2,FALSE),"")</f>
        <v/>
      </c>
      <c r="T360" t="str">
        <f>IFERROR(VLOOKUP(Modif_Suppr!#REF!,LOV!R:S,2,FALSE),"")</f>
        <v/>
      </c>
      <c r="U360" t="str">
        <f>IFERROR(VLOOKUP(Modif_Suppr!AP360,LOV!R:S,2,FALSE),"")</f>
        <v/>
      </c>
      <c r="V360" t="str">
        <f>IF(Modif_Suppr!W360&gt;0,Modif_Suppr!W360,"")</f>
        <v/>
      </c>
      <c r="W360" t="str">
        <f>IF(Modif_Suppr!X360&gt;0,Modif_Suppr!X360,"")</f>
        <v/>
      </c>
    </row>
    <row r="361" spans="1:23">
      <c r="A361">
        <f>Data!B361</f>
        <v>0</v>
      </c>
      <c r="B361">
        <f>Data!C361</f>
        <v>0</v>
      </c>
      <c r="C361">
        <f>Data!D361</f>
        <v>0</v>
      </c>
      <c r="D361" t="str">
        <f>IFERROR(VLOOKUP(Modif_Suppr!Z361,LOV_SPAR!F:G,2,FALSE),"")</f>
        <v/>
      </c>
      <c r="E361" t="str">
        <f>IFERROR(VLOOKUP(Modif_Suppr!AA361,LOV!L:M,2,FALSE),"")</f>
        <v/>
      </c>
      <c r="F361" t="str">
        <f>IF(Modif_Suppr!AC361&gt;0,Modif_Suppr!AC361,"")</f>
        <v/>
      </c>
      <c r="G361" t="str">
        <f>IF(Modif_Suppr!AD361&gt;0,Modif_Suppr!AD361,"")</f>
        <v/>
      </c>
      <c r="H361" t="str">
        <f>IF(Modif_Suppr!AE361&gt;0,Modif_Suppr!AE361,"")</f>
        <v/>
      </c>
      <c r="I361" t="str">
        <f>IFERROR(VLOOKUP(Modif_Suppr!AB361,LOV!U:V,2,FALSE),"")</f>
        <v/>
      </c>
      <c r="J361" t="str">
        <f>IF(Modif_Suppr!AF361="OUI","H","")</f>
        <v/>
      </c>
      <c r="K361" t="str">
        <f>IF(Modif_Suppr!AG361="OUI","P","")</f>
        <v/>
      </c>
      <c r="L361" t="str">
        <f>IF(Modif_Suppr!AH361="OUI","D","")</f>
        <v/>
      </c>
      <c r="M361" t="str">
        <f>IF(Modif_Suppr!AI361="OUI","C","")</f>
        <v/>
      </c>
      <c r="N361" t="str">
        <f>IF(Modif_Suppr!AJ361="OUI","T","")</f>
        <v/>
      </c>
      <c r="O361" t="str">
        <f>IF(Modif_Suppr!AK361="OUI","F","")</f>
        <v/>
      </c>
      <c r="P361" t="str">
        <f>IF(Modif_Suppr!AL361="OUI","R","")</f>
        <v/>
      </c>
      <c r="Q361" t="str" cm="1">
        <f t="array" ref="Q361">SUBSTITUTE(TRIM(_xlfn.CONCAT(K361:P361 &amp; " "))," ",",")</f>
        <v/>
      </c>
      <c r="R361" t="str">
        <f>IFERROR(VLOOKUP(Modif_Suppr!AM361,LOV!F:G,2,FALSE),"")</f>
        <v/>
      </c>
      <c r="S361" t="str">
        <f>IFERROR(VLOOKUP(Modif_Suppr!AN361,LOV!I:J,2,FALSE),"")</f>
        <v/>
      </c>
      <c r="T361" t="str">
        <f>IFERROR(VLOOKUP(Modif_Suppr!#REF!,LOV!R:S,2,FALSE),"")</f>
        <v/>
      </c>
      <c r="U361" t="str">
        <f>IFERROR(VLOOKUP(Modif_Suppr!AP361,LOV!R:S,2,FALSE),"")</f>
        <v/>
      </c>
      <c r="V361" t="str">
        <f>IF(Modif_Suppr!W361&gt;0,Modif_Suppr!W361,"")</f>
        <v/>
      </c>
      <c r="W361" t="str">
        <f>IF(Modif_Suppr!X361&gt;0,Modif_Suppr!X361,"")</f>
        <v/>
      </c>
    </row>
    <row r="362" spans="1:23">
      <c r="A362">
        <f>Data!B362</f>
        <v>0</v>
      </c>
      <c r="B362">
        <f>Data!C362</f>
        <v>0</v>
      </c>
      <c r="C362">
        <f>Data!D362</f>
        <v>0</v>
      </c>
      <c r="D362" t="str">
        <f>IFERROR(VLOOKUP(Modif_Suppr!Z362,LOV_SPAR!F:G,2,FALSE),"")</f>
        <v/>
      </c>
      <c r="E362" t="str">
        <f>IFERROR(VLOOKUP(Modif_Suppr!AA362,LOV!L:M,2,FALSE),"")</f>
        <v/>
      </c>
      <c r="F362" t="str">
        <f>IF(Modif_Suppr!AC362&gt;0,Modif_Suppr!AC362,"")</f>
        <v/>
      </c>
      <c r="G362" t="str">
        <f>IF(Modif_Suppr!AD362&gt;0,Modif_Suppr!AD362,"")</f>
        <v/>
      </c>
      <c r="H362" t="str">
        <f>IF(Modif_Suppr!AE362&gt;0,Modif_Suppr!AE362,"")</f>
        <v/>
      </c>
      <c r="I362" t="str">
        <f>IFERROR(VLOOKUP(Modif_Suppr!AB362,LOV!U:V,2,FALSE),"")</f>
        <v/>
      </c>
      <c r="J362" t="str">
        <f>IF(Modif_Suppr!AF362="OUI","H","")</f>
        <v/>
      </c>
      <c r="K362" t="str">
        <f>IF(Modif_Suppr!AG362="OUI","P","")</f>
        <v/>
      </c>
      <c r="L362" t="str">
        <f>IF(Modif_Suppr!AH362="OUI","D","")</f>
        <v/>
      </c>
      <c r="M362" t="str">
        <f>IF(Modif_Suppr!AI362="OUI","C","")</f>
        <v/>
      </c>
      <c r="N362" t="str">
        <f>IF(Modif_Suppr!AJ362="OUI","T","")</f>
        <v/>
      </c>
      <c r="O362" t="str">
        <f>IF(Modif_Suppr!AK362="OUI","F","")</f>
        <v/>
      </c>
      <c r="P362" t="str">
        <f>IF(Modif_Suppr!AL362="OUI","R","")</f>
        <v/>
      </c>
      <c r="Q362" t="str" cm="1">
        <f t="array" ref="Q362">SUBSTITUTE(TRIM(_xlfn.CONCAT(K362:P362 &amp; " "))," ",",")</f>
        <v/>
      </c>
      <c r="R362" t="str">
        <f>IFERROR(VLOOKUP(Modif_Suppr!AM362,LOV!F:G,2,FALSE),"")</f>
        <v/>
      </c>
      <c r="S362" t="str">
        <f>IFERROR(VLOOKUP(Modif_Suppr!AN362,LOV!I:J,2,FALSE),"")</f>
        <v/>
      </c>
      <c r="T362" t="str">
        <f>IFERROR(VLOOKUP(Modif_Suppr!#REF!,LOV!R:S,2,FALSE),"")</f>
        <v/>
      </c>
      <c r="U362" t="str">
        <f>IFERROR(VLOOKUP(Modif_Suppr!AP362,LOV!R:S,2,FALSE),"")</f>
        <v/>
      </c>
      <c r="V362" t="str">
        <f>IF(Modif_Suppr!W362&gt;0,Modif_Suppr!W362,"")</f>
        <v/>
      </c>
      <c r="W362" t="str">
        <f>IF(Modif_Suppr!X362&gt;0,Modif_Suppr!X362,"")</f>
        <v/>
      </c>
    </row>
    <row r="363" spans="1:23">
      <c r="A363">
        <f>Data!B363</f>
        <v>0</v>
      </c>
      <c r="B363">
        <f>Data!C363</f>
        <v>0</v>
      </c>
      <c r="C363">
        <f>Data!D363</f>
        <v>0</v>
      </c>
      <c r="D363" t="str">
        <f>IFERROR(VLOOKUP(Modif_Suppr!Z363,LOV_SPAR!F:G,2,FALSE),"")</f>
        <v/>
      </c>
      <c r="E363" t="str">
        <f>IFERROR(VLOOKUP(Modif_Suppr!AA363,LOV!L:M,2,FALSE),"")</f>
        <v/>
      </c>
      <c r="F363" t="str">
        <f>IF(Modif_Suppr!AC363&gt;0,Modif_Suppr!AC363,"")</f>
        <v/>
      </c>
      <c r="G363" t="str">
        <f>IF(Modif_Suppr!AD363&gt;0,Modif_Suppr!AD363,"")</f>
        <v/>
      </c>
      <c r="H363" t="str">
        <f>IF(Modif_Suppr!AE363&gt;0,Modif_Suppr!AE363,"")</f>
        <v/>
      </c>
      <c r="I363" t="str">
        <f>IFERROR(VLOOKUP(Modif_Suppr!AB363,LOV!U:V,2,FALSE),"")</f>
        <v/>
      </c>
      <c r="J363" t="str">
        <f>IF(Modif_Suppr!AF363="OUI","H","")</f>
        <v/>
      </c>
      <c r="K363" t="str">
        <f>IF(Modif_Suppr!AG363="OUI","P","")</f>
        <v/>
      </c>
      <c r="L363" t="str">
        <f>IF(Modif_Suppr!AH363="OUI","D","")</f>
        <v/>
      </c>
      <c r="M363" t="str">
        <f>IF(Modif_Suppr!AI363="OUI","C","")</f>
        <v/>
      </c>
      <c r="N363" t="str">
        <f>IF(Modif_Suppr!AJ363="OUI","T","")</f>
        <v/>
      </c>
      <c r="O363" t="str">
        <f>IF(Modif_Suppr!AK363="OUI","F","")</f>
        <v/>
      </c>
      <c r="P363" t="str">
        <f>IF(Modif_Suppr!AL363="OUI","R","")</f>
        <v/>
      </c>
      <c r="Q363" t="str" cm="1">
        <f t="array" ref="Q363">SUBSTITUTE(TRIM(_xlfn.CONCAT(K363:P363 &amp; " "))," ",",")</f>
        <v/>
      </c>
      <c r="R363" t="str">
        <f>IFERROR(VLOOKUP(Modif_Suppr!AM363,LOV!F:G,2,FALSE),"")</f>
        <v/>
      </c>
      <c r="S363" t="str">
        <f>IFERROR(VLOOKUP(Modif_Suppr!AN363,LOV!I:J,2,FALSE),"")</f>
        <v/>
      </c>
      <c r="T363" t="str">
        <f>IFERROR(VLOOKUP(Modif_Suppr!#REF!,LOV!R:S,2,FALSE),"")</f>
        <v/>
      </c>
      <c r="U363" t="str">
        <f>IFERROR(VLOOKUP(Modif_Suppr!AP363,LOV!R:S,2,FALSE),"")</f>
        <v/>
      </c>
      <c r="V363" t="str">
        <f>IF(Modif_Suppr!W363&gt;0,Modif_Suppr!W363,"")</f>
        <v/>
      </c>
      <c r="W363" t="str">
        <f>IF(Modif_Suppr!X363&gt;0,Modif_Suppr!X363,"")</f>
        <v/>
      </c>
    </row>
    <row r="364" spans="1:23">
      <c r="A364">
        <f>Data!B364</f>
        <v>0</v>
      </c>
      <c r="B364">
        <f>Data!C364</f>
        <v>0</v>
      </c>
      <c r="C364">
        <f>Data!D364</f>
        <v>0</v>
      </c>
      <c r="D364" t="str">
        <f>IFERROR(VLOOKUP(Modif_Suppr!Z364,LOV_SPAR!F:G,2,FALSE),"")</f>
        <v/>
      </c>
      <c r="E364" t="str">
        <f>IFERROR(VLOOKUP(Modif_Suppr!AA364,LOV!L:M,2,FALSE),"")</f>
        <v/>
      </c>
      <c r="F364" t="str">
        <f>IF(Modif_Suppr!AC364&gt;0,Modif_Suppr!AC364,"")</f>
        <v/>
      </c>
      <c r="G364" t="str">
        <f>IF(Modif_Suppr!AD364&gt;0,Modif_Suppr!AD364,"")</f>
        <v/>
      </c>
      <c r="H364" t="str">
        <f>IF(Modif_Suppr!AE364&gt;0,Modif_Suppr!AE364,"")</f>
        <v/>
      </c>
      <c r="I364" t="str">
        <f>IFERROR(VLOOKUP(Modif_Suppr!AB364,LOV!U:V,2,FALSE),"")</f>
        <v/>
      </c>
      <c r="J364" t="str">
        <f>IF(Modif_Suppr!AF364="OUI","H","")</f>
        <v/>
      </c>
      <c r="K364" t="str">
        <f>IF(Modif_Suppr!AG364="OUI","P","")</f>
        <v/>
      </c>
      <c r="L364" t="str">
        <f>IF(Modif_Suppr!AH364="OUI","D","")</f>
        <v/>
      </c>
      <c r="M364" t="str">
        <f>IF(Modif_Suppr!AI364="OUI","C","")</f>
        <v/>
      </c>
      <c r="N364" t="str">
        <f>IF(Modif_Suppr!AJ364="OUI","T","")</f>
        <v/>
      </c>
      <c r="O364" t="str">
        <f>IF(Modif_Suppr!AK364="OUI","F","")</f>
        <v/>
      </c>
      <c r="P364" t="str">
        <f>IF(Modif_Suppr!AL364="OUI","R","")</f>
        <v/>
      </c>
      <c r="Q364" t="str" cm="1">
        <f t="array" ref="Q364">SUBSTITUTE(TRIM(_xlfn.CONCAT(K364:P364 &amp; " "))," ",",")</f>
        <v/>
      </c>
      <c r="R364" t="str">
        <f>IFERROR(VLOOKUP(Modif_Suppr!AM364,LOV!F:G,2,FALSE),"")</f>
        <v/>
      </c>
      <c r="S364" t="str">
        <f>IFERROR(VLOOKUP(Modif_Suppr!AN364,LOV!I:J,2,FALSE),"")</f>
        <v/>
      </c>
      <c r="T364" t="str">
        <f>IFERROR(VLOOKUP(Modif_Suppr!#REF!,LOV!R:S,2,FALSE),"")</f>
        <v/>
      </c>
      <c r="U364" t="str">
        <f>IFERROR(VLOOKUP(Modif_Suppr!AP364,LOV!R:S,2,FALSE),"")</f>
        <v/>
      </c>
      <c r="V364" t="str">
        <f>IF(Modif_Suppr!W364&gt;0,Modif_Suppr!W364,"")</f>
        <v/>
      </c>
      <c r="W364" t="str">
        <f>IF(Modif_Suppr!X364&gt;0,Modif_Suppr!X364,"")</f>
        <v/>
      </c>
    </row>
    <row r="365" spans="1:23">
      <c r="A365">
        <f>Data!B365</f>
        <v>0</v>
      </c>
      <c r="B365">
        <f>Data!C365</f>
        <v>0</v>
      </c>
      <c r="C365">
        <f>Data!D365</f>
        <v>0</v>
      </c>
      <c r="D365" t="str">
        <f>IFERROR(VLOOKUP(Modif_Suppr!Z365,LOV_SPAR!F:G,2,FALSE),"")</f>
        <v/>
      </c>
      <c r="E365" t="str">
        <f>IFERROR(VLOOKUP(Modif_Suppr!AA365,LOV!L:M,2,FALSE),"")</f>
        <v/>
      </c>
      <c r="F365" t="str">
        <f>IF(Modif_Suppr!AC365&gt;0,Modif_Suppr!AC365,"")</f>
        <v/>
      </c>
      <c r="G365" t="str">
        <f>IF(Modif_Suppr!AD365&gt;0,Modif_Suppr!AD365,"")</f>
        <v/>
      </c>
      <c r="H365" t="str">
        <f>IF(Modif_Suppr!AE365&gt;0,Modif_Suppr!AE365,"")</f>
        <v/>
      </c>
      <c r="I365" t="str">
        <f>IFERROR(VLOOKUP(Modif_Suppr!AB365,LOV!U:V,2,FALSE),"")</f>
        <v/>
      </c>
      <c r="J365" t="str">
        <f>IF(Modif_Suppr!AF365="OUI","H","")</f>
        <v/>
      </c>
      <c r="K365" t="str">
        <f>IF(Modif_Suppr!AG365="OUI","P","")</f>
        <v/>
      </c>
      <c r="L365" t="str">
        <f>IF(Modif_Suppr!AH365="OUI","D","")</f>
        <v/>
      </c>
      <c r="M365" t="str">
        <f>IF(Modif_Suppr!AI365="OUI","C","")</f>
        <v/>
      </c>
      <c r="N365" t="str">
        <f>IF(Modif_Suppr!AJ365="OUI","T","")</f>
        <v/>
      </c>
      <c r="O365" t="str">
        <f>IF(Modif_Suppr!AK365="OUI","F","")</f>
        <v/>
      </c>
      <c r="P365" t="str">
        <f>IF(Modif_Suppr!AL365="OUI","R","")</f>
        <v/>
      </c>
      <c r="Q365" t="str" cm="1">
        <f t="array" ref="Q365">SUBSTITUTE(TRIM(_xlfn.CONCAT(K365:P365 &amp; " "))," ",",")</f>
        <v/>
      </c>
      <c r="R365" t="str">
        <f>IFERROR(VLOOKUP(Modif_Suppr!AM365,LOV!F:G,2,FALSE),"")</f>
        <v/>
      </c>
      <c r="S365" t="str">
        <f>IFERROR(VLOOKUP(Modif_Suppr!AN365,LOV!I:J,2,FALSE),"")</f>
        <v/>
      </c>
      <c r="T365" t="str">
        <f>IFERROR(VLOOKUP(Modif_Suppr!#REF!,LOV!R:S,2,FALSE),"")</f>
        <v/>
      </c>
      <c r="U365" t="str">
        <f>IFERROR(VLOOKUP(Modif_Suppr!AP365,LOV!R:S,2,FALSE),"")</f>
        <v/>
      </c>
      <c r="V365" t="str">
        <f>IF(Modif_Suppr!W365&gt;0,Modif_Suppr!W365,"")</f>
        <v/>
      </c>
      <c r="W365" t="str">
        <f>IF(Modif_Suppr!X365&gt;0,Modif_Suppr!X365,"")</f>
        <v/>
      </c>
    </row>
    <row r="366" spans="1:23">
      <c r="A366">
        <f>Data!B366</f>
        <v>0</v>
      </c>
      <c r="B366">
        <f>Data!C366</f>
        <v>0</v>
      </c>
      <c r="C366">
        <f>Data!D366</f>
        <v>0</v>
      </c>
      <c r="D366" t="str">
        <f>IFERROR(VLOOKUP(Modif_Suppr!Z366,LOV_SPAR!F:G,2,FALSE),"")</f>
        <v/>
      </c>
      <c r="E366" t="str">
        <f>IFERROR(VLOOKUP(Modif_Suppr!AA366,LOV!L:M,2,FALSE),"")</f>
        <v/>
      </c>
      <c r="F366" t="str">
        <f>IF(Modif_Suppr!AC366&gt;0,Modif_Suppr!AC366,"")</f>
        <v/>
      </c>
      <c r="G366" t="str">
        <f>IF(Modif_Suppr!AD366&gt;0,Modif_Suppr!AD366,"")</f>
        <v/>
      </c>
      <c r="H366" t="str">
        <f>IF(Modif_Suppr!AE366&gt;0,Modif_Suppr!AE366,"")</f>
        <v/>
      </c>
      <c r="I366" t="str">
        <f>IFERROR(VLOOKUP(Modif_Suppr!AB366,LOV!U:V,2,FALSE),"")</f>
        <v/>
      </c>
      <c r="J366" t="str">
        <f>IF(Modif_Suppr!AF366="OUI","H","")</f>
        <v/>
      </c>
      <c r="K366" t="str">
        <f>IF(Modif_Suppr!AG366="OUI","P","")</f>
        <v/>
      </c>
      <c r="L366" t="str">
        <f>IF(Modif_Suppr!AH366="OUI","D","")</f>
        <v/>
      </c>
      <c r="M366" t="str">
        <f>IF(Modif_Suppr!AI366="OUI","C","")</f>
        <v/>
      </c>
      <c r="N366" t="str">
        <f>IF(Modif_Suppr!AJ366="OUI","T","")</f>
        <v/>
      </c>
      <c r="O366" t="str">
        <f>IF(Modif_Suppr!AK366="OUI","F","")</f>
        <v/>
      </c>
      <c r="P366" t="str">
        <f>IF(Modif_Suppr!AL366="OUI","R","")</f>
        <v/>
      </c>
      <c r="Q366" t="str" cm="1">
        <f t="array" ref="Q366">SUBSTITUTE(TRIM(_xlfn.CONCAT(K366:P366 &amp; " "))," ",",")</f>
        <v/>
      </c>
      <c r="R366" t="str">
        <f>IFERROR(VLOOKUP(Modif_Suppr!AM366,LOV!F:G,2,FALSE),"")</f>
        <v/>
      </c>
      <c r="S366" t="str">
        <f>IFERROR(VLOOKUP(Modif_Suppr!AN366,LOV!I:J,2,FALSE),"")</f>
        <v/>
      </c>
      <c r="T366" t="str">
        <f>IFERROR(VLOOKUP(Modif_Suppr!#REF!,LOV!R:S,2,FALSE),"")</f>
        <v/>
      </c>
      <c r="U366" t="str">
        <f>IFERROR(VLOOKUP(Modif_Suppr!AP366,LOV!R:S,2,FALSE),"")</f>
        <v/>
      </c>
      <c r="V366" t="str">
        <f>IF(Modif_Suppr!W366&gt;0,Modif_Suppr!W366,"")</f>
        <v/>
      </c>
      <c r="W366" t="str">
        <f>IF(Modif_Suppr!X366&gt;0,Modif_Suppr!X366,"")</f>
        <v/>
      </c>
    </row>
    <row r="367" spans="1:23">
      <c r="A367">
        <f>Data!B367</f>
        <v>0</v>
      </c>
      <c r="B367">
        <f>Data!C367</f>
        <v>0</v>
      </c>
      <c r="C367">
        <f>Data!D367</f>
        <v>0</v>
      </c>
      <c r="D367" t="str">
        <f>IFERROR(VLOOKUP(Modif_Suppr!Z367,LOV_SPAR!F:G,2,FALSE),"")</f>
        <v/>
      </c>
      <c r="E367" t="str">
        <f>IFERROR(VLOOKUP(Modif_Suppr!AA367,LOV!L:M,2,FALSE),"")</f>
        <v/>
      </c>
      <c r="F367" t="str">
        <f>IF(Modif_Suppr!AC367&gt;0,Modif_Suppr!AC367,"")</f>
        <v/>
      </c>
      <c r="G367" t="str">
        <f>IF(Modif_Suppr!AD367&gt;0,Modif_Suppr!AD367,"")</f>
        <v/>
      </c>
      <c r="H367" t="str">
        <f>IF(Modif_Suppr!AE367&gt;0,Modif_Suppr!AE367,"")</f>
        <v/>
      </c>
      <c r="I367" t="str">
        <f>IFERROR(VLOOKUP(Modif_Suppr!AB367,LOV!U:V,2,FALSE),"")</f>
        <v/>
      </c>
      <c r="J367" t="str">
        <f>IF(Modif_Suppr!AF367="OUI","H","")</f>
        <v/>
      </c>
      <c r="K367" t="str">
        <f>IF(Modif_Suppr!AG367="OUI","P","")</f>
        <v/>
      </c>
      <c r="L367" t="str">
        <f>IF(Modif_Suppr!AH367="OUI","D","")</f>
        <v/>
      </c>
      <c r="M367" t="str">
        <f>IF(Modif_Suppr!AI367="OUI","C","")</f>
        <v/>
      </c>
      <c r="N367" t="str">
        <f>IF(Modif_Suppr!AJ367="OUI","T","")</f>
        <v/>
      </c>
      <c r="O367" t="str">
        <f>IF(Modif_Suppr!AK367="OUI","F","")</f>
        <v/>
      </c>
      <c r="P367" t="str">
        <f>IF(Modif_Suppr!AL367="OUI","R","")</f>
        <v/>
      </c>
      <c r="Q367" t="str" cm="1">
        <f t="array" ref="Q367">SUBSTITUTE(TRIM(_xlfn.CONCAT(K367:P367 &amp; " "))," ",",")</f>
        <v/>
      </c>
      <c r="R367" t="str">
        <f>IFERROR(VLOOKUP(Modif_Suppr!AM367,LOV!F:G,2,FALSE),"")</f>
        <v/>
      </c>
      <c r="S367" t="str">
        <f>IFERROR(VLOOKUP(Modif_Suppr!AN367,LOV!I:J,2,FALSE),"")</f>
        <v/>
      </c>
      <c r="T367" t="str">
        <f>IFERROR(VLOOKUP(Modif_Suppr!#REF!,LOV!R:S,2,FALSE),"")</f>
        <v/>
      </c>
      <c r="U367" t="str">
        <f>IFERROR(VLOOKUP(Modif_Suppr!AP367,LOV!R:S,2,FALSE),"")</f>
        <v/>
      </c>
      <c r="V367" t="str">
        <f>IF(Modif_Suppr!W367&gt;0,Modif_Suppr!W367,"")</f>
        <v/>
      </c>
      <c r="W367" t="str">
        <f>IF(Modif_Suppr!X367&gt;0,Modif_Suppr!X367,"")</f>
        <v/>
      </c>
    </row>
    <row r="368" spans="1:23">
      <c r="A368">
        <f>Data!B368</f>
        <v>0</v>
      </c>
      <c r="B368">
        <f>Data!C368</f>
        <v>0</v>
      </c>
      <c r="C368">
        <f>Data!D368</f>
        <v>0</v>
      </c>
      <c r="D368" t="str">
        <f>IFERROR(VLOOKUP(Modif_Suppr!Z368,LOV_SPAR!F:G,2,FALSE),"")</f>
        <v/>
      </c>
      <c r="E368" t="str">
        <f>IFERROR(VLOOKUP(Modif_Suppr!AA368,LOV!L:M,2,FALSE),"")</f>
        <v/>
      </c>
      <c r="F368" t="str">
        <f>IF(Modif_Suppr!AC368&gt;0,Modif_Suppr!AC368,"")</f>
        <v/>
      </c>
      <c r="G368" t="str">
        <f>IF(Modif_Suppr!AD368&gt;0,Modif_Suppr!AD368,"")</f>
        <v/>
      </c>
      <c r="H368" t="str">
        <f>IF(Modif_Suppr!AE368&gt;0,Modif_Suppr!AE368,"")</f>
        <v/>
      </c>
      <c r="I368" t="str">
        <f>IFERROR(VLOOKUP(Modif_Suppr!AB368,LOV!U:V,2,FALSE),"")</f>
        <v/>
      </c>
      <c r="J368" t="str">
        <f>IF(Modif_Suppr!AF368="OUI","H","")</f>
        <v/>
      </c>
      <c r="K368" t="str">
        <f>IF(Modif_Suppr!AG368="OUI","P","")</f>
        <v/>
      </c>
      <c r="L368" t="str">
        <f>IF(Modif_Suppr!AH368="OUI","D","")</f>
        <v/>
      </c>
      <c r="M368" t="str">
        <f>IF(Modif_Suppr!AI368="OUI","C","")</f>
        <v/>
      </c>
      <c r="N368" t="str">
        <f>IF(Modif_Suppr!AJ368="OUI","T","")</f>
        <v/>
      </c>
      <c r="O368" t="str">
        <f>IF(Modif_Suppr!AK368="OUI","F","")</f>
        <v/>
      </c>
      <c r="P368" t="str">
        <f>IF(Modif_Suppr!AL368="OUI","R","")</f>
        <v/>
      </c>
      <c r="Q368" t="str" cm="1">
        <f t="array" ref="Q368">SUBSTITUTE(TRIM(_xlfn.CONCAT(K368:P368 &amp; " "))," ",",")</f>
        <v/>
      </c>
      <c r="R368" t="str">
        <f>IFERROR(VLOOKUP(Modif_Suppr!AM368,LOV!F:G,2,FALSE),"")</f>
        <v/>
      </c>
      <c r="S368" t="str">
        <f>IFERROR(VLOOKUP(Modif_Suppr!AN368,LOV!I:J,2,FALSE),"")</f>
        <v/>
      </c>
      <c r="T368" t="str">
        <f>IFERROR(VLOOKUP(Modif_Suppr!#REF!,LOV!R:S,2,FALSE),"")</f>
        <v/>
      </c>
      <c r="U368" t="str">
        <f>IFERROR(VLOOKUP(Modif_Suppr!AP368,LOV!R:S,2,FALSE),"")</f>
        <v/>
      </c>
      <c r="V368" t="str">
        <f>IF(Modif_Suppr!W368&gt;0,Modif_Suppr!W368,"")</f>
        <v/>
      </c>
      <c r="W368" t="str">
        <f>IF(Modif_Suppr!X368&gt;0,Modif_Suppr!X368,"")</f>
        <v/>
      </c>
    </row>
    <row r="369" spans="1:23">
      <c r="A369">
        <f>Data!B369</f>
        <v>0</v>
      </c>
      <c r="B369">
        <f>Data!C369</f>
        <v>0</v>
      </c>
      <c r="C369">
        <f>Data!D369</f>
        <v>0</v>
      </c>
      <c r="D369" t="str">
        <f>IFERROR(VLOOKUP(Modif_Suppr!Z369,LOV_SPAR!F:G,2,FALSE),"")</f>
        <v/>
      </c>
      <c r="E369" t="str">
        <f>IFERROR(VLOOKUP(Modif_Suppr!AA369,LOV!L:M,2,FALSE),"")</f>
        <v/>
      </c>
      <c r="F369" t="str">
        <f>IF(Modif_Suppr!AC369&gt;0,Modif_Suppr!AC369,"")</f>
        <v/>
      </c>
      <c r="G369" t="str">
        <f>IF(Modif_Suppr!AD369&gt;0,Modif_Suppr!AD369,"")</f>
        <v/>
      </c>
      <c r="H369" t="str">
        <f>IF(Modif_Suppr!AE369&gt;0,Modif_Suppr!AE369,"")</f>
        <v/>
      </c>
      <c r="I369" t="str">
        <f>IFERROR(VLOOKUP(Modif_Suppr!AB369,LOV!U:V,2,FALSE),"")</f>
        <v/>
      </c>
      <c r="J369" t="str">
        <f>IF(Modif_Suppr!AF369="OUI","H","")</f>
        <v/>
      </c>
      <c r="K369" t="str">
        <f>IF(Modif_Suppr!AG369="OUI","P","")</f>
        <v/>
      </c>
      <c r="L369" t="str">
        <f>IF(Modif_Suppr!AH369="OUI","D","")</f>
        <v/>
      </c>
      <c r="M369" t="str">
        <f>IF(Modif_Suppr!AI369="OUI","C","")</f>
        <v/>
      </c>
      <c r="N369" t="str">
        <f>IF(Modif_Suppr!AJ369="OUI","T","")</f>
        <v/>
      </c>
      <c r="O369" t="str">
        <f>IF(Modif_Suppr!AK369="OUI","F","")</f>
        <v/>
      </c>
      <c r="P369" t="str">
        <f>IF(Modif_Suppr!AL369="OUI","R","")</f>
        <v/>
      </c>
      <c r="Q369" t="str" cm="1">
        <f t="array" ref="Q369">SUBSTITUTE(TRIM(_xlfn.CONCAT(K369:P369 &amp; " "))," ",",")</f>
        <v/>
      </c>
      <c r="R369" t="str">
        <f>IFERROR(VLOOKUP(Modif_Suppr!AM369,LOV!F:G,2,FALSE),"")</f>
        <v/>
      </c>
      <c r="S369" t="str">
        <f>IFERROR(VLOOKUP(Modif_Suppr!AN369,LOV!I:J,2,FALSE),"")</f>
        <v/>
      </c>
      <c r="T369" t="str">
        <f>IFERROR(VLOOKUP(Modif_Suppr!#REF!,LOV!R:S,2,FALSE),"")</f>
        <v/>
      </c>
      <c r="U369" t="str">
        <f>IFERROR(VLOOKUP(Modif_Suppr!AP369,LOV!R:S,2,FALSE),"")</f>
        <v/>
      </c>
      <c r="V369" t="str">
        <f>IF(Modif_Suppr!W369&gt;0,Modif_Suppr!W369,"")</f>
        <v/>
      </c>
      <c r="W369" t="str">
        <f>IF(Modif_Suppr!X369&gt;0,Modif_Suppr!X369,"")</f>
        <v/>
      </c>
    </row>
    <row r="370" spans="1:23">
      <c r="A370">
        <f>Data!B370</f>
        <v>0</v>
      </c>
      <c r="B370">
        <f>Data!C370</f>
        <v>0</v>
      </c>
      <c r="C370">
        <f>Data!D370</f>
        <v>0</v>
      </c>
      <c r="D370" t="str">
        <f>IFERROR(VLOOKUP(Modif_Suppr!Z370,LOV_SPAR!F:G,2,FALSE),"")</f>
        <v/>
      </c>
      <c r="E370" t="str">
        <f>IFERROR(VLOOKUP(Modif_Suppr!AA370,LOV!L:M,2,FALSE),"")</f>
        <v/>
      </c>
      <c r="F370" t="str">
        <f>IF(Modif_Suppr!AC370&gt;0,Modif_Suppr!AC370,"")</f>
        <v/>
      </c>
      <c r="G370" t="str">
        <f>IF(Modif_Suppr!AD370&gt;0,Modif_Suppr!AD370,"")</f>
        <v/>
      </c>
      <c r="H370" t="str">
        <f>IF(Modif_Suppr!AE370&gt;0,Modif_Suppr!AE370,"")</f>
        <v/>
      </c>
      <c r="I370" t="str">
        <f>IFERROR(VLOOKUP(Modif_Suppr!AB370,LOV!U:V,2,FALSE),"")</f>
        <v/>
      </c>
      <c r="J370" t="str">
        <f>IF(Modif_Suppr!AF370="OUI","H","")</f>
        <v/>
      </c>
      <c r="K370" t="str">
        <f>IF(Modif_Suppr!AG370="OUI","P","")</f>
        <v/>
      </c>
      <c r="L370" t="str">
        <f>IF(Modif_Suppr!AH370="OUI","D","")</f>
        <v/>
      </c>
      <c r="M370" t="str">
        <f>IF(Modif_Suppr!AI370="OUI","C","")</f>
        <v/>
      </c>
      <c r="N370" t="str">
        <f>IF(Modif_Suppr!AJ370="OUI","T","")</f>
        <v/>
      </c>
      <c r="O370" t="str">
        <f>IF(Modif_Suppr!AK370="OUI","F","")</f>
        <v/>
      </c>
      <c r="P370" t="str">
        <f>IF(Modif_Suppr!AL370="OUI","R","")</f>
        <v/>
      </c>
      <c r="Q370" t="str" cm="1">
        <f t="array" ref="Q370">SUBSTITUTE(TRIM(_xlfn.CONCAT(K370:P370 &amp; " "))," ",",")</f>
        <v/>
      </c>
      <c r="R370" t="str">
        <f>IFERROR(VLOOKUP(Modif_Suppr!AM370,LOV!F:G,2,FALSE),"")</f>
        <v/>
      </c>
      <c r="S370" t="str">
        <f>IFERROR(VLOOKUP(Modif_Suppr!AN370,LOV!I:J,2,FALSE),"")</f>
        <v/>
      </c>
      <c r="T370" t="str">
        <f>IFERROR(VLOOKUP(Modif_Suppr!#REF!,LOV!R:S,2,FALSE),"")</f>
        <v/>
      </c>
      <c r="U370" t="str">
        <f>IFERROR(VLOOKUP(Modif_Suppr!AP370,LOV!R:S,2,FALSE),"")</f>
        <v/>
      </c>
      <c r="V370" t="str">
        <f>IF(Modif_Suppr!W370&gt;0,Modif_Suppr!W370,"")</f>
        <v/>
      </c>
      <c r="W370" t="str">
        <f>IF(Modif_Suppr!X370&gt;0,Modif_Suppr!X370,"")</f>
        <v/>
      </c>
    </row>
    <row r="371" spans="1:23">
      <c r="A371">
        <f>Data!B371</f>
        <v>0</v>
      </c>
      <c r="B371">
        <f>Data!C371</f>
        <v>0</v>
      </c>
      <c r="C371">
        <f>Data!D371</f>
        <v>0</v>
      </c>
      <c r="D371" t="str">
        <f>IFERROR(VLOOKUP(Modif_Suppr!Z371,LOV_SPAR!F:G,2,FALSE),"")</f>
        <v/>
      </c>
      <c r="E371" t="str">
        <f>IFERROR(VLOOKUP(Modif_Suppr!AA371,LOV!L:M,2,FALSE),"")</f>
        <v/>
      </c>
      <c r="F371" t="str">
        <f>IF(Modif_Suppr!AC371&gt;0,Modif_Suppr!AC371,"")</f>
        <v/>
      </c>
      <c r="G371" t="str">
        <f>IF(Modif_Suppr!AD371&gt;0,Modif_Suppr!AD371,"")</f>
        <v/>
      </c>
      <c r="H371" t="str">
        <f>IF(Modif_Suppr!AE371&gt;0,Modif_Suppr!AE371,"")</f>
        <v/>
      </c>
      <c r="I371" t="str">
        <f>IFERROR(VLOOKUP(Modif_Suppr!AB371,LOV!U:V,2,FALSE),"")</f>
        <v/>
      </c>
      <c r="J371" t="str">
        <f>IF(Modif_Suppr!AF371="OUI","H","")</f>
        <v/>
      </c>
      <c r="K371" t="str">
        <f>IF(Modif_Suppr!AG371="OUI","P","")</f>
        <v/>
      </c>
      <c r="L371" t="str">
        <f>IF(Modif_Suppr!AH371="OUI","D","")</f>
        <v/>
      </c>
      <c r="M371" t="str">
        <f>IF(Modif_Suppr!AI371="OUI","C","")</f>
        <v/>
      </c>
      <c r="N371" t="str">
        <f>IF(Modif_Suppr!AJ371="OUI","T","")</f>
        <v/>
      </c>
      <c r="O371" t="str">
        <f>IF(Modif_Suppr!AK371="OUI","F","")</f>
        <v/>
      </c>
      <c r="P371" t="str">
        <f>IF(Modif_Suppr!AL371="OUI","R","")</f>
        <v/>
      </c>
      <c r="Q371" t="str" cm="1">
        <f t="array" ref="Q371">SUBSTITUTE(TRIM(_xlfn.CONCAT(K371:P371 &amp; " "))," ",",")</f>
        <v/>
      </c>
      <c r="R371" t="str">
        <f>IFERROR(VLOOKUP(Modif_Suppr!AM371,LOV!F:G,2,FALSE),"")</f>
        <v/>
      </c>
      <c r="S371" t="str">
        <f>IFERROR(VLOOKUP(Modif_Suppr!AN371,LOV!I:J,2,FALSE),"")</f>
        <v/>
      </c>
      <c r="T371" t="str">
        <f>IFERROR(VLOOKUP(Modif_Suppr!#REF!,LOV!R:S,2,FALSE),"")</f>
        <v/>
      </c>
      <c r="U371" t="str">
        <f>IFERROR(VLOOKUP(Modif_Suppr!AP371,LOV!R:S,2,FALSE),"")</f>
        <v/>
      </c>
      <c r="V371" t="str">
        <f>IF(Modif_Suppr!W371&gt;0,Modif_Suppr!W371,"")</f>
        <v/>
      </c>
      <c r="W371" t="str">
        <f>IF(Modif_Suppr!X371&gt;0,Modif_Suppr!X371,"")</f>
        <v/>
      </c>
    </row>
    <row r="372" spans="1:23">
      <c r="A372">
        <f>Data!B372</f>
        <v>0</v>
      </c>
      <c r="B372">
        <f>Data!C372</f>
        <v>0</v>
      </c>
      <c r="C372">
        <f>Data!D372</f>
        <v>0</v>
      </c>
      <c r="D372" t="str">
        <f>IFERROR(VLOOKUP(Modif_Suppr!Z372,LOV_SPAR!F:G,2,FALSE),"")</f>
        <v/>
      </c>
      <c r="E372" t="str">
        <f>IFERROR(VLOOKUP(Modif_Suppr!AA372,LOV!L:M,2,FALSE),"")</f>
        <v/>
      </c>
      <c r="F372" t="str">
        <f>IF(Modif_Suppr!AC372&gt;0,Modif_Suppr!AC372,"")</f>
        <v/>
      </c>
      <c r="G372" t="str">
        <f>IF(Modif_Suppr!AD372&gt;0,Modif_Suppr!AD372,"")</f>
        <v/>
      </c>
      <c r="H372" t="str">
        <f>IF(Modif_Suppr!AE372&gt;0,Modif_Suppr!AE372,"")</f>
        <v/>
      </c>
      <c r="I372" t="str">
        <f>IFERROR(VLOOKUP(Modif_Suppr!AB372,LOV!U:V,2,FALSE),"")</f>
        <v/>
      </c>
      <c r="J372" t="str">
        <f>IF(Modif_Suppr!AF372="OUI","H","")</f>
        <v/>
      </c>
      <c r="K372" t="str">
        <f>IF(Modif_Suppr!AG372="OUI","P","")</f>
        <v/>
      </c>
      <c r="L372" t="str">
        <f>IF(Modif_Suppr!AH372="OUI","D","")</f>
        <v/>
      </c>
      <c r="M372" t="str">
        <f>IF(Modif_Suppr!AI372="OUI","C","")</f>
        <v/>
      </c>
      <c r="N372" t="str">
        <f>IF(Modif_Suppr!AJ372="OUI","T","")</f>
        <v/>
      </c>
      <c r="O372" t="str">
        <f>IF(Modif_Suppr!AK372="OUI","F","")</f>
        <v/>
      </c>
      <c r="P372" t="str">
        <f>IF(Modif_Suppr!AL372="OUI","R","")</f>
        <v/>
      </c>
      <c r="Q372" t="str" cm="1">
        <f t="array" ref="Q372">SUBSTITUTE(TRIM(_xlfn.CONCAT(K372:P372 &amp; " "))," ",",")</f>
        <v/>
      </c>
      <c r="R372" t="str">
        <f>IFERROR(VLOOKUP(Modif_Suppr!AM372,LOV!F:G,2,FALSE),"")</f>
        <v/>
      </c>
      <c r="S372" t="str">
        <f>IFERROR(VLOOKUP(Modif_Suppr!AN372,LOV!I:J,2,FALSE),"")</f>
        <v/>
      </c>
      <c r="T372" t="str">
        <f>IFERROR(VLOOKUP(Modif_Suppr!#REF!,LOV!R:S,2,FALSE),"")</f>
        <v/>
      </c>
      <c r="U372" t="str">
        <f>IFERROR(VLOOKUP(Modif_Suppr!AP372,LOV!R:S,2,FALSE),"")</f>
        <v/>
      </c>
      <c r="V372" t="str">
        <f>IF(Modif_Suppr!W372&gt;0,Modif_Suppr!W372,"")</f>
        <v/>
      </c>
      <c r="W372" t="str">
        <f>IF(Modif_Suppr!X372&gt;0,Modif_Suppr!X372,"")</f>
        <v/>
      </c>
    </row>
    <row r="373" spans="1:23">
      <c r="A373">
        <f>Data!B373</f>
        <v>0</v>
      </c>
      <c r="B373">
        <f>Data!C373</f>
        <v>0</v>
      </c>
      <c r="C373">
        <f>Data!D373</f>
        <v>0</v>
      </c>
      <c r="D373" t="str">
        <f>IFERROR(VLOOKUP(Modif_Suppr!Z373,LOV_SPAR!F:G,2,FALSE),"")</f>
        <v/>
      </c>
      <c r="E373" t="str">
        <f>IFERROR(VLOOKUP(Modif_Suppr!AA373,LOV!L:M,2,FALSE),"")</f>
        <v/>
      </c>
      <c r="F373" t="str">
        <f>IF(Modif_Suppr!AC373&gt;0,Modif_Suppr!AC373,"")</f>
        <v/>
      </c>
      <c r="G373" t="str">
        <f>IF(Modif_Suppr!AD373&gt;0,Modif_Suppr!AD373,"")</f>
        <v/>
      </c>
      <c r="H373" t="str">
        <f>IF(Modif_Suppr!AE373&gt;0,Modif_Suppr!AE373,"")</f>
        <v/>
      </c>
      <c r="I373" t="str">
        <f>IFERROR(VLOOKUP(Modif_Suppr!AB373,LOV!U:V,2,FALSE),"")</f>
        <v/>
      </c>
      <c r="J373" t="str">
        <f>IF(Modif_Suppr!AF373="OUI","H","")</f>
        <v/>
      </c>
      <c r="K373" t="str">
        <f>IF(Modif_Suppr!AG373="OUI","P","")</f>
        <v/>
      </c>
      <c r="L373" t="str">
        <f>IF(Modif_Suppr!AH373="OUI","D","")</f>
        <v/>
      </c>
      <c r="M373" t="str">
        <f>IF(Modif_Suppr!AI373="OUI","C","")</f>
        <v/>
      </c>
      <c r="N373" t="str">
        <f>IF(Modif_Suppr!AJ373="OUI","T","")</f>
        <v/>
      </c>
      <c r="O373" t="str">
        <f>IF(Modif_Suppr!AK373="OUI","F","")</f>
        <v/>
      </c>
      <c r="P373" t="str">
        <f>IF(Modif_Suppr!AL373="OUI","R","")</f>
        <v/>
      </c>
      <c r="Q373" t="str" cm="1">
        <f t="array" ref="Q373">SUBSTITUTE(TRIM(_xlfn.CONCAT(K373:P373 &amp; " "))," ",",")</f>
        <v/>
      </c>
      <c r="R373" t="str">
        <f>IFERROR(VLOOKUP(Modif_Suppr!AM373,LOV!F:G,2,FALSE),"")</f>
        <v/>
      </c>
      <c r="S373" t="str">
        <f>IFERROR(VLOOKUP(Modif_Suppr!AN373,LOV!I:J,2,FALSE),"")</f>
        <v/>
      </c>
      <c r="T373" t="str">
        <f>IFERROR(VLOOKUP(Modif_Suppr!#REF!,LOV!R:S,2,FALSE),"")</f>
        <v/>
      </c>
      <c r="U373" t="str">
        <f>IFERROR(VLOOKUP(Modif_Suppr!AP373,LOV!R:S,2,FALSE),"")</f>
        <v/>
      </c>
      <c r="V373" t="str">
        <f>IF(Modif_Suppr!W373&gt;0,Modif_Suppr!W373,"")</f>
        <v/>
      </c>
      <c r="W373" t="str">
        <f>IF(Modif_Suppr!X373&gt;0,Modif_Suppr!X373,"")</f>
        <v/>
      </c>
    </row>
    <row r="374" spans="1:23">
      <c r="A374">
        <f>Data!B374</f>
        <v>0</v>
      </c>
      <c r="B374">
        <f>Data!C374</f>
        <v>0</v>
      </c>
      <c r="C374">
        <f>Data!D374</f>
        <v>0</v>
      </c>
      <c r="D374" t="str">
        <f>IFERROR(VLOOKUP(Modif_Suppr!Z374,LOV_SPAR!F:G,2,FALSE),"")</f>
        <v/>
      </c>
      <c r="E374" t="str">
        <f>IFERROR(VLOOKUP(Modif_Suppr!AA374,LOV!L:M,2,FALSE),"")</f>
        <v/>
      </c>
      <c r="F374" t="str">
        <f>IF(Modif_Suppr!AC374&gt;0,Modif_Suppr!AC374,"")</f>
        <v/>
      </c>
      <c r="G374" t="str">
        <f>IF(Modif_Suppr!AD374&gt;0,Modif_Suppr!AD374,"")</f>
        <v/>
      </c>
      <c r="H374" t="str">
        <f>IF(Modif_Suppr!AE374&gt;0,Modif_Suppr!AE374,"")</f>
        <v/>
      </c>
      <c r="I374" t="str">
        <f>IFERROR(VLOOKUP(Modif_Suppr!AB374,LOV!U:V,2,FALSE),"")</f>
        <v/>
      </c>
      <c r="J374" t="str">
        <f>IF(Modif_Suppr!AF374="OUI","H","")</f>
        <v/>
      </c>
      <c r="K374" t="str">
        <f>IF(Modif_Suppr!AG374="OUI","P","")</f>
        <v/>
      </c>
      <c r="L374" t="str">
        <f>IF(Modif_Suppr!AH374="OUI","D","")</f>
        <v/>
      </c>
      <c r="M374" t="str">
        <f>IF(Modif_Suppr!AI374="OUI","C","")</f>
        <v/>
      </c>
      <c r="N374" t="str">
        <f>IF(Modif_Suppr!AJ374="OUI","T","")</f>
        <v/>
      </c>
      <c r="O374" t="str">
        <f>IF(Modif_Suppr!AK374="OUI","F","")</f>
        <v/>
      </c>
      <c r="P374" t="str">
        <f>IF(Modif_Suppr!AL374="OUI","R","")</f>
        <v/>
      </c>
      <c r="Q374" t="str" cm="1">
        <f t="array" ref="Q374">SUBSTITUTE(TRIM(_xlfn.CONCAT(K374:P374 &amp; " "))," ",",")</f>
        <v/>
      </c>
      <c r="R374" t="str">
        <f>IFERROR(VLOOKUP(Modif_Suppr!AM374,LOV!F:G,2,FALSE),"")</f>
        <v/>
      </c>
      <c r="S374" t="str">
        <f>IFERROR(VLOOKUP(Modif_Suppr!AN374,LOV!I:J,2,FALSE),"")</f>
        <v/>
      </c>
      <c r="T374" t="str">
        <f>IFERROR(VLOOKUP(Modif_Suppr!#REF!,LOV!R:S,2,FALSE),"")</f>
        <v/>
      </c>
      <c r="U374" t="str">
        <f>IFERROR(VLOOKUP(Modif_Suppr!AP374,LOV!R:S,2,FALSE),"")</f>
        <v/>
      </c>
      <c r="V374" t="str">
        <f>IF(Modif_Suppr!W374&gt;0,Modif_Suppr!W374,"")</f>
        <v/>
      </c>
      <c r="W374" t="str">
        <f>IF(Modif_Suppr!X374&gt;0,Modif_Suppr!X374,"")</f>
        <v/>
      </c>
    </row>
    <row r="375" spans="1:23">
      <c r="A375">
        <f>Data!B375</f>
        <v>0</v>
      </c>
      <c r="B375">
        <f>Data!C375</f>
        <v>0</v>
      </c>
      <c r="C375">
        <f>Data!D375</f>
        <v>0</v>
      </c>
      <c r="D375" t="str">
        <f>IFERROR(VLOOKUP(Modif_Suppr!Z375,LOV_SPAR!F:G,2,FALSE),"")</f>
        <v/>
      </c>
      <c r="E375" t="str">
        <f>IFERROR(VLOOKUP(Modif_Suppr!AA375,LOV!L:M,2,FALSE),"")</f>
        <v/>
      </c>
      <c r="F375" t="str">
        <f>IF(Modif_Suppr!AC375&gt;0,Modif_Suppr!AC375,"")</f>
        <v/>
      </c>
      <c r="G375" t="str">
        <f>IF(Modif_Suppr!AD375&gt;0,Modif_Suppr!AD375,"")</f>
        <v/>
      </c>
      <c r="H375" t="str">
        <f>IF(Modif_Suppr!AE375&gt;0,Modif_Suppr!AE375,"")</f>
        <v/>
      </c>
      <c r="I375" t="str">
        <f>IFERROR(VLOOKUP(Modif_Suppr!AB375,LOV!U:V,2,FALSE),"")</f>
        <v/>
      </c>
      <c r="J375" t="str">
        <f>IF(Modif_Suppr!AF375="OUI","H","")</f>
        <v/>
      </c>
      <c r="K375" t="str">
        <f>IF(Modif_Suppr!AG375="OUI","P","")</f>
        <v/>
      </c>
      <c r="L375" t="str">
        <f>IF(Modif_Suppr!AH375="OUI","D","")</f>
        <v/>
      </c>
      <c r="M375" t="str">
        <f>IF(Modif_Suppr!AI375="OUI","C","")</f>
        <v/>
      </c>
      <c r="N375" t="str">
        <f>IF(Modif_Suppr!AJ375="OUI","T","")</f>
        <v/>
      </c>
      <c r="O375" t="str">
        <f>IF(Modif_Suppr!AK375="OUI","F","")</f>
        <v/>
      </c>
      <c r="P375" t="str">
        <f>IF(Modif_Suppr!AL375="OUI","R","")</f>
        <v/>
      </c>
      <c r="Q375" t="str" cm="1">
        <f t="array" ref="Q375">SUBSTITUTE(TRIM(_xlfn.CONCAT(K375:P375 &amp; " "))," ",",")</f>
        <v/>
      </c>
      <c r="R375" t="str">
        <f>IFERROR(VLOOKUP(Modif_Suppr!AM375,LOV!F:G,2,FALSE),"")</f>
        <v/>
      </c>
      <c r="S375" t="str">
        <f>IFERROR(VLOOKUP(Modif_Suppr!AN375,LOV!I:J,2,FALSE),"")</f>
        <v/>
      </c>
      <c r="T375" t="str">
        <f>IFERROR(VLOOKUP(Modif_Suppr!#REF!,LOV!R:S,2,FALSE),"")</f>
        <v/>
      </c>
      <c r="U375" t="str">
        <f>IFERROR(VLOOKUP(Modif_Suppr!AP375,LOV!R:S,2,FALSE),"")</f>
        <v/>
      </c>
      <c r="V375" t="str">
        <f>IF(Modif_Suppr!W375&gt;0,Modif_Suppr!W375,"")</f>
        <v/>
      </c>
      <c r="W375" t="str">
        <f>IF(Modif_Suppr!X375&gt;0,Modif_Suppr!X375,"")</f>
        <v/>
      </c>
    </row>
    <row r="376" spans="1:23">
      <c r="A376">
        <f>Data!B376</f>
        <v>0</v>
      </c>
      <c r="B376">
        <f>Data!C376</f>
        <v>0</v>
      </c>
      <c r="C376">
        <f>Data!D376</f>
        <v>0</v>
      </c>
      <c r="D376" t="str">
        <f>IFERROR(VLOOKUP(Modif_Suppr!Z376,LOV_SPAR!F:G,2,FALSE),"")</f>
        <v/>
      </c>
      <c r="E376" t="str">
        <f>IFERROR(VLOOKUP(Modif_Suppr!AA376,LOV!L:M,2,FALSE),"")</f>
        <v/>
      </c>
      <c r="F376" t="str">
        <f>IF(Modif_Suppr!AC376&gt;0,Modif_Suppr!AC376,"")</f>
        <v/>
      </c>
      <c r="G376" t="str">
        <f>IF(Modif_Suppr!AD376&gt;0,Modif_Suppr!AD376,"")</f>
        <v/>
      </c>
      <c r="H376" t="str">
        <f>IF(Modif_Suppr!AE376&gt;0,Modif_Suppr!AE376,"")</f>
        <v/>
      </c>
      <c r="I376" t="str">
        <f>IFERROR(VLOOKUP(Modif_Suppr!AB376,LOV!U:V,2,FALSE),"")</f>
        <v/>
      </c>
      <c r="J376" t="str">
        <f>IF(Modif_Suppr!AF376="OUI","H","")</f>
        <v/>
      </c>
      <c r="K376" t="str">
        <f>IF(Modif_Suppr!AG376="OUI","P","")</f>
        <v/>
      </c>
      <c r="L376" t="str">
        <f>IF(Modif_Suppr!AH376="OUI","D","")</f>
        <v/>
      </c>
      <c r="M376" t="str">
        <f>IF(Modif_Suppr!AI376="OUI","C","")</f>
        <v/>
      </c>
      <c r="N376" t="str">
        <f>IF(Modif_Suppr!AJ376="OUI","T","")</f>
        <v/>
      </c>
      <c r="O376" t="str">
        <f>IF(Modif_Suppr!AK376="OUI","F","")</f>
        <v/>
      </c>
      <c r="P376" t="str">
        <f>IF(Modif_Suppr!AL376="OUI","R","")</f>
        <v/>
      </c>
      <c r="Q376" t="str" cm="1">
        <f t="array" ref="Q376">SUBSTITUTE(TRIM(_xlfn.CONCAT(K376:P376 &amp; " "))," ",",")</f>
        <v/>
      </c>
      <c r="R376" t="str">
        <f>IFERROR(VLOOKUP(Modif_Suppr!AM376,LOV!F:G,2,FALSE),"")</f>
        <v/>
      </c>
      <c r="S376" t="str">
        <f>IFERROR(VLOOKUP(Modif_Suppr!AN376,LOV!I:J,2,FALSE),"")</f>
        <v/>
      </c>
      <c r="T376" t="str">
        <f>IFERROR(VLOOKUP(Modif_Suppr!#REF!,LOV!R:S,2,FALSE),"")</f>
        <v/>
      </c>
      <c r="U376" t="str">
        <f>IFERROR(VLOOKUP(Modif_Suppr!AP376,LOV!R:S,2,FALSE),"")</f>
        <v/>
      </c>
      <c r="V376" t="str">
        <f>IF(Modif_Suppr!W376&gt;0,Modif_Suppr!W376,"")</f>
        <v/>
      </c>
      <c r="W376" t="str">
        <f>IF(Modif_Suppr!X376&gt;0,Modif_Suppr!X376,"")</f>
        <v/>
      </c>
    </row>
    <row r="377" spans="1:23">
      <c r="A377">
        <f>Data!B377</f>
        <v>0</v>
      </c>
      <c r="B377">
        <f>Data!C377</f>
        <v>0</v>
      </c>
      <c r="C377">
        <f>Data!D377</f>
        <v>0</v>
      </c>
      <c r="D377" t="str">
        <f>IFERROR(VLOOKUP(Modif_Suppr!Z377,LOV_SPAR!F:G,2,FALSE),"")</f>
        <v/>
      </c>
      <c r="E377" t="str">
        <f>IFERROR(VLOOKUP(Modif_Suppr!AA377,LOV!L:M,2,FALSE),"")</f>
        <v/>
      </c>
      <c r="F377" t="str">
        <f>IF(Modif_Suppr!AC377&gt;0,Modif_Suppr!AC377,"")</f>
        <v/>
      </c>
      <c r="G377" t="str">
        <f>IF(Modif_Suppr!AD377&gt;0,Modif_Suppr!AD377,"")</f>
        <v/>
      </c>
      <c r="H377" t="str">
        <f>IF(Modif_Suppr!AE377&gt;0,Modif_Suppr!AE377,"")</f>
        <v/>
      </c>
      <c r="I377" t="str">
        <f>IFERROR(VLOOKUP(Modif_Suppr!AB377,LOV!U:V,2,FALSE),"")</f>
        <v/>
      </c>
      <c r="J377" t="str">
        <f>IF(Modif_Suppr!AF377="OUI","H","")</f>
        <v/>
      </c>
      <c r="K377" t="str">
        <f>IF(Modif_Suppr!AG377="OUI","P","")</f>
        <v/>
      </c>
      <c r="L377" t="str">
        <f>IF(Modif_Suppr!AH377="OUI","D","")</f>
        <v/>
      </c>
      <c r="M377" t="str">
        <f>IF(Modif_Suppr!AI377="OUI","C","")</f>
        <v/>
      </c>
      <c r="N377" t="str">
        <f>IF(Modif_Suppr!AJ377="OUI","T","")</f>
        <v/>
      </c>
      <c r="O377" t="str">
        <f>IF(Modif_Suppr!AK377="OUI","F","")</f>
        <v/>
      </c>
      <c r="P377" t="str">
        <f>IF(Modif_Suppr!AL377="OUI","R","")</f>
        <v/>
      </c>
      <c r="Q377" t="str" cm="1">
        <f t="array" ref="Q377">SUBSTITUTE(TRIM(_xlfn.CONCAT(K377:P377 &amp; " "))," ",",")</f>
        <v/>
      </c>
      <c r="R377" t="str">
        <f>IFERROR(VLOOKUP(Modif_Suppr!AM377,LOV!F:G,2,FALSE),"")</f>
        <v/>
      </c>
      <c r="S377" t="str">
        <f>IFERROR(VLOOKUP(Modif_Suppr!AN377,LOV!I:J,2,FALSE),"")</f>
        <v/>
      </c>
      <c r="T377" t="str">
        <f>IFERROR(VLOOKUP(Modif_Suppr!#REF!,LOV!R:S,2,FALSE),"")</f>
        <v/>
      </c>
      <c r="U377" t="str">
        <f>IFERROR(VLOOKUP(Modif_Suppr!AP377,LOV!R:S,2,FALSE),"")</f>
        <v/>
      </c>
      <c r="V377" t="str">
        <f>IF(Modif_Suppr!W377&gt;0,Modif_Suppr!W377,"")</f>
        <v/>
      </c>
      <c r="W377" t="str">
        <f>IF(Modif_Suppr!X377&gt;0,Modif_Suppr!X377,"")</f>
        <v/>
      </c>
    </row>
    <row r="378" spans="1:23">
      <c r="A378">
        <f>Data!B378</f>
        <v>0</v>
      </c>
      <c r="B378">
        <f>Data!C378</f>
        <v>0</v>
      </c>
      <c r="C378">
        <f>Data!D378</f>
        <v>0</v>
      </c>
      <c r="D378" t="str">
        <f>IFERROR(VLOOKUP(Modif_Suppr!Z378,LOV_SPAR!F:G,2,FALSE),"")</f>
        <v/>
      </c>
      <c r="E378" t="str">
        <f>IFERROR(VLOOKUP(Modif_Suppr!AA378,LOV!L:M,2,FALSE),"")</f>
        <v/>
      </c>
      <c r="F378" t="str">
        <f>IF(Modif_Suppr!AC378&gt;0,Modif_Suppr!AC378,"")</f>
        <v/>
      </c>
      <c r="G378" t="str">
        <f>IF(Modif_Suppr!AD378&gt;0,Modif_Suppr!AD378,"")</f>
        <v/>
      </c>
      <c r="H378" t="str">
        <f>IF(Modif_Suppr!AE378&gt;0,Modif_Suppr!AE378,"")</f>
        <v/>
      </c>
      <c r="I378" t="str">
        <f>IFERROR(VLOOKUP(Modif_Suppr!AB378,LOV!U:V,2,FALSE),"")</f>
        <v/>
      </c>
      <c r="J378" t="str">
        <f>IF(Modif_Suppr!AF378="OUI","H","")</f>
        <v/>
      </c>
      <c r="K378" t="str">
        <f>IF(Modif_Suppr!AG378="OUI","P","")</f>
        <v/>
      </c>
      <c r="L378" t="str">
        <f>IF(Modif_Suppr!AH378="OUI","D","")</f>
        <v/>
      </c>
      <c r="M378" t="str">
        <f>IF(Modif_Suppr!AI378="OUI","C","")</f>
        <v/>
      </c>
      <c r="N378" t="str">
        <f>IF(Modif_Suppr!AJ378="OUI","T","")</f>
        <v/>
      </c>
      <c r="O378" t="str">
        <f>IF(Modif_Suppr!AK378="OUI","F","")</f>
        <v/>
      </c>
      <c r="P378" t="str">
        <f>IF(Modif_Suppr!AL378="OUI","R","")</f>
        <v/>
      </c>
      <c r="Q378" t="str" cm="1">
        <f t="array" ref="Q378">SUBSTITUTE(TRIM(_xlfn.CONCAT(K378:P378 &amp; " "))," ",",")</f>
        <v/>
      </c>
      <c r="R378" t="str">
        <f>IFERROR(VLOOKUP(Modif_Suppr!AM378,LOV!F:G,2,FALSE),"")</f>
        <v/>
      </c>
      <c r="S378" t="str">
        <f>IFERROR(VLOOKUP(Modif_Suppr!AN378,LOV!I:J,2,FALSE),"")</f>
        <v/>
      </c>
      <c r="T378" t="str">
        <f>IFERROR(VLOOKUP(Modif_Suppr!#REF!,LOV!R:S,2,FALSE),"")</f>
        <v/>
      </c>
      <c r="U378" t="str">
        <f>IFERROR(VLOOKUP(Modif_Suppr!AP378,LOV!R:S,2,FALSE),"")</f>
        <v/>
      </c>
      <c r="V378" t="str">
        <f>IF(Modif_Suppr!W378&gt;0,Modif_Suppr!W378,"")</f>
        <v/>
      </c>
      <c r="W378" t="str">
        <f>IF(Modif_Suppr!X378&gt;0,Modif_Suppr!X378,"")</f>
        <v/>
      </c>
    </row>
    <row r="379" spans="1:23">
      <c r="A379">
        <f>Data!B379</f>
        <v>0</v>
      </c>
      <c r="B379">
        <f>Data!C379</f>
        <v>0</v>
      </c>
      <c r="C379">
        <f>Data!D379</f>
        <v>0</v>
      </c>
      <c r="D379" t="str">
        <f>IFERROR(VLOOKUP(Modif_Suppr!Z379,LOV_SPAR!F:G,2,FALSE),"")</f>
        <v/>
      </c>
      <c r="E379" t="str">
        <f>IFERROR(VLOOKUP(Modif_Suppr!AA379,LOV!L:M,2,FALSE),"")</f>
        <v/>
      </c>
      <c r="F379" t="str">
        <f>IF(Modif_Suppr!AC379&gt;0,Modif_Suppr!AC379,"")</f>
        <v/>
      </c>
      <c r="G379" t="str">
        <f>IF(Modif_Suppr!AD379&gt;0,Modif_Suppr!AD379,"")</f>
        <v/>
      </c>
      <c r="H379" t="str">
        <f>IF(Modif_Suppr!AE379&gt;0,Modif_Suppr!AE379,"")</f>
        <v/>
      </c>
      <c r="I379" t="str">
        <f>IFERROR(VLOOKUP(Modif_Suppr!AB379,LOV!U:V,2,FALSE),"")</f>
        <v/>
      </c>
      <c r="J379" t="str">
        <f>IF(Modif_Suppr!AF379="OUI","H","")</f>
        <v/>
      </c>
      <c r="K379" t="str">
        <f>IF(Modif_Suppr!AG379="OUI","P","")</f>
        <v/>
      </c>
      <c r="L379" t="str">
        <f>IF(Modif_Suppr!AH379="OUI","D","")</f>
        <v/>
      </c>
      <c r="M379" t="str">
        <f>IF(Modif_Suppr!AI379="OUI","C","")</f>
        <v/>
      </c>
      <c r="N379" t="str">
        <f>IF(Modif_Suppr!AJ379="OUI","T","")</f>
        <v/>
      </c>
      <c r="O379" t="str">
        <f>IF(Modif_Suppr!AK379="OUI","F","")</f>
        <v/>
      </c>
      <c r="P379" t="str">
        <f>IF(Modif_Suppr!AL379="OUI","R","")</f>
        <v/>
      </c>
      <c r="Q379" t="str" cm="1">
        <f t="array" ref="Q379">SUBSTITUTE(TRIM(_xlfn.CONCAT(K379:P379 &amp; " "))," ",",")</f>
        <v/>
      </c>
      <c r="R379" t="str">
        <f>IFERROR(VLOOKUP(Modif_Suppr!AM379,LOV!F:G,2,FALSE),"")</f>
        <v/>
      </c>
      <c r="S379" t="str">
        <f>IFERROR(VLOOKUP(Modif_Suppr!AN379,LOV!I:J,2,FALSE),"")</f>
        <v/>
      </c>
      <c r="T379" t="str">
        <f>IFERROR(VLOOKUP(Modif_Suppr!#REF!,LOV!R:S,2,FALSE),"")</f>
        <v/>
      </c>
      <c r="U379" t="str">
        <f>IFERROR(VLOOKUP(Modif_Suppr!AP379,LOV!R:S,2,FALSE),"")</f>
        <v/>
      </c>
      <c r="V379" t="str">
        <f>IF(Modif_Suppr!W379&gt;0,Modif_Suppr!W379,"")</f>
        <v/>
      </c>
      <c r="W379" t="str">
        <f>IF(Modif_Suppr!X379&gt;0,Modif_Suppr!X379,"")</f>
        <v/>
      </c>
    </row>
    <row r="380" spans="1:23">
      <c r="A380">
        <f>Data!B380</f>
        <v>0</v>
      </c>
      <c r="B380">
        <f>Data!C380</f>
        <v>0</v>
      </c>
      <c r="C380">
        <f>Data!D380</f>
        <v>0</v>
      </c>
      <c r="D380" t="str">
        <f>IFERROR(VLOOKUP(Modif_Suppr!Z380,LOV_SPAR!F:G,2,FALSE),"")</f>
        <v/>
      </c>
      <c r="E380" t="str">
        <f>IFERROR(VLOOKUP(Modif_Suppr!AA380,LOV!L:M,2,FALSE),"")</f>
        <v/>
      </c>
      <c r="F380" t="str">
        <f>IF(Modif_Suppr!AC380&gt;0,Modif_Suppr!AC380,"")</f>
        <v/>
      </c>
      <c r="G380" t="str">
        <f>IF(Modif_Suppr!AD380&gt;0,Modif_Suppr!AD380,"")</f>
        <v/>
      </c>
      <c r="H380" t="str">
        <f>IF(Modif_Suppr!AE380&gt;0,Modif_Suppr!AE380,"")</f>
        <v/>
      </c>
      <c r="I380" t="str">
        <f>IFERROR(VLOOKUP(Modif_Suppr!AB380,LOV!U:V,2,FALSE),"")</f>
        <v/>
      </c>
      <c r="J380" t="str">
        <f>IF(Modif_Suppr!AF380="OUI","H","")</f>
        <v/>
      </c>
      <c r="K380" t="str">
        <f>IF(Modif_Suppr!AG380="OUI","P","")</f>
        <v/>
      </c>
      <c r="L380" t="str">
        <f>IF(Modif_Suppr!AH380="OUI","D","")</f>
        <v/>
      </c>
      <c r="M380" t="str">
        <f>IF(Modif_Suppr!AI380="OUI","C","")</f>
        <v/>
      </c>
      <c r="N380" t="str">
        <f>IF(Modif_Suppr!AJ380="OUI","T","")</f>
        <v/>
      </c>
      <c r="O380" t="str">
        <f>IF(Modif_Suppr!AK380="OUI","F","")</f>
        <v/>
      </c>
      <c r="P380" t="str">
        <f>IF(Modif_Suppr!AL380="OUI","R","")</f>
        <v/>
      </c>
      <c r="Q380" t="str" cm="1">
        <f t="array" ref="Q380">SUBSTITUTE(TRIM(_xlfn.CONCAT(K380:P380 &amp; " "))," ",",")</f>
        <v/>
      </c>
      <c r="R380" t="str">
        <f>IFERROR(VLOOKUP(Modif_Suppr!AM380,LOV!F:G,2,FALSE),"")</f>
        <v/>
      </c>
      <c r="S380" t="str">
        <f>IFERROR(VLOOKUP(Modif_Suppr!AN380,LOV!I:J,2,FALSE),"")</f>
        <v/>
      </c>
      <c r="T380" t="str">
        <f>IFERROR(VLOOKUP(Modif_Suppr!#REF!,LOV!R:S,2,FALSE),"")</f>
        <v/>
      </c>
      <c r="U380" t="str">
        <f>IFERROR(VLOOKUP(Modif_Suppr!AP380,LOV!R:S,2,FALSE),"")</f>
        <v/>
      </c>
      <c r="V380" t="str">
        <f>IF(Modif_Suppr!W380&gt;0,Modif_Suppr!W380,"")</f>
        <v/>
      </c>
      <c r="W380" t="str">
        <f>IF(Modif_Suppr!X380&gt;0,Modif_Suppr!X380,"")</f>
        <v/>
      </c>
    </row>
    <row r="381" spans="1:23">
      <c r="A381">
        <f>Data!B381</f>
        <v>0</v>
      </c>
      <c r="B381">
        <f>Data!C381</f>
        <v>0</v>
      </c>
      <c r="C381">
        <f>Data!D381</f>
        <v>0</v>
      </c>
      <c r="D381" t="str">
        <f>IFERROR(VLOOKUP(Modif_Suppr!Z381,LOV_SPAR!F:G,2,FALSE),"")</f>
        <v/>
      </c>
      <c r="E381" t="str">
        <f>IFERROR(VLOOKUP(Modif_Suppr!AA381,LOV!L:M,2,FALSE),"")</f>
        <v/>
      </c>
      <c r="F381" t="str">
        <f>IF(Modif_Suppr!AC381&gt;0,Modif_Suppr!AC381,"")</f>
        <v/>
      </c>
      <c r="G381" t="str">
        <f>IF(Modif_Suppr!AD381&gt;0,Modif_Suppr!AD381,"")</f>
        <v/>
      </c>
      <c r="H381" t="str">
        <f>IF(Modif_Suppr!AE381&gt;0,Modif_Suppr!AE381,"")</f>
        <v/>
      </c>
      <c r="I381" t="str">
        <f>IFERROR(VLOOKUP(Modif_Suppr!AB381,LOV!U:V,2,FALSE),"")</f>
        <v/>
      </c>
      <c r="J381" t="str">
        <f>IF(Modif_Suppr!AF381="OUI","H","")</f>
        <v/>
      </c>
      <c r="K381" t="str">
        <f>IF(Modif_Suppr!AG381="OUI","P","")</f>
        <v/>
      </c>
      <c r="L381" t="str">
        <f>IF(Modif_Suppr!AH381="OUI","D","")</f>
        <v/>
      </c>
      <c r="M381" t="str">
        <f>IF(Modif_Suppr!AI381="OUI","C","")</f>
        <v/>
      </c>
      <c r="N381" t="str">
        <f>IF(Modif_Suppr!AJ381="OUI","T","")</f>
        <v/>
      </c>
      <c r="O381" t="str">
        <f>IF(Modif_Suppr!AK381="OUI","F","")</f>
        <v/>
      </c>
      <c r="P381" t="str">
        <f>IF(Modif_Suppr!AL381="OUI","R","")</f>
        <v/>
      </c>
      <c r="Q381" t="str" cm="1">
        <f t="array" ref="Q381">SUBSTITUTE(TRIM(_xlfn.CONCAT(K381:P381 &amp; " "))," ",",")</f>
        <v/>
      </c>
      <c r="R381" t="str">
        <f>IFERROR(VLOOKUP(Modif_Suppr!AM381,LOV!F:G,2,FALSE),"")</f>
        <v/>
      </c>
      <c r="S381" t="str">
        <f>IFERROR(VLOOKUP(Modif_Suppr!AN381,LOV!I:J,2,FALSE),"")</f>
        <v/>
      </c>
      <c r="T381" t="str">
        <f>IFERROR(VLOOKUP(Modif_Suppr!#REF!,LOV!R:S,2,FALSE),"")</f>
        <v/>
      </c>
      <c r="U381" t="str">
        <f>IFERROR(VLOOKUP(Modif_Suppr!AP381,LOV!R:S,2,FALSE),"")</f>
        <v/>
      </c>
      <c r="V381" t="str">
        <f>IF(Modif_Suppr!W381&gt;0,Modif_Suppr!W381,"")</f>
        <v/>
      </c>
      <c r="W381" t="str">
        <f>IF(Modif_Suppr!X381&gt;0,Modif_Suppr!X381,"")</f>
        <v/>
      </c>
    </row>
    <row r="382" spans="1:23">
      <c r="A382">
        <f>Data!B382</f>
        <v>0</v>
      </c>
      <c r="B382">
        <f>Data!C382</f>
        <v>0</v>
      </c>
      <c r="C382">
        <f>Data!D382</f>
        <v>0</v>
      </c>
      <c r="D382" t="str">
        <f>IFERROR(VLOOKUP(Modif_Suppr!Z382,LOV_SPAR!F:G,2,FALSE),"")</f>
        <v/>
      </c>
      <c r="E382" t="str">
        <f>IFERROR(VLOOKUP(Modif_Suppr!AA382,LOV!L:M,2,FALSE),"")</f>
        <v/>
      </c>
      <c r="F382" t="str">
        <f>IF(Modif_Suppr!AC382&gt;0,Modif_Suppr!AC382,"")</f>
        <v/>
      </c>
      <c r="G382" t="str">
        <f>IF(Modif_Suppr!AD382&gt;0,Modif_Suppr!AD382,"")</f>
        <v/>
      </c>
      <c r="H382" t="str">
        <f>IF(Modif_Suppr!AE382&gt;0,Modif_Suppr!AE382,"")</f>
        <v/>
      </c>
      <c r="I382" t="str">
        <f>IFERROR(VLOOKUP(Modif_Suppr!AB382,LOV!U:V,2,FALSE),"")</f>
        <v/>
      </c>
      <c r="J382" t="str">
        <f>IF(Modif_Suppr!AF382="OUI","H","")</f>
        <v/>
      </c>
      <c r="K382" t="str">
        <f>IF(Modif_Suppr!AG382="OUI","P","")</f>
        <v/>
      </c>
      <c r="L382" t="str">
        <f>IF(Modif_Suppr!AH382="OUI","D","")</f>
        <v/>
      </c>
      <c r="M382" t="str">
        <f>IF(Modif_Suppr!AI382="OUI","C","")</f>
        <v/>
      </c>
      <c r="N382" t="str">
        <f>IF(Modif_Suppr!AJ382="OUI","T","")</f>
        <v/>
      </c>
      <c r="O382" t="str">
        <f>IF(Modif_Suppr!AK382="OUI","F","")</f>
        <v/>
      </c>
      <c r="P382" t="str">
        <f>IF(Modif_Suppr!AL382="OUI","R","")</f>
        <v/>
      </c>
      <c r="Q382" t="str" cm="1">
        <f t="array" ref="Q382">SUBSTITUTE(TRIM(_xlfn.CONCAT(K382:P382 &amp; " "))," ",",")</f>
        <v/>
      </c>
      <c r="R382" t="str">
        <f>IFERROR(VLOOKUP(Modif_Suppr!AM382,LOV!F:G,2,FALSE),"")</f>
        <v/>
      </c>
      <c r="S382" t="str">
        <f>IFERROR(VLOOKUP(Modif_Suppr!AN382,LOV!I:J,2,FALSE),"")</f>
        <v/>
      </c>
      <c r="T382" t="str">
        <f>IFERROR(VLOOKUP(Modif_Suppr!#REF!,LOV!R:S,2,FALSE),"")</f>
        <v/>
      </c>
      <c r="U382" t="str">
        <f>IFERROR(VLOOKUP(Modif_Suppr!AP382,LOV!R:S,2,FALSE),"")</f>
        <v/>
      </c>
      <c r="V382" t="str">
        <f>IF(Modif_Suppr!W382&gt;0,Modif_Suppr!W382,"")</f>
        <v/>
      </c>
      <c r="W382" t="str">
        <f>IF(Modif_Suppr!X382&gt;0,Modif_Suppr!X382,"")</f>
        <v/>
      </c>
    </row>
    <row r="383" spans="1:23">
      <c r="A383">
        <f>Data!B383</f>
        <v>0</v>
      </c>
      <c r="B383">
        <f>Data!C383</f>
        <v>0</v>
      </c>
      <c r="C383">
        <f>Data!D383</f>
        <v>0</v>
      </c>
      <c r="D383" t="str">
        <f>IFERROR(VLOOKUP(Modif_Suppr!Z383,LOV_SPAR!F:G,2,FALSE),"")</f>
        <v/>
      </c>
      <c r="E383" t="str">
        <f>IFERROR(VLOOKUP(Modif_Suppr!AA383,LOV!L:M,2,FALSE),"")</f>
        <v/>
      </c>
      <c r="F383" t="str">
        <f>IF(Modif_Suppr!AC383&gt;0,Modif_Suppr!AC383,"")</f>
        <v/>
      </c>
      <c r="G383" t="str">
        <f>IF(Modif_Suppr!AD383&gt;0,Modif_Suppr!AD383,"")</f>
        <v/>
      </c>
      <c r="H383" t="str">
        <f>IF(Modif_Suppr!AE383&gt;0,Modif_Suppr!AE383,"")</f>
        <v/>
      </c>
      <c r="I383" t="str">
        <f>IFERROR(VLOOKUP(Modif_Suppr!AB383,LOV!U:V,2,FALSE),"")</f>
        <v/>
      </c>
      <c r="J383" t="str">
        <f>IF(Modif_Suppr!AF383="OUI","H","")</f>
        <v/>
      </c>
      <c r="K383" t="str">
        <f>IF(Modif_Suppr!AG383="OUI","P","")</f>
        <v/>
      </c>
      <c r="L383" t="str">
        <f>IF(Modif_Suppr!AH383="OUI","D","")</f>
        <v/>
      </c>
      <c r="M383" t="str">
        <f>IF(Modif_Suppr!AI383="OUI","C","")</f>
        <v/>
      </c>
      <c r="N383" t="str">
        <f>IF(Modif_Suppr!AJ383="OUI","T","")</f>
        <v/>
      </c>
      <c r="O383" t="str">
        <f>IF(Modif_Suppr!AK383="OUI","F","")</f>
        <v/>
      </c>
      <c r="P383" t="str">
        <f>IF(Modif_Suppr!AL383="OUI","R","")</f>
        <v/>
      </c>
      <c r="Q383" t="str" cm="1">
        <f t="array" ref="Q383">SUBSTITUTE(TRIM(_xlfn.CONCAT(K383:P383 &amp; " "))," ",",")</f>
        <v/>
      </c>
      <c r="R383" t="str">
        <f>IFERROR(VLOOKUP(Modif_Suppr!AM383,LOV!F:G,2,FALSE),"")</f>
        <v/>
      </c>
      <c r="S383" t="str">
        <f>IFERROR(VLOOKUP(Modif_Suppr!AN383,LOV!I:J,2,FALSE),"")</f>
        <v/>
      </c>
      <c r="T383" t="str">
        <f>IFERROR(VLOOKUP(Modif_Suppr!#REF!,LOV!R:S,2,FALSE),"")</f>
        <v/>
      </c>
      <c r="U383" t="str">
        <f>IFERROR(VLOOKUP(Modif_Suppr!AP383,LOV!R:S,2,FALSE),"")</f>
        <v/>
      </c>
      <c r="V383" t="str">
        <f>IF(Modif_Suppr!W383&gt;0,Modif_Suppr!W383,"")</f>
        <v/>
      </c>
      <c r="W383" t="str">
        <f>IF(Modif_Suppr!X383&gt;0,Modif_Suppr!X383,"")</f>
        <v/>
      </c>
    </row>
    <row r="384" spans="1:23">
      <c r="A384">
        <f>Data!B384</f>
        <v>0</v>
      </c>
      <c r="B384">
        <f>Data!C384</f>
        <v>0</v>
      </c>
      <c r="C384">
        <f>Data!D384</f>
        <v>0</v>
      </c>
      <c r="D384" t="str">
        <f>IFERROR(VLOOKUP(Modif_Suppr!Z384,LOV_SPAR!F:G,2,FALSE),"")</f>
        <v/>
      </c>
      <c r="E384" t="str">
        <f>IFERROR(VLOOKUP(Modif_Suppr!AA384,LOV!L:M,2,FALSE),"")</f>
        <v/>
      </c>
      <c r="F384" t="str">
        <f>IF(Modif_Suppr!AC384&gt;0,Modif_Suppr!AC384,"")</f>
        <v/>
      </c>
      <c r="G384" t="str">
        <f>IF(Modif_Suppr!AD384&gt;0,Modif_Suppr!AD384,"")</f>
        <v/>
      </c>
      <c r="H384" t="str">
        <f>IF(Modif_Suppr!AE384&gt;0,Modif_Suppr!AE384,"")</f>
        <v/>
      </c>
      <c r="I384" t="str">
        <f>IFERROR(VLOOKUP(Modif_Suppr!AB384,LOV!U:V,2,FALSE),"")</f>
        <v/>
      </c>
      <c r="J384" t="str">
        <f>IF(Modif_Suppr!AF384="OUI","H","")</f>
        <v/>
      </c>
      <c r="K384" t="str">
        <f>IF(Modif_Suppr!AG384="OUI","P","")</f>
        <v/>
      </c>
      <c r="L384" t="str">
        <f>IF(Modif_Suppr!AH384="OUI","D","")</f>
        <v/>
      </c>
      <c r="M384" t="str">
        <f>IF(Modif_Suppr!AI384="OUI","C","")</f>
        <v/>
      </c>
      <c r="N384" t="str">
        <f>IF(Modif_Suppr!AJ384="OUI","T","")</f>
        <v/>
      </c>
      <c r="O384" t="str">
        <f>IF(Modif_Suppr!AK384="OUI","F","")</f>
        <v/>
      </c>
      <c r="P384" t="str">
        <f>IF(Modif_Suppr!AL384="OUI","R","")</f>
        <v/>
      </c>
      <c r="Q384" t="str" cm="1">
        <f t="array" ref="Q384">SUBSTITUTE(TRIM(_xlfn.CONCAT(K384:P384 &amp; " "))," ",",")</f>
        <v/>
      </c>
      <c r="R384" t="str">
        <f>IFERROR(VLOOKUP(Modif_Suppr!AM384,LOV!F:G,2,FALSE),"")</f>
        <v/>
      </c>
      <c r="S384" t="str">
        <f>IFERROR(VLOOKUP(Modif_Suppr!AN384,LOV!I:J,2,FALSE),"")</f>
        <v/>
      </c>
      <c r="T384" t="str">
        <f>IFERROR(VLOOKUP(Modif_Suppr!#REF!,LOV!R:S,2,FALSE),"")</f>
        <v/>
      </c>
      <c r="U384" t="str">
        <f>IFERROR(VLOOKUP(Modif_Suppr!AP384,LOV!R:S,2,FALSE),"")</f>
        <v/>
      </c>
      <c r="V384" t="str">
        <f>IF(Modif_Suppr!W384&gt;0,Modif_Suppr!W384,"")</f>
        <v/>
      </c>
      <c r="W384" t="str">
        <f>IF(Modif_Suppr!X384&gt;0,Modif_Suppr!X384,"")</f>
        <v/>
      </c>
    </row>
    <row r="385" spans="1:23">
      <c r="A385">
        <f>Data!B385</f>
        <v>0</v>
      </c>
      <c r="B385">
        <f>Data!C385</f>
        <v>0</v>
      </c>
      <c r="C385">
        <f>Data!D385</f>
        <v>0</v>
      </c>
      <c r="D385" t="str">
        <f>IFERROR(VLOOKUP(Modif_Suppr!Z385,LOV_SPAR!F:G,2,FALSE),"")</f>
        <v/>
      </c>
      <c r="E385" t="str">
        <f>IFERROR(VLOOKUP(Modif_Suppr!AA385,LOV!L:M,2,FALSE),"")</f>
        <v/>
      </c>
      <c r="F385" t="str">
        <f>IF(Modif_Suppr!AC385&gt;0,Modif_Suppr!AC385,"")</f>
        <v/>
      </c>
      <c r="G385" t="str">
        <f>IF(Modif_Suppr!AD385&gt;0,Modif_Suppr!AD385,"")</f>
        <v/>
      </c>
      <c r="H385" t="str">
        <f>IF(Modif_Suppr!AE385&gt;0,Modif_Suppr!AE385,"")</f>
        <v/>
      </c>
      <c r="I385" t="str">
        <f>IFERROR(VLOOKUP(Modif_Suppr!AB385,LOV!U:V,2,FALSE),"")</f>
        <v/>
      </c>
      <c r="J385" t="str">
        <f>IF(Modif_Suppr!AF385="OUI","H","")</f>
        <v/>
      </c>
      <c r="K385" t="str">
        <f>IF(Modif_Suppr!AG385="OUI","P","")</f>
        <v/>
      </c>
      <c r="L385" t="str">
        <f>IF(Modif_Suppr!AH385="OUI","D","")</f>
        <v/>
      </c>
      <c r="M385" t="str">
        <f>IF(Modif_Suppr!AI385="OUI","C","")</f>
        <v/>
      </c>
      <c r="N385" t="str">
        <f>IF(Modif_Suppr!AJ385="OUI","T","")</f>
        <v/>
      </c>
      <c r="O385" t="str">
        <f>IF(Modif_Suppr!AK385="OUI","F","")</f>
        <v/>
      </c>
      <c r="P385" t="str">
        <f>IF(Modif_Suppr!AL385="OUI","R","")</f>
        <v/>
      </c>
      <c r="Q385" t="str" cm="1">
        <f t="array" ref="Q385">SUBSTITUTE(TRIM(_xlfn.CONCAT(K385:P385 &amp; " "))," ",",")</f>
        <v/>
      </c>
      <c r="R385" t="str">
        <f>IFERROR(VLOOKUP(Modif_Suppr!AM385,LOV!F:G,2,FALSE),"")</f>
        <v/>
      </c>
      <c r="S385" t="str">
        <f>IFERROR(VLOOKUP(Modif_Suppr!AN385,LOV!I:J,2,FALSE),"")</f>
        <v/>
      </c>
      <c r="T385" t="str">
        <f>IFERROR(VLOOKUP(Modif_Suppr!#REF!,LOV!R:S,2,FALSE),"")</f>
        <v/>
      </c>
      <c r="U385" t="str">
        <f>IFERROR(VLOOKUP(Modif_Suppr!AP385,LOV!R:S,2,FALSE),"")</f>
        <v/>
      </c>
      <c r="V385" t="str">
        <f>IF(Modif_Suppr!W385&gt;0,Modif_Suppr!W385,"")</f>
        <v/>
      </c>
      <c r="W385" t="str">
        <f>IF(Modif_Suppr!X385&gt;0,Modif_Suppr!X385,"")</f>
        <v/>
      </c>
    </row>
    <row r="386" spans="1:23">
      <c r="A386">
        <f>Data!B386</f>
        <v>0</v>
      </c>
      <c r="B386">
        <f>Data!C386</f>
        <v>0</v>
      </c>
      <c r="C386">
        <f>Data!D386</f>
        <v>0</v>
      </c>
      <c r="D386" t="str">
        <f>IFERROR(VLOOKUP(Modif_Suppr!Z386,LOV_SPAR!F:G,2,FALSE),"")</f>
        <v/>
      </c>
      <c r="E386" t="str">
        <f>IFERROR(VLOOKUP(Modif_Suppr!AA386,LOV!L:M,2,FALSE),"")</f>
        <v/>
      </c>
      <c r="F386" t="str">
        <f>IF(Modif_Suppr!AC386&gt;0,Modif_Suppr!AC386,"")</f>
        <v/>
      </c>
      <c r="G386" t="str">
        <f>IF(Modif_Suppr!AD386&gt;0,Modif_Suppr!AD386,"")</f>
        <v/>
      </c>
      <c r="H386" t="str">
        <f>IF(Modif_Suppr!AE386&gt;0,Modif_Suppr!AE386,"")</f>
        <v/>
      </c>
      <c r="I386" t="str">
        <f>IFERROR(VLOOKUP(Modif_Suppr!AB386,LOV!U:V,2,FALSE),"")</f>
        <v/>
      </c>
      <c r="J386" t="str">
        <f>IF(Modif_Suppr!AF386="OUI","H","")</f>
        <v/>
      </c>
      <c r="K386" t="str">
        <f>IF(Modif_Suppr!AG386="OUI","P","")</f>
        <v/>
      </c>
      <c r="L386" t="str">
        <f>IF(Modif_Suppr!AH386="OUI","D","")</f>
        <v/>
      </c>
      <c r="M386" t="str">
        <f>IF(Modif_Suppr!AI386="OUI","C","")</f>
        <v/>
      </c>
      <c r="N386" t="str">
        <f>IF(Modif_Suppr!AJ386="OUI","T","")</f>
        <v/>
      </c>
      <c r="O386" t="str">
        <f>IF(Modif_Suppr!AK386="OUI","F","")</f>
        <v/>
      </c>
      <c r="P386" t="str">
        <f>IF(Modif_Suppr!AL386="OUI","R","")</f>
        <v/>
      </c>
      <c r="Q386" t="str" cm="1">
        <f t="array" ref="Q386">SUBSTITUTE(TRIM(_xlfn.CONCAT(K386:P386 &amp; " "))," ",",")</f>
        <v/>
      </c>
      <c r="R386" t="str">
        <f>IFERROR(VLOOKUP(Modif_Suppr!AM386,LOV!F:G,2,FALSE),"")</f>
        <v/>
      </c>
      <c r="S386" t="str">
        <f>IFERROR(VLOOKUP(Modif_Suppr!AN386,LOV!I:J,2,FALSE),"")</f>
        <v/>
      </c>
      <c r="T386" t="str">
        <f>IFERROR(VLOOKUP(Modif_Suppr!#REF!,LOV!R:S,2,FALSE),"")</f>
        <v/>
      </c>
      <c r="U386" t="str">
        <f>IFERROR(VLOOKUP(Modif_Suppr!AP386,LOV!R:S,2,FALSE),"")</f>
        <v/>
      </c>
      <c r="V386" t="str">
        <f>IF(Modif_Suppr!W386&gt;0,Modif_Suppr!W386,"")</f>
        <v/>
      </c>
      <c r="W386" t="str">
        <f>IF(Modif_Suppr!X386&gt;0,Modif_Suppr!X386,"")</f>
        <v/>
      </c>
    </row>
    <row r="387" spans="1:23">
      <c r="A387">
        <f>Data!B387</f>
        <v>0</v>
      </c>
      <c r="B387">
        <f>Data!C387</f>
        <v>0</v>
      </c>
      <c r="C387">
        <f>Data!D387</f>
        <v>0</v>
      </c>
      <c r="D387" t="str">
        <f>IFERROR(VLOOKUP(Modif_Suppr!Z387,LOV_SPAR!F:G,2,FALSE),"")</f>
        <v/>
      </c>
      <c r="E387" t="str">
        <f>IFERROR(VLOOKUP(Modif_Suppr!AA387,LOV!L:M,2,FALSE),"")</f>
        <v/>
      </c>
      <c r="F387" t="str">
        <f>IF(Modif_Suppr!AC387&gt;0,Modif_Suppr!AC387,"")</f>
        <v/>
      </c>
      <c r="G387" t="str">
        <f>IF(Modif_Suppr!AD387&gt;0,Modif_Suppr!AD387,"")</f>
        <v/>
      </c>
      <c r="H387" t="str">
        <f>IF(Modif_Suppr!AE387&gt;0,Modif_Suppr!AE387,"")</f>
        <v/>
      </c>
      <c r="I387" t="str">
        <f>IFERROR(VLOOKUP(Modif_Suppr!AB387,LOV!U:V,2,FALSE),"")</f>
        <v/>
      </c>
      <c r="J387" t="str">
        <f>IF(Modif_Suppr!AF387="OUI","H","")</f>
        <v/>
      </c>
      <c r="K387" t="str">
        <f>IF(Modif_Suppr!AG387="OUI","P","")</f>
        <v/>
      </c>
      <c r="L387" t="str">
        <f>IF(Modif_Suppr!AH387="OUI","D","")</f>
        <v/>
      </c>
      <c r="M387" t="str">
        <f>IF(Modif_Suppr!AI387="OUI","C","")</f>
        <v/>
      </c>
      <c r="N387" t="str">
        <f>IF(Modif_Suppr!AJ387="OUI","T","")</f>
        <v/>
      </c>
      <c r="O387" t="str">
        <f>IF(Modif_Suppr!AK387="OUI","F","")</f>
        <v/>
      </c>
      <c r="P387" t="str">
        <f>IF(Modif_Suppr!AL387="OUI","R","")</f>
        <v/>
      </c>
      <c r="Q387" t="str" cm="1">
        <f t="array" ref="Q387">SUBSTITUTE(TRIM(_xlfn.CONCAT(K387:P387 &amp; " "))," ",",")</f>
        <v/>
      </c>
      <c r="R387" t="str">
        <f>IFERROR(VLOOKUP(Modif_Suppr!AM387,LOV!F:G,2,FALSE),"")</f>
        <v/>
      </c>
      <c r="S387" t="str">
        <f>IFERROR(VLOOKUP(Modif_Suppr!AN387,LOV!I:J,2,FALSE),"")</f>
        <v/>
      </c>
      <c r="T387" t="str">
        <f>IFERROR(VLOOKUP(Modif_Suppr!#REF!,LOV!R:S,2,FALSE),"")</f>
        <v/>
      </c>
      <c r="U387" t="str">
        <f>IFERROR(VLOOKUP(Modif_Suppr!AP387,LOV!R:S,2,FALSE),"")</f>
        <v/>
      </c>
      <c r="V387" t="str">
        <f>IF(Modif_Suppr!W387&gt;0,Modif_Suppr!W387,"")</f>
        <v/>
      </c>
      <c r="W387" t="str">
        <f>IF(Modif_Suppr!X387&gt;0,Modif_Suppr!X387,"")</f>
        <v/>
      </c>
    </row>
    <row r="388" spans="1:23">
      <c r="A388">
        <f>Data!B388</f>
        <v>0</v>
      </c>
      <c r="B388">
        <f>Data!C388</f>
        <v>0</v>
      </c>
      <c r="C388">
        <f>Data!D388</f>
        <v>0</v>
      </c>
      <c r="D388" t="str">
        <f>IFERROR(VLOOKUP(Modif_Suppr!Z388,LOV_SPAR!F:G,2,FALSE),"")</f>
        <v/>
      </c>
      <c r="E388" t="str">
        <f>IFERROR(VLOOKUP(Modif_Suppr!AA388,LOV!L:M,2,FALSE),"")</f>
        <v/>
      </c>
      <c r="F388" t="str">
        <f>IF(Modif_Suppr!AC388&gt;0,Modif_Suppr!AC388,"")</f>
        <v/>
      </c>
      <c r="G388" t="str">
        <f>IF(Modif_Suppr!AD388&gt;0,Modif_Suppr!AD388,"")</f>
        <v/>
      </c>
      <c r="H388" t="str">
        <f>IF(Modif_Suppr!AE388&gt;0,Modif_Suppr!AE388,"")</f>
        <v/>
      </c>
      <c r="I388" t="str">
        <f>IFERROR(VLOOKUP(Modif_Suppr!AB388,LOV!U:V,2,FALSE),"")</f>
        <v/>
      </c>
      <c r="J388" t="str">
        <f>IF(Modif_Suppr!AF388="OUI","H","")</f>
        <v/>
      </c>
      <c r="K388" t="str">
        <f>IF(Modif_Suppr!AG388="OUI","P","")</f>
        <v/>
      </c>
      <c r="L388" t="str">
        <f>IF(Modif_Suppr!AH388="OUI","D","")</f>
        <v/>
      </c>
      <c r="M388" t="str">
        <f>IF(Modif_Suppr!AI388="OUI","C","")</f>
        <v/>
      </c>
      <c r="N388" t="str">
        <f>IF(Modif_Suppr!AJ388="OUI","T","")</f>
        <v/>
      </c>
      <c r="O388" t="str">
        <f>IF(Modif_Suppr!AK388="OUI","F","")</f>
        <v/>
      </c>
      <c r="P388" t="str">
        <f>IF(Modif_Suppr!AL388="OUI","R","")</f>
        <v/>
      </c>
      <c r="Q388" t="str" cm="1">
        <f t="array" ref="Q388">SUBSTITUTE(TRIM(_xlfn.CONCAT(K388:P388 &amp; " "))," ",",")</f>
        <v/>
      </c>
      <c r="R388" t="str">
        <f>IFERROR(VLOOKUP(Modif_Suppr!AM388,LOV!F:G,2,FALSE),"")</f>
        <v/>
      </c>
      <c r="S388" t="str">
        <f>IFERROR(VLOOKUP(Modif_Suppr!AN388,LOV!I:J,2,FALSE),"")</f>
        <v/>
      </c>
      <c r="T388" t="str">
        <f>IFERROR(VLOOKUP(Modif_Suppr!#REF!,LOV!R:S,2,FALSE),"")</f>
        <v/>
      </c>
      <c r="U388" t="str">
        <f>IFERROR(VLOOKUP(Modif_Suppr!AP388,LOV!R:S,2,FALSE),"")</f>
        <v/>
      </c>
      <c r="V388" t="str">
        <f>IF(Modif_Suppr!W388&gt;0,Modif_Suppr!W388,"")</f>
        <v/>
      </c>
      <c r="W388" t="str">
        <f>IF(Modif_Suppr!X388&gt;0,Modif_Suppr!X388,"")</f>
        <v/>
      </c>
    </row>
    <row r="389" spans="1:23">
      <c r="A389">
        <f>Data!B389</f>
        <v>0</v>
      </c>
      <c r="B389">
        <f>Data!C389</f>
        <v>0</v>
      </c>
      <c r="C389">
        <f>Data!D389</f>
        <v>0</v>
      </c>
      <c r="D389" t="str">
        <f>IFERROR(VLOOKUP(Modif_Suppr!Z389,LOV_SPAR!F:G,2,FALSE),"")</f>
        <v/>
      </c>
      <c r="E389" t="str">
        <f>IFERROR(VLOOKUP(Modif_Suppr!AA389,LOV!L:M,2,FALSE),"")</f>
        <v/>
      </c>
      <c r="F389" t="str">
        <f>IF(Modif_Suppr!AC389&gt;0,Modif_Suppr!AC389,"")</f>
        <v/>
      </c>
      <c r="G389" t="str">
        <f>IF(Modif_Suppr!AD389&gt;0,Modif_Suppr!AD389,"")</f>
        <v/>
      </c>
      <c r="H389" t="str">
        <f>IF(Modif_Suppr!AE389&gt;0,Modif_Suppr!AE389,"")</f>
        <v/>
      </c>
      <c r="I389" t="str">
        <f>IFERROR(VLOOKUP(Modif_Suppr!AB389,LOV!U:V,2,FALSE),"")</f>
        <v/>
      </c>
      <c r="J389" t="str">
        <f>IF(Modif_Suppr!AF389="OUI","H","")</f>
        <v/>
      </c>
      <c r="K389" t="str">
        <f>IF(Modif_Suppr!AG389="OUI","P","")</f>
        <v/>
      </c>
      <c r="L389" t="str">
        <f>IF(Modif_Suppr!AH389="OUI","D","")</f>
        <v/>
      </c>
      <c r="M389" t="str">
        <f>IF(Modif_Suppr!AI389="OUI","C","")</f>
        <v/>
      </c>
      <c r="N389" t="str">
        <f>IF(Modif_Suppr!AJ389="OUI","T","")</f>
        <v/>
      </c>
      <c r="O389" t="str">
        <f>IF(Modif_Suppr!AK389="OUI","F","")</f>
        <v/>
      </c>
      <c r="P389" t="str">
        <f>IF(Modif_Suppr!AL389="OUI","R","")</f>
        <v/>
      </c>
      <c r="Q389" t="str" cm="1">
        <f t="array" ref="Q389">SUBSTITUTE(TRIM(_xlfn.CONCAT(K389:P389 &amp; " "))," ",",")</f>
        <v/>
      </c>
      <c r="R389" t="str">
        <f>IFERROR(VLOOKUP(Modif_Suppr!AM389,LOV!F:G,2,FALSE),"")</f>
        <v/>
      </c>
      <c r="S389" t="str">
        <f>IFERROR(VLOOKUP(Modif_Suppr!AN389,LOV!I:J,2,FALSE),"")</f>
        <v/>
      </c>
      <c r="T389" t="str">
        <f>IFERROR(VLOOKUP(Modif_Suppr!#REF!,LOV!R:S,2,FALSE),"")</f>
        <v/>
      </c>
      <c r="U389" t="str">
        <f>IFERROR(VLOOKUP(Modif_Suppr!AP389,LOV!R:S,2,FALSE),"")</f>
        <v/>
      </c>
      <c r="V389" t="str">
        <f>IF(Modif_Suppr!W389&gt;0,Modif_Suppr!W389,"")</f>
        <v/>
      </c>
      <c r="W389" t="str">
        <f>IF(Modif_Suppr!X389&gt;0,Modif_Suppr!X389,"")</f>
        <v/>
      </c>
    </row>
    <row r="390" spans="1:23">
      <c r="A390">
        <f>Data!B390</f>
        <v>0</v>
      </c>
      <c r="B390">
        <f>Data!C390</f>
        <v>0</v>
      </c>
      <c r="C390">
        <f>Data!D390</f>
        <v>0</v>
      </c>
      <c r="D390" t="str">
        <f>IFERROR(VLOOKUP(Modif_Suppr!Z390,LOV_SPAR!F:G,2,FALSE),"")</f>
        <v/>
      </c>
      <c r="E390" t="str">
        <f>IFERROR(VLOOKUP(Modif_Suppr!AA390,LOV!L:M,2,FALSE),"")</f>
        <v/>
      </c>
      <c r="F390" t="str">
        <f>IF(Modif_Suppr!AC390&gt;0,Modif_Suppr!AC390,"")</f>
        <v/>
      </c>
      <c r="G390" t="str">
        <f>IF(Modif_Suppr!AD390&gt;0,Modif_Suppr!AD390,"")</f>
        <v/>
      </c>
      <c r="H390" t="str">
        <f>IF(Modif_Suppr!AE390&gt;0,Modif_Suppr!AE390,"")</f>
        <v/>
      </c>
      <c r="I390" t="str">
        <f>IFERROR(VLOOKUP(Modif_Suppr!AB390,LOV!U:V,2,FALSE),"")</f>
        <v/>
      </c>
      <c r="J390" t="str">
        <f>IF(Modif_Suppr!AF390="OUI","H","")</f>
        <v/>
      </c>
      <c r="K390" t="str">
        <f>IF(Modif_Suppr!AG390="OUI","P","")</f>
        <v/>
      </c>
      <c r="L390" t="str">
        <f>IF(Modif_Suppr!AH390="OUI","D","")</f>
        <v/>
      </c>
      <c r="M390" t="str">
        <f>IF(Modif_Suppr!AI390="OUI","C","")</f>
        <v/>
      </c>
      <c r="N390" t="str">
        <f>IF(Modif_Suppr!AJ390="OUI","T","")</f>
        <v/>
      </c>
      <c r="O390" t="str">
        <f>IF(Modif_Suppr!AK390="OUI","F","")</f>
        <v/>
      </c>
      <c r="P390" t="str">
        <f>IF(Modif_Suppr!AL390="OUI","R","")</f>
        <v/>
      </c>
      <c r="Q390" t="str" cm="1">
        <f t="array" ref="Q390">SUBSTITUTE(TRIM(_xlfn.CONCAT(K390:P390 &amp; " "))," ",",")</f>
        <v/>
      </c>
      <c r="R390" t="str">
        <f>IFERROR(VLOOKUP(Modif_Suppr!AM390,LOV!F:G,2,FALSE),"")</f>
        <v/>
      </c>
      <c r="S390" t="str">
        <f>IFERROR(VLOOKUP(Modif_Suppr!AN390,LOV!I:J,2,FALSE),"")</f>
        <v/>
      </c>
      <c r="T390" t="str">
        <f>IFERROR(VLOOKUP(Modif_Suppr!#REF!,LOV!R:S,2,FALSE),"")</f>
        <v/>
      </c>
      <c r="U390" t="str">
        <f>IFERROR(VLOOKUP(Modif_Suppr!AP390,LOV!R:S,2,FALSE),"")</f>
        <v/>
      </c>
      <c r="V390" t="str">
        <f>IF(Modif_Suppr!W390&gt;0,Modif_Suppr!W390,"")</f>
        <v/>
      </c>
      <c r="W390" t="str">
        <f>IF(Modif_Suppr!X390&gt;0,Modif_Suppr!X390,"")</f>
        <v/>
      </c>
    </row>
    <row r="391" spans="1:23">
      <c r="A391">
        <f>Data!B391</f>
        <v>0</v>
      </c>
      <c r="B391">
        <f>Data!C391</f>
        <v>0</v>
      </c>
      <c r="C391">
        <f>Data!D391</f>
        <v>0</v>
      </c>
      <c r="D391" t="str">
        <f>IFERROR(VLOOKUP(Modif_Suppr!Z391,LOV_SPAR!F:G,2,FALSE),"")</f>
        <v/>
      </c>
      <c r="E391" t="str">
        <f>IFERROR(VLOOKUP(Modif_Suppr!AA391,LOV!L:M,2,FALSE),"")</f>
        <v/>
      </c>
      <c r="F391" t="str">
        <f>IF(Modif_Suppr!AC391&gt;0,Modif_Suppr!AC391,"")</f>
        <v/>
      </c>
      <c r="G391" t="str">
        <f>IF(Modif_Suppr!AD391&gt;0,Modif_Suppr!AD391,"")</f>
        <v/>
      </c>
      <c r="H391" t="str">
        <f>IF(Modif_Suppr!AE391&gt;0,Modif_Suppr!AE391,"")</f>
        <v/>
      </c>
      <c r="I391" t="str">
        <f>IFERROR(VLOOKUP(Modif_Suppr!AB391,LOV!U:V,2,FALSE),"")</f>
        <v/>
      </c>
      <c r="J391" t="str">
        <f>IF(Modif_Suppr!AF391="OUI","H","")</f>
        <v/>
      </c>
      <c r="K391" t="str">
        <f>IF(Modif_Suppr!AG391="OUI","P","")</f>
        <v/>
      </c>
      <c r="L391" t="str">
        <f>IF(Modif_Suppr!AH391="OUI","D","")</f>
        <v/>
      </c>
      <c r="M391" t="str">
        <f>IF(Modif_Suppr!AI391="OUI","C","")</f>
        <v/>
      </c>
      <c r="N391" t="str">
        <f>IF(Modif_Suppr!AJ391="OUI","T","")</f>
        <v/>
      </c>
      <c r="O391" t="str">
        <f>IF(Modif_Suppr!AK391="OUI","F","")</f>
        <v/>
      </c>
      <c r="P391" t="str">
        <f>IF(Modif_Suppr!AL391="OUI","R","")</f>
        <v/>
      </c>
      <c r="Q391" t="str" cm="1">
        <f t="array" ref="Q391">SUBSTITUTE(TRIM(_xlfn.CONCAT(K391:P391 &amp; " "))," ",",")</f>
        <v/>
      </c>
      <c r="R391" t="str">
        <f>IFERROR(VLOOKUP(Modif_Suppr!AM391,LOV!F:G,2,FALSE),"")</f>
        <v/>
      </c>
      <c r="S391" t="str">
        <f>IFERROR(VLOOKUP(Modif_Suppr!AN391,LOV!I:J,2,FALSE),"")</f>
        <v/>
      </c>
      <c r="T391" t="str">
        <f>IFERROR(VLOOKUP(Modif_Suppr!#REF!,LOV!R:S,2,FALSE),"")</f>
        <v/>
      </c>
      <c r="U391" t="str">
        <f>IFERROR(VLOOKUP(Modif_Suppr!AP391,LOV!R:S,2,FALSE),"")</f>
        <v/>
      </c>
      <c r="V391" t="str">
        <f>IF(Modif_Suppr!W391&gt;0,Modif_Suppr!W391,"")</f>
        <v/>
      </c>
      <c r="W391" t="str">
        <f>IF(Modif_Suppr!X391&gt;0,Modif_Suppr!X391,"")</f>
        <v/>
      </c>
    </row>
    <row r="392" spans="1:23">
      <c r="A392">
        <f>Data!B392</f>
        <v>0</v>
      </c>
      <c r="B392">
        <f>Data!C392</f>
        <v>0</v>
      </c>
      <c r="C392">
        <f>Data!D392</f>
        <v>0</v>
      </c>
      <c r="D392" t="str">
        <f>IFERROR(VLOOKUP(Modif_Suppr!Z392,LOV_SPAR!F:G,2,FALSE),"")</f>
        <v/>
      </c>
      <c r="E392" t="str">
        <f>IFERROR(VLOOKUP(Modif_Suppr!AA392,LOV!L:M,2,FALSE),"")</f>
        <v/>
      </c>
      <c r="F392" t="str">
        <f>IF(Modif_Suppr!AC392&gt;0,Modif_Suppr!AC392,"")</f>
        <v/>
      </c>
      <c r="G392" t="str">
        <f>IF(Modif_Suppr!AD392&gt;0,Modif_Suppr!AD392,"")</f>
        <v/>
      </c>
      <c r="H392" t="str">
        <f>IF(Modif_Suppr!AE392&gt;0,Modif_Suppr!AE392,"")</f>
        <v/>
      </c>
      <c r="I392" t="str">
        <f>IFERROR(VLOOKUP(Modif_Suppr!AB392,LOV!U:V,2,FALSE),"")</f>
        <v/>
      </c>
      <c r="J392" t="str">
        <f>IF(Modif_Suppr!AF392="OUI","H","")</f>
        <v/>
      </c>
      <c r="K392" t="str">
        <f>IF(Modif_Suppr!AG392="OUI","P","")</f>
        <v/>
      </c>
      <c r="L392" t="str">
        <f>IF(Modif_Suppr!AH392="OUI","D","")</f>
        <v/>
      </c>
      <c r="M392" t="str">
        <f>IF(Modif_Suppr!AI392="OUI","C","")</f>
        <v/>
      </c>
      <c r="N392" t="str">
        <f>IF(Modif_Suppr!AJ392="OUI","T","")</f>
        <v/>
      </c>
      <c r="O392" t="str">
        <f>IF(Modif_Suppr!AK392="OUI","F","")</f>
        <v/>
      </c>
      <c r="P392" t="str">
        <f>IF(Modif_Suppr!AL392="OUI","R","")</f>
        <v/>
      </c>
      <c r="Q392" t="str" cm="1">
        <f t="array" ref="Q392">SUBSTITUTE(TRIM(_xlfn.CONCAT(K392:P392 &amp; " "))," ",",")</f>
        <v/>
      </c>
      <c r="R392" t="str">
        <f>IFERROR(VLOOKUP(Modif_Suppr!AM392,LOV!F:G,2,FALSE),"")</f>
        <v/>
      </c>
      <c r="S392" t="str">
        <f>IFERROR(VLOOKUP(Modif_Suppr!AN392,LOV!I:J,2,FALSE),"")</f>
        <v/>
      </c>
      <c r="T392" t="str">
        <f>IFERROR(VLOOKUP(Modif_Suppr!#REF!,LOV!R:S,2,FALSE),"")</f>
        <v/>
      </c>
      <c r="U392" t="str">
        <f>IFERROR(VLOOKUP(Modif_Suppr!AP392,LOV!R:S,2,FALSE),"")</f>
        <v/>
      </c>
      <c r="V392" t="str">
        <f>IF(Modif_Suppr!W392&gt;0,Modif_Suppr!W392,"")</f>
        <v/>
      </c>
      <c r="W392" t="str">
        <f>IF(Modif_Suppr!X392&gt;0,Modif_Suppr!X392,"")</f>
        <v/>
      </c>
    </row>
    <row r="393" spans="1:23">
      <c r="A393">
        <f>Data!B393</f>
        <v>0</v>
      </c>
      <c r="B393">
        <f>Data!C393</f>
        <v>0</v>
      </c>
      <c r="C393">
        <f>Data!D393</f>
        <v>0</v>
      </c>
      <c r="D393" t="str">
        <f>IFERROR(VLOOKUP(Modif_Suppr!Z393,LOV_SPAR!F:G,2,FALSE),"")</f>
        <v/>
      </c>
      <c r="E393" t="str">
        <f>IFERROR(VLOOKUP(Modif_Suppr!AA393,LOV!L:M,2,FALSE),"")</f>
        <v/>
      </c>
      <c r="F393" t="str">
        <f>IF(Modif_Suppr!AC393&gt;0,Modif_Suppr!AC393,"")</f>
        <v/>
      </c>
      <c r="G393" t="str">
        <f>IF(Modif_Suppr!AD393&gt;0,Modif_Suppr!AD393,"")</f>
        <v/>
      </c>
      <c r="H393" t="str">
        <f>IF(Modif_Suppr!AE393&gt;0,Modif_Suppr!AE393,"")</f>
        <v/>
      </c>
      <c r="I393" t="str">
        <f>IFERROR(VLOOKUP(Modif_Suppr!AB393,LOV!U:V,2,FALSE),"")</f>
        <v/>
      </c>
      <c r="J393" t="str">
        <f>IF(Modif_Suppr!AF393="OUI","H","")</f>
        <v/>
      </c>
      <c r="K393" t="str">
        <f>IF(Modif_Suppr!AG393="OUI","P","")</f>
        <v/>
      </c>
      <c r="L393" t="str">
        <f>IF(Modif_Suppr!AH393="OUI","D","")</f>
        <v/>
      </c>
      <c r="M393" t="str">
        <f>IF(Modif_Suppr!AI393="OUI","C","")</f>
        <v/>
      </c>
      <c r="N393" t="str">
        <f>IF(Modif_Suppr!AJ393="OUI","T","")</f>
        <v/>
      </c>
      <c r="O393" t="str">
        <f>IF(Modif_Suppr!AK393="OUI","F","")</f>
        <v/>
      </c>
      <c r="P393" t="str">
        <f>IF(Modif_Suppr!AL393="OUI","R","")</f>
        <v/>
      </c>
      <c r="Q393" t="str" cm="1">
        <f t="array" ref="Q393">SUBSTITUTE(TRIM(_xlfn.CONCAT(K393:P393 &amp; " "))," ",",")</f>
        <v/>
      </c>
      <c r="R393" t="str">
        <f>IFERROR(VLOOKUP(Modif_Suppr!AM393,LOV!F:G,2,FALSE),"")</f>
        <v/>
      </c>
      <c r="S393" t="str">
        <f>IFERROR(VLOOKUP(Modif_Suppr!AN393,LOV!I:J,2,FALSE),"")</f>
        <v/>
      </c>
      <c r="T393" t="str">
        <f>IFERROR(VLOOKUP(Modif_Suppr!#REF!,LOV!R:S,2,FALSE),"")</f>
        <v/>
      </c>
      <c r="U393" t="str">
        <f>IFERROR(VLOOKUP(Modif_Suppr!AP393,LOV!R:S,2,FALSE),"")</f>
        <v/>
      </c>
      <c r="V393" t="str">
        <f>IF(Modif_Suppr!W393&gt;0,Modif_Suppr!W393,"")</f>
        <v/>
      </c>
      <c r="W393" t="str">
        <f>IF(Modif_Suppr!X393&gt;0,Modif_Suppr!X393,"")</f>
        <v/>
      </c>
    </row>
    <row r="394" spans="1:23">
      <c r="A394">
        <f>Data!B394</f>
        <v>0</v>
      </c>
      <c r="B394">
        <f>Data!C394</f>
        <v>0</v>
      </c>
      <c r="C394">
        <f>Data!D394</f>
        <v>0</v>
      </c>
      <c r="D394" t="str">
        <f>IFERROR(VLOOKUP(Modif_Suppr!Z394,LOV_SPAR!F:G,2,FALSE),"")</f>
        <v/>
      </c>
      <c r="E394" t="str">
        <f>IFERROR(VLOOKUP(Modif_Suppr!AA394,LOV!L:M,2,FALSE),"")</f>
        <v/>
      </c>
      <c r="F394" t="str">
        <f>IF(Modif_Suppr!AC394&gt;0,Modif_Suppr!AC394,"")</f>
        <v/>
      </c>
      <c r="G394" t="str">
        <f>IF(Modif_Suppr!AD394&gt;0,Modif_Suppr!AD394,"")</f>
        <v/>
      </c>
      <c r="H394" t="str">
        <f>IF(Modif_Suppr!AE394&gt;0,Modif_Suppr!AE394,"")</f>
        <v/>
      </c>
      <c r="I394" t="str">
        <f>IFERROR(VLOOKUP(Modif_Suppr!AB394,LOV!U:V,2,FALSE),"")</f>
        <v/>
      </c>
      <c r="J394" t="str">
        <f>IF(Modif_Suppr!AF394="OUI","H","")</f>
        <v/>
      </c>
      <c r="K394" t="str">
        <f>IF(Modif_Suppr!AG394="OUI","P","")</f>
        <v/>
      </c>
      <c r="L394" t="str">
        <f>IF(Modif_Suppr!AH394="OUI","D","")</f>
        <v/>
      </c>
      <c r="M394" t="str">
        <f>IF(Modif_Suppr!AI394="OUI","C","")</f>
        <v/>
      </c>
      <c r="N394" t="str">
        <f>IF(Modif_Suppr!AJ394="OUI","T","")</f>
        <v/>
      </c>
      <c r="O394" t="str">
        <f>IF(Modif_Suppr!AK394="OUI","F","")</f>
        <v/>
      </c>
      <c r="P394" t="str">
        <f>IF(Modif_Suppr!AL394="OUI","R","")</f>
        <v/>
      </c>
      <c r="Q394" t="str" cm="1">
        <f t="array" ref="Q394">SUBSTITUTE(TRIM(_xlfn.CONCAT(K394:P394 &amp; " "))," ",",")</f>
        <v/>
      </c>
      <c r="R394" t="str">
        <f>IFERROR(VLOOKUP(Modif_Suppr!AM394,LOV!F:G,2,FALSE),"")</f>
        <v/>
      </c>
      <c r="S394" t="str">
        <f>IFERROR(VLOOKUP(Modif_Suppr!AN394,LOV!I:J,2,FALSE),"")</f>
        <v/>
      </c>
      <c r="T394" t="str">
        <f>IFERROR(VLOOKUP(Modif_Suppr!#REF!,LOV!R:S,2,FALSE),"")</f>
        <v/>
      </c>
      <c r="U394" t="str">
        <f>IFERROR(VLOOKUP(Modif_Suppr!AP394,LOV!R:S,2,FALSE),"")</f>
        <v/>
      </c>
      <c r="V394" t="str">
        <f>IF(Modif_Suppr!W394&gt;0,Modif_Suppr!W394,"")</f>
        <v/>
      </c>
      <c r="W394" t="str">
        <f>IF(Modif_Suppr!X394&gt;0,Modif_Suppr!X394,"")</f>
        <v/>
      </c>
    </row>
    <row r="395" spans="1:23">
      <c r="A395">
        <f>Data!B395</f>
        <v>0</v>
      </c>
      <c r="B395">
        <f>Data!C395</f>
        <v>0</v>
      </c>
      <c r="C395">
        <f>Data!D395</f>
        <v>0</v>
      </c>
      <c r="D395" t="str">
        <f>IFERROR(VLOOKUP(Modif_Suppr!Z395,LOV_SPAR!F:G,2,FALSE),"")</f>
        <v/>
      </c>
      <c r="E395" t="str">
        <f>IFERROR(VLOOKUP(Modif_Suppr!AA395,LOV!L:M,2,FALSE),"")</f>
        <v/>
      </c>
      <c r="F395" t="str">
        <f>IF(Modif_Suppr!AC395&gt;0,Modif_Suppr!AC395,"")</f>
        <v/>
      </c>
      <c r="G395" t="str">
        <f>IF(Modif_Suppr!AD395&gt;0,Modif_Suppr!AD395,"")</f>
        <v/>
      </c>
      <c r="H395" t="str">
        <f>IF(Modif_Suppr!AE395&gt;0,Modif_Suppr!AE395,"")</f>
        <v/>
      </c>
      <c r="I395" t="str">
        <f>IFERROR(VLOOKUP(Modif_Suppr!AB395,LOV!U:V,2,FALSE),"")</f>
        <v/>
      </c>
      <c r="J395" t="str">
        <f>IF(Modif_Suppr!AF395="OUI","H","")</f>
        <v/>
      </c>
      <c r="K395" t="str">
        <f>IF(Modif_Suppr!AG395="OUI","P","")</f>
        <v/>
      </c>
      <c r="L395" t="str">
        <f>IF(Modif_Suppr!AH395="OUI","D","")</f>
        <v/>
      </c>
      <c r="M395" t="str">
        <f>IF(Modif_Suppr!AI395="OUI","C","")</f>
        <v/>
      </c>
      <c r="N395" t="str">
        <f>IF(Modif_Suppr!AJ395="OUI","T","")</f>
        <v/>
      </c>
      <c r="O395" t="str">
        <f>IF(Modif_Suppr!AK395="OUI","F","")</f>
        <v/>
      </c>
      <c r="P395" t="str">
        <f>IF(Modif_Suppr!AL395="OUI","R","")</f>
        <v/>
      </c>
      <c r="Q395" t="str" cm="1">
        <f t="array" ref="Q395">SUBSTITUTE(TRIM(_xlfn.CONCAT(K395:P395 &amp; " "))," ",",")</f>
        <v/>
      </c>
      <c r="R395" t="str">
        <f>IFERROR(VLOOKUP(Modif_Suppr!AM395,LOV!F:G,2,FALSE),"")</f>
        <v/>
      </c>
      <c r="S395" t="str">
        <f>IFERROR(VLOOKUP(Modif_Suppr!AN395,LOV!I:J,2,FALSE),"")</f>
        <v/>
      </c>
      <c r="T395" t="str">
        <f>IFERROR(VLOOKUP(Modif_Suppr!#REF!,LOV!R:S,2,FALSE),"")</f>
        <v/>
      </c>
      <c r="U395" t="str">
        <f>IFERROR(VLOOKUP(Modif_Suppr!AP395,LOV!R:S,2,FALSE),"")</f>
        <v/>
      </c>
      <c r="V395" t="str">
        <f>IF(Modif_Suppr!W395&gt;0,Modif_Suppr!W395,"")</f>
        <v/>
      </c>
      <c r="W395" t="str">
        <f>IF(Modif_Suppr!X395&gt;0,Modif_Suppr!X395,"")</f>
        <v/>
      </c>
    </row>
    <row r="396" spans="1:23">
      <c r="A396">
        <f>Data!B396</f>
        <v>0</v>
      </c>
      <c r="B396">
        <f>Data!C396</f>
        <v>0</v>
      </c>
      <c r="C396">
        <f>Data!D396</f>
        <v>0</v>
      </c>
      <c r="D396" t="str">
        <f>IFERROR(VLOOKUP(Modif_Suppr!Z396,LOV_SPAR!F:G,2,FALSE),"")</f>
        <v/>
      </c>
      <c r="E396" t="str">
        <f>IFERROR(VLOOKUP(Modif_Suppr!AA396,LOV!L:M,2,FALSE),"")</f>
        <v/>
      </c>
      <c r="F396" t="str">
        <f>IF(Modif_Suppr!AC396&gt;0,Modif_Suppr!AC396,"")</f>
        <v/>
      </c>
      <c r="G396" t="str">
        <f>IF(Modif_Suppr!AD396&gt;0,Modif_Suppr!AD396,"")</f>
        <v/>
      </c>
      <c r="H396" t="str">
        <f>IF(Modif_Suppr!AE396&gt;0,Modif_Suppr!AE396,"")</f>
        <v/>
      </c>
      <c r="I396" t="str">
        <f>IFERROR(VLOOKUP(Modif_Suppr!AB396,LOV!U:V,2,FALSE),"")</f>
        <v/>
      </c>
      <c r="J396" t="str">
        <f>IF(Modif_Suppr!AF396="OUI","H","")</f>
        <v/>
      </c>
      <c r="K396" t="str">
        <f>IF(Modif_Suppr!AG396="OUI","P","")</f>
        <v/>
      </c>
      <c r="L396" t="str">
        <f>IF(Modif_Suppr!AH396="OUI","D","")</f>
        <v/>
      </c>
      <c r="M396" t="str">
        <f>IF(Modif_Suppr!AI396="OUI","C","")</f>
        <v/>
      </c>
      <c r="N396" t="str">
        <f>IF(Modif_Suppr!AJ396="OUI","T","")</f>
        <v/>
      </c>
      <c r="O396" t="str">
        <f>IF(Modif_Suppr!AK396="OUI","F","")</f>
        <v/>
      </c>
      <c r="P396" t="str">
        <f>IF(Modif_Suppr!AL396="OUI","R","")</f>
        <v/>
      </c>
      <c r="Q396" t="str" cm="1">
        <f t="array" ref="Q396">SUBSTITUTE(TRIM(_xlfn.CONCAT(K396:P396 &amp; " "))," ",",")</f>
        <v/>
      </c>
      <c r="R396" t="str">
        <f>IFERROR(VLOOKUP(Modif_Suppr!AM396,LOV!F:G,2,FALSE),"")</f>
        <v/>
      </c>
      <c r="S396" t="str">
        <f>IFERROR(VLOOKUP(Modif_Suppr!AN396,LOV!I:J,2,FALSE),"")</f>
        <v/>
      </c>
      <c r="T396" t="str">
        <f>IFERROR(VLOOKUP(Modif_Suppr!#REF!,LOV!R:S,2,FALSE),"")</f>
        <v/>
      </c>
      <c r="U396" t="str">
        <f>IFERROR(VLOOKUP(Modif_Suppr!AP396,LOV!R:S,2,FALSE),"")</f>
        <v/>
      </c>
      <c r="V396" t="str">
        <f>IF(Modif_Suppr!W396&gt;0,Modif_Suppr!W396,"")</f>
        <v/>
      </c>
      <c r="W396" t="str">
        <f>IF(Modif_Suppr!X396&gt;0,Modif_Suppr!X396,"")</f>
        <v/>
      </c>
    </row>
    <row r="397" spans="1:23">
      <c r="A397">
        <f>Data!B397</f>
        <v>0</v>
      </c>
      <c r="B397">
        <f>Data!C397</f>
        <v>0</v>
      </c>
      <c r="C397">
        <f>Data!D397</f>
        <v>0</v>
      </c>
      <c r="D397" t="str">
        <f>IFERROR(VLOOKUP(Modif_Suppr!Z397,LOV_SPAR!F:G,2,FALSE),"")</f>
        <v/>
      </c>
      <c r="E397" t="str">
        <f>IFERROR(VLOOKUP(Modif_Suppr!AA397,LOV!L:M,2,FALSE),"")</f>
        <v/>
      </c>
      <c r="F397" t="str">
        <f>IF(Modif_Suppr!AC397&gt;0,Modif_Suppr!AC397,"")</f>
        <v/>
      </c>
      <c r="G397" t="str">
        <f>IF(Modif_Suppr!AD397&gt;0,Modif_Suppr!AD397,"")</f>
        <v/>
      </c>
      <c r="H397" t="str">
        <f>IF(Modif_Suppr!AE397&gt;0,Modif_Suppr!AE397,"")</f>
        <v/>
      </c>
      <c r="I397" t="str">
        <f>IFERROR(VLOOKUP(Modif_Suppr!AB397,LOV!U:V,2,FALSE),"")</f>
        <v/>
      </c>
      <c r="J397" t="str">
        <f>IF(Modif_Suppr!AF397="OUI","H","")</f>
        <v/>
      </c>
      <c r="K397" t="str">
        <f>IF(Modif_Suppr!AG397="OUI","P","")</f>
        <v/>
      </c>
      <c r="L397" t="str">
        <f>IF(Modif_Suppr!AH397="OUI","D","")</f>
        <v/>
      </c>
      <c r="M397" t="str">
        <f>IF(Modif_Suppr!AI397="OUI","C","")</f>
        <v/>
      </c>
      <c r="N397" t="str">
        <f>IF(Modif_Suppr!AJ397="OUI","T","")</f>
        <v/>
      </c>
      <c r="O397" t="str">
        <f>IF(Modif_Suppr!AK397="OUI","F","")</f>
        <v/>
      </c>
      <c r="P397" t="str">
        <f>IF(Modif_Suppr!AL397="OUI","R","")</f>
        <v/>
      </c>
      <c r="Q397" t="str" cm="1">
        <f t="array" ref="Q397">SUBSTITUTE(TRIM(_xlfn.CONCAT(K397:P397 &amp; " "))," ",",")</f>
        <v/>
      </c>
      <c r="R397" t="str">
        <f>IFERROR(VLOOKUP(Modif_Suppr!AM397,LOV!F:G,2,FALSE),"")</f>
        <v/>
      </c>
      <c r="S397" t="str">
        <f>IFERROR(VLOOKUP(Modif_Suppr!AN397,LOV!I:J,2,FALSE),"")</f>
        <v/>
      </c>
      <c r="T397" t="str">
        <f>IFERROR(VLOOKUP(Modif_Suppr!#REF!,LOV!R:S,2,FALSE),"")</f>
        <v/>
      </c>
      <c r="U397" t="str">
        <f>IFERROR(VLOOKUP(Modif_Suppr!AP397,LOV!R:S,2,FALSE),"")</f>
        <v/>
      </c>
      <c r="V397" t="str">
        <f>IF(Modif_Suppr!W397&gt;0,Modif_Suppr!W397,"")</f>
        <v/>
      </c>
      <c r="W397" t="str">
        <f>IF(Modif_Suppr!X397&gt;0,Modif_Suppr!X397,"")</f>
        <v/>
      </c>
    </row>
    <row r="398" spans="1:23">
      <c r="A398">
        <f>Data!B398</f>
        <v>0</v>
      </c>
      <c r="B398">
        <f>Data!C398</f>
        <v>0</v>
      </c>
      <c r="C398">
        <f>Data!D398</f>
        <v>0</v>
      </c>
      <c r="D398" t="str">
        <f>IFERROR(VLOOKUP(Modif_Suppr!Z398,LOV_SPAR!F:G,2,FALSE),"")</f>
        <v/>
      </c>
      <c r="E398" t="str">
        <f>IFERROR(VLOOKUP(Modif_Suppr!AA398,LOV!L:M,2,FALSE),"")</f>
        <v/>
      </c>
      <c r="F398" t="str">
        <f>IF(Modif_Suppr!AC398&gt;0,Modif_Suppr!AC398,"")</f>
        <v/>
      </c>
      <c r="G398" t="str">
        <f>IF(Modif_Suppr!AD398&gt;0,Modif_Suppr!AD398,"")</f>
        <v/>
      </c>
      <c r="H398" t="str">
        <f>IF(Modif_Suppr!AE398&gt;0,Modif_Suppr!AE398,"")</f>
        <v/>
      </c>
      <c r="I398" t="str">
        <f>IFERROR(VLOOKUP(Modif_Suppr!AB398,LOV!U:V,2,FALSE),"")</f>
        <v/>
      </c>
      <c r="J398" t="str">
        <f>IF(Modif_Suppr!AF398="OUI","H","")</f>
        <v/>
      </c>
      <c r="K398" t="str">
        <f>IF(Modif_Suppr!AG398="OUI","P","")</f>
        <v/>
      </c>
      <c r="L398" t="str">
        <f>IF(Modif_Suppr!AH398="OUI","D","")</f>
        <v/>
      </c>
      <c r="M398" t="str">
        <f>IF(Modif_Suppr!AI398="OUI","C","")</f>
        <v/>
      </c>
      <c r="N398" t="str">
        <f>IF(Modif_Suppr!AJ398="OUI","T","")</f>
        <v/>
      </c>
      <c r="O398" t="str">
        <f>IF(Modif_Suppr!AK398="OUI","F","")</f>
        <v/>
      </c>
      <c r="P398" t="str">
        <f>IF(Modif_Suppr!AL398="OUI","R","")</f>
        <v/>
      </c>
      <c r="Q398" t="str" cm="1">
        <f t="array" ref="Q398">SUBSTITUTE(TRIM(_xlfn.CONCAT(K398:P398 &amp; " "))," ",",")</f>
        <v/>
      </c>
      <c r="R398" t="str">
        <f>IFERROR(VLOOKUP(Modif_Suppr!AM398,LOV!F:G,2,FALSE),"")</f>
        <v/>
      </c>
      <c r="S398" t="str">
        <f>IFERROR(VLOOKUP(Modif_Suppr!AN398,LOV!I:J,2,FALSE),"")</f>
        <v/>
      </c>
      <c r="T398" t="str">
        <f>IFERROR(VLOOKUP(Modif_Suppr!#REF!,LOV!R:S,2,FALSE),"")</f>
        <v/>
      </c>
      <c r="U398" t="str">
        <f>IFERROR(VLOOKUP(Modif_Suppr!AP398,LOV!R:S,2,FALSE),"")</f>
        <v/>
      </c>
      <c r="V398" t="str">
        <f>IF(Modif_Suppr!W398&gt;0,Modif_Suppr!W398,"")</f>
        <v/>
      </c>
      <c r="W398" t="str">
        <f>IF(Modif_Suppr!X398&gt;0,Modif_Suppr!X398,"")</f>
        <v/>
      </c>
    </row>
    <row r="399" spans="1:23">
      <c r="A399">
        <f>Data!B399</f>
        <v>0</v>
      </c>
      <c r="B399">
        <f>Data!C399</f>
        <v>0</v>
      </c>
      <c r="C399">
        <f>Data!D399</f>
        <v>0</v>
      </c>
      <c r="D399" t="str">
        <f>IFERROR(VLOOKUP(Modif_Suppr!Z399,LOV_SPAR!F:G,2,FALSE),"")</f>
        <v/>
      </c>
      <c r="E399" t="str">
        <f>IFERROR(VLOOKUP(Modif_Suppr!AA399,LOV!L:M,2,FALSE),"")</f>
        <v/>
      </c>
      <c r="F399" t="str">
        <f>IF(Modif_Suppr!AC399&gt;0,Modif_Suppr!AC399,"")</f>
        <v/>
      </c>
      <c r="G399" t="str">
        <f>IF(Modif_Suppr!AD399&gt;0,Modif_Suppr!AD399,"")</f>
        <v/>
      </c>
      <c r="H399" t="str">
        <f>IF(Modif_Suppr!AE399&gt;0,Modif_Suppr!AE399,"")</f>
        <v/>
      </c>
      <c r="I399" t="str">
        <f>IFERROR(VLOOKUP(Modif_Suppr!AB399,LOV!U:V,2,FALSE),"")</f>
        <v/>
      </c>
      <c r="J399" t="str">
        <f>IF(Modif_Suppr!AF399="OUI","H","")</f>
        <v/>
      </c>
      <c r="K399" t="str">
        <f>IF(Modif_Suppr!AG399="OUI","P","")</f>
        <v/>
      </c>
      <c r="L399" t="str">
        <f>IF(Modif_Suppr!AH399="OUI","D","")</f>
        <v/>
      </c>
      <c r="M399" t="str">
        <f>IF(Modif_Suppr!AI399="OUI","C","")</f>
        <v/>
      </c>
      <c r="N399" t="str">
        <f>IF(Modif_Suppr!AJ399="OUI","T","")</f>
        <v/>
      </c>
      <c r="O399" t="str">
        <f>IF(Modif_Suppr!AK399="OUI","F","")</f>
        <v/>
      </c>
      <c r="P399" t="str">
        <f>IF(Modif_Suppr!AL399="OUI","R","")</f>
        <v/>
      </c>
      <c r="Q399" t="str" cm="1">
        <f t="array" ref="Q399">SUBSTITUTE(TRIM(_xlfn.CONCAT(K399:P399 &amp; " "))," ",",")</f>
        <v/>
      </c>
      <c r="R399" t="str">
        <f>IFERROR(VLOOKUP(Modif_Suppr!AM399,LOV!F:G,2,FALSE),"")</f>
        <v/>
      </c>
      <c r="S399" t="str">
        <f>IFERROR(VLOOKUP(Modif_Suppr!AN399,LOV!I:J,2,FALSE),"")</f>
        <v/>
      </c>
      <c r="T399" t="str">
        <f>IFERROR(VLOOKUP(Modif_Suppr!#REF!,LOV!R:S,2,FALSE),"")</f>
        <v/>
      </c>
      <c r="U399" t="str">
        <f>IFERROR(VLOOKUP(Modif_Suppr!AP399,LOV!R:S,2,FALSE),"")</f>
        <v/>
      </c>
      <c r="V399" t="str">
        <f>IF(Modif_Suppr!W399&gt;0,Modif_Suppr!W399,"")</f>
        <v/>
      </c>
      <c r="W399" t="str">
        <f>IF(Modif_Suppr!X399&gt;0,Modif_Suppr!X399,"")</f>
        <v/>
      </c>
    </row>
    <row r="400" spans="1:23">
      <c r="A400">
        <f>Data!B400</f>
        <v>0</v>
      </c>
      <c r="B400">
        <f>Data!C400</f>
        <v>0</v>
      </c>
      <c r="C400">
        <f>Data!D400</f>
        <v>0</v>
      </c>
      <c r="D400" t="str">
        <f>IFERROR(VLOOKUP(Modif_Suppr!Z400,LOV_SPAR!F:G,2,FALSE),"")</f>
        <v/>
      </c>
      <c r="E400" t="str">
        <f>IFERROR(VLOOKUP(Modif_Suppr!AA400,LOV!L:M,2,FALSE),"")</f>
        <v/>
      </c>
      <c r="F400" t="str">
        <f>IF(Modif_Suppr!AC400&gt;0,Modif_Suppr!AC400,"")</f>
        <v/>
      </c>
      <c r="G400" t="str">
        <f>IF(Modif_Suppr!AD400&gt;0,Modif_Suppr!AD400,"")</f>
        <v/>
      </c>
      <c r="H400" t="str">
        <f>IF(Modif_Suppr!AE400&gt;0,Modif_Suppr!AE400,"")</f>
        <v/>
      </c>
      <c r="I400" t="str">
        <f>IFERROR(VLOOKUP(Modif_Suppr!AB400,LOV!U:V,2,FALSE),"")</f>
        <v/>
      </c>
      <c r="J400" t="str">
        <f>IF(Modif_Suppr!AF400="OUI","H","")</f>
        <v/>
      </c>
      <c r="K400" t="str">
        <f>IF(Modif_Suppr!AG400="OUI","P","")</f>
        <v/>
      </c>
      <c r="L400" t="str">
        <f>IF(Modif_Suppr!AH400="OUI","D","")</f>
        <v/>
      </c>
      <c r="M400" t="str">
        <f>IF(Modif_Suppr!AI400="OUI","C","")</f>
        <v/>
      </c>
      <c r="N400" t="str">
        <f>IF(Modif_Suppr!AJ400="OUI","T","")</f>
        <v/>
      </c>
      <c r="O400" t="str">
        <f>IF(Modif_Suppr!AK400="OUI","F","")</f>
        <v/>
      </c>
      <c r="P400" t="str">
        <f>IF(Modif_Suppr!AL400="OUI","R","")</f>
        <v/>
      </c>
      <c r="Q400" t="str" cm="1">
        <f t="array" ref="Q400">SUBSTITUTE(TRIM(_xlfn.CONCAT(K400:P400 &amp; " "))," ",",")</f>
        <v/>
      </c>
      <c r="R400" t="str">
        <f>IFERROR(VLOOKUP(Modif_Suppr!AM400,LOV!F:G,2,FALSE),"")</f>
        <v/>
      </c>
      <c r="S400" t="str">
        <f>IFERROR(VLOOKUP(Modif_Suppr!AN400,LOV!I:J,2,FALSE),"")</f>
        <v/>
      </c>
      <c r="T400" t="str">
        <f>IFERROR(VLOOKUP(Modif_Suppr!#REF!,LOV!R:S,2,FALSE),"")</f>
        <v/>
      </c>
      <c r="U400" t="str">
        <f>IFERROR(VLOOKUP(Modif_Suppr!AP400,LOV!R:S,2,FALSE),"")</f>
        <v/>
      </c>
      <c r="V400" t="str">
        <f>IF(Modif_Suppr!W400&gt;0,Modif_Suppr!W400,"")</f>
        <v/>
      </c>
      <c r="W400" t="str">
        <f>IF(Modif_Suppr!X400&gt;0,Modif_Suppr!X400,"")</f>
        <v/>
      </c>
    </row>
    <row r="401" spans="1:23">
      <c r="A401">
        <f>Data!B401</f>
        <v>0</v>
      </c>
      <c r="B401">
        <f>Data!C401</f>
        <v>0</v>
      </c>
      <c r="C401">
        <f>Data!D401</f>
        <v>0</v>
      </c>
      <c r="D401" t="str">
        <f>IFERROR(VLOOKUP(Modif_Suppr!Z401,LOV_SPAR!F:G,2,FALSE),"")</f>
        <v/>
      </c>
      <c r="E401" t="str">
        <f>IFERROR(VLOOKUP(Modif_Suppr!AA401,LOV!L:M,2,FALSE),"")</f>
        <v/>
      </c>
      <c r="F401" t="str">
        <f>IF(Modif_Suppr!AC401&gt;0,Modif_Suppr!AC401,"")</f>
        <v/>
      </c>
      <c r="G401" t="str">
        <f>IF(Modif_Suppr!AD401&gt;0,Modif_Suppr!AD401,"")</f>
        <v/>
      </c>
      <c r="H401" t="str">
        <f>IF(Modif_Suppr!AE401&gt;0,Modif_Suppr!AE401,"")</f>
        <v/>
      </c>
      <c r="I401" t="str">
        <f>IFERROR(VLOOKUP(Modif_Suppr!AB401,LOV!U:V,2,FALSE),"")</f>
        <v/>
      </c>
      <c r="J401" t="str">
        <f>IF(Modif_Suppr!AF401="OUI","H","")</f>
        <v/>
      </c>
      <c r="K401" t="str">
        <f>IF(Modif_Suppr!AG401="OUI","P","")</f>
        <v/>
      </c>
      <c r="L401" t="str">
        <f>IF(Modif_Suppr!AH401="OUI","D","")</f>
        <v/>
      </c>
      <c r="M401" t="str">
        <f>IF(Modif_Suppr!AI401="OUI","C","")</f>
        <v/>
      </c>
      <c r="N401" t="str">
        <f>IF(Modif_Suppr!AJ401="OUI","T","")</f>
        <v/>
      </c>
      <c r="O401" t="str">
        <f>IF(Modif_Suppr!AK401="OUI","F","")</f>
        <v/>
      </c>
      <c r="P401" t="str">
        <f>IF(Modif_Suppr!AL401="OUI","R","")</f>
        <v/>
      </c>
      <c r="Q401" t="str" cm="1">
        <f t="array" ref="Q401">SUBSTITUTE(TRIM(_xlfn.CONCAT(K401:P401 &amp; " "))," ",",")</f>
        <v/>
      </c>
      <c r="R401" t="str">
        <f>IFERROR(VLOOKUP(Modif_Suppr!AM401,LOV!F:G,2,FALSE),"")</f>
        <v/>
      </c>
      <c r="S401" t="str">
        <f>IFERROR(VLOOKUP(Modif_Suppr!AN401,LOV!I:J,2,FALSE),"")</f>
        <v/>
      </c>
      <c r="T401" t="str">
        <f>IFERROR(VLOOKUP(Modif_Suppr!#REF!,LOV!R:S,2,FALSE),"")</f>
        <v/>
      </c>
      <c r="U401" t="str">
        <f>IFERROR(VLOOKUP(Modif_Suppr!AP401,LOV!R:S,2,FALSE),"")</f>
        <v/>
      </c>
      <c r="V401" t="str">
        <f>IF(Modif_Suppr!W401&gt;0,Modif_Suppr!W401,"")</f>
        <v/>
      </c>
      <c r="W401" t="str">
        <f>IF(Modif_Suppr!X401&gt;0,Modif_Suppr!X401,"")</f>
        <v/>
      </c>
    </row>
    <row r="402" spans="1:23">
      <c r="A402">
        <f>Data!B402</f>
        <v>0</v>
      </c>
      <c r="B402">
        <f>Data!C402</f>
        <v>0</v>
      </c>
      <c r="C402">
        <f>Data!D402</f>
        <v>0</v>
      </c>
      <c r="D402" t="str">
        <f>IFERROR(VLOOKUP(Modif_Suppr!Z402,LOV_SPAR!F:G,2,FALSE),"")</f>
        <v/>
      </c>
      <c r="E402" t="str">
        <f>IFERROR(VLOOKUP(Modif_Suppr!AA402,LOV!L:M,2,FALSE),"")</f>
        <v/>
      </c>
      <c r="F402" t="str">
        <f>IF(Modif_Suppr!AC402&gt;0,Modif_Suppr!AC402,"")</f>
        <v/>
      </c>
      <c r="G402" t="str">
        <f>IF(Modif_Suppr!AD402&gt;0,Modif_Suppr!AD402,"")</f>
        <v/>
      </c>
      <c r="H402" t="str">
        <f>IF(Modif_Suppr!AE402&gt;0,Modif_Suppr!AE402,"")</f>
        <v/>
      </c>
      <c r="I402" t="str">
        <f>IFERROR(VLOOKUP(Modif_Suppr!AB402,LOV!U:V,2,FALSE),"")</f>
        <v/>
      </c>
      <c r="J402" t="str">
        <f>IF(Modif_Suppr!AF402="OUI","H","")</f>
        <v/>
      </c>
      <c r="K402" t="str">
        <f>IF(Modif_Suppr!AG402="OUI","P","")</f>
        <v/>
      </c>
      <c r="L402" t="str">
        <f>IF(Modif_Suppr!AH402="OUI","D","")</f>
        <v/>
      </c>
      <c r="M402" t="str">
        <f>IF(Modif_Suppr!AI402="OUI","C","")</f>
        <v/>
      </c>
      <c r="N402" t="str">
        <f>IF(Modif_Suppr!AJ402="OUI","T","")</f>
        <v/>
      </c>
      <c r="O402" t="str">
        <f>IF(Modif_Suppr!AK402="OUI","F","")</f>
        <v/>
      </c>
      <c r="P402" t="str">
        <f>IF(Modif_Suppr!AL402="OUI","R","")</f>
        <v/>
      </c>
      <c r="Q402" t="str" cm="1">
        <f t="array" ref="Q402">SUBSTITUTE(TRIM(_xlfn.CONCAT(K402:P402 &amp; " "))," ",",")</f>
        <v/>
      </c>
      <c r="R402" t="str">
        <f>IFERROR(VLOOKUP(Modif_Suppr!AM402,LOV!F:G,2,FALSE),"")</f>
        <v/>
      </c>
      <c r="S402" t="str">
        <f>IFERROR(VLOOKUP(Modif_Suppr!AN402,LOV!I:J,2,FALSE),"")</f>
        <v/>
      </c>
      <c r="T402" t="str">
        <f>IFERROR(VLOOKUP(Modif_Suppr!#REF!,LOV!R:S,2,FALSE),"")</f>
        <v/>
      </c>
      <c r="U402" t="str">
        <f>IFERROR(VLOOKUP(Modif_Suppr!AP402,LOV!R:S,2,FALSE),"")</f>
        <v/>
      </c>
      <c r="V402" t="str">
        <f>IF(Modif_Suppr!W402&gt;0,Modif_Suppr!W402,"")</f>
        <v/>
      </c>
      <c r="W402" t="str">
        <f>IF(Modif_Suppr!X402&gt;0,Modif_Suppr!X402,"")</f>
        <v/>
      </c>
    </row>
    <row r="403" spans="1:23">
      <c r="A403">
        <f>Data!B403</f>
        <v>0</v>
      </c>
      <c r="B403">
        <f>Data!C403</f>
        <v>0</v>
      </c>
      <c r="C403">
        <f>Data!D403</f>
        <v>0</v>
      </c>
      <c r="D403" t="str">
        <f>IFERROR(VLOOKUP(Modif_Suppr!Z403,LOV_SPAR!F:G,2,FALSE),"")</f>
        <v/>
      </c>
      <c r="E403" t="str">
        <f>IFERROR(VLOOKUP(Modif_Suppr!AA403,LOV!L:M,2,FALSE),"")</f>
        <v/>
      </c>
      <c r="F403" t="str">
        <f>IF(Modif_Suppr!AC403&gt;0,Modif_Suppr!AC403,"")</f>
        <v/>
      </c>
      <c r="G403" t="str">
        <f>IF(Modif_Suppr!AD403&gt;0,Modif_Suppr!AD403,"")</f>
        <v/>
      </c>
      <c r="H403" t="str">
        <f>IF(Modif_Suppr!AE403&gt;0,Modif_Suppr!AE403,"")</f>
        <v/>
      </c>
      <c r="I403" t="str">
        <f>IFERROR(VLOOKUP(Modif_Suppr!AB403,LOV!U:V,2,FALSE),"")</f>
        <v/>
      </c>
      <c r="J403" t="str">
        <f>IF(Modif_Suppr!AF403="OUI","H","")</f>
        <v/>
      </c>
      <c r="K403" t="str">
        <f>IF(Modif_Suppr!AG403="OUI","P","")</f>
        <v/>
      </c>
      <c r="L403" t="str">
        <f>IF(Modif_Suppr!AH403="OUI","D","")</f>
        <v/>
      </c>
      <c r="M403" t="str">
        <f>IF(Modif_Suppr!AI403="OUI","C","")</f>
        <v/>
      </c>
      <c r="N403" t="str">
        <f>IF(Modif_Suppr!AJ403="OUI","T","")</f>
        <v/>
      </c>
      <c r="O403" t="str">
        <f>IF(Modif_Suppr!AK403="OUI","F","")</f>
        <v/>
      </c>
      <c r="P403" t="str">
        <f>IF(Modif_Suppr!AL403="OUI","R","")</f>
        <v/>
      </c>
      <c r="Q403" t="str" cm="1">
        <f t="array" ref="Q403">SUBSTITUTE(TRIM(_xlfn.CONCAT(K403:P403 &amp; " "))," ",",")</f>
        <v/>
      </c>
      <c r="R403" t="str">
        <f>IFERROR(VLOOKUP(Modif_Suppr!AM403,LOV!F:G,2,FALSE),"")</f>
        <v/>
      </c>
      <c r="S403" t="str">
        <f>IFERROR(VLOOKUP(Modif_Suppr!AN403,LOV!I:J,2,FALSE),"")</f>
        <v/>
      </c>
      <c r="T403" t="str">
        <f>IFERROR(VLOOKUP(Modif_Suppr!#REF!,LOV!R:S,2,FALSE),"")</f>
        <v/>
      </c>
      <c r="U403" t="str">
        <f>IFERROR(VLOOKUP(Modif_Suppr!AP403,LOV!R:S,2,FALSE),"")</f>
        <v/>
      </c>
      <c r="V403" t="str">
        <f>IF(Modif_Suppr!W403&gt;0,Modif_Suppr!W403,"")</f>
        <v/>
      </c>
      <c r="W403" t="str">
        <f>IF(Modif_Suppr!X403&gt;0,Modif_Suppr!X403,"")</f>
        <v/>
      </c>
    </row>
    <row r="404" spans="1:23">
      <c r="A404">
        <f>Data!B404</f>
        <v>0</v>
      </c>
      <c r="B404">
        <f>Data!C404</f>
        <v>0</v>
      </c>
      <c r="C404">
        <f>Data!D404</f>
        <v>0</v>
      </c>
      <c r="D404" t="str">
        <f>IFERROR(VLOOKUP(Modif_Suppr!Z404,LOV_SPAR!F:G,2,FALSE),"")</f>
        <v/>
      </c>
      <c r="E404" t="str">
        <f>IFERROR(VLOOKUP(Modif_Suppr!AA404,LOV!L:M,2,FALSE),"")</f>
        <v/>
      </c>
      <c r="F404" t="str">
        <f>IF(Modif_Suppr!AC404&gt;0,Modif_Suppr!AC404,"")</f>
        <v/>
      </c>
      <c r="G404" t="str">
        <f>IF(Modif_Suppr!AD404&gt;0,Modif_Suppr!AD404,"")</f>
        <v/>
      </c>
      <c r="H404" t="str">
        <f>IF(Modif_Suppr!AE404&gt;0,Modif_Suppr!AE404,"")</f>
        <v/>
      </c>
      <c r="I404" t="str">
        <f>IFERROR(VLOOKUP(Modif_Suppr!AB404,LOV!U:V,2,FALSE),"")</f>
        <v/>
      </c>
      <c r="J404" t="str">
        <f>IF(Modif_Suppr!AF404="OUI","H","")</f>
        <v/>
      </c>
      <c r="K404" t="str">
        <f>IF(Modif_Suppr!AG404="OUI","P","")</f>
        <v/>
      </c>
      <c r="L404" t="str">
        <f>IF(Modif_Suppr!AH404="OUI","D","")</f>
        <v/>
      </c>
      <c r="M404" t="str">
        <f>IF(Modif_Suppr!AI404="OUI","C","")</f>
        <v/>
      </c>
      <c r="N404" t="str">
        <f>IF(Modif_Suppr!AJ404="OUI","T","")</f>
        <v/>
      </c>
      <c r="O404" t="str">
        <f>IF(Modif_Suppr!AK404="OUI","F","")</f>
        <v/>
      </c>
      <c r="P404" t="str">
        <f>IF(Modif_Suppr!AL404="OUI","R","")</f>
        <v/>
      </c>
      <c r="Q404" t="str" cm="1">
        <f t="array" ref="Q404">SUBSTITUTE(TRIM(_xlfn.CONCAT(K404:P404 &amp; " "))," ",",")</f>
        <v/>
      </c>
      <c r="R404" t="str">
        <f>IFERROR(VLOOKUP(Modif_Suppr!AM404,LOV!F:G,2,FALSE),"")</f>
        <v/>
      </c>
      <c r="S404" t="str">
        <f>IFERROR(VLOOKUP(Modif_Suppr!AN404,LOV!I:J,2,FALSE),"")</f>
        <v/>
      </c>
      <c r="T404" t="str">
        <f>IFERROR(VLOOKUP(Modif_Suppr!#REF!,LOV!R:S,2,FALSE),"")</f>
        <v/>
      </c>
      <c r="U404" t="str">
        <f>IFERROR(VLOOKUP(Modif_Suppr!AP404,LOV!R:S,2,FALSE),"")</f>
        <v/>
      </c>
      <c r="V404" t="str">
        <f>IF(Modif_Suppr!W404&gt;0,Modif_Suppr!W404,"")</f>
        <v/>
      </c>
      <c r="W404" t="str">
        <f>IF(Modif_Suppr!X404&gt;0,Modif_Suppr!X404,"")</f>
        <v/>
      </c>
    </row>
    <row r="405" spans="1:23">
      <c r="A405">
        <f>Data!B405</f>
        <v>0</v>
      </c>
      <c r="B405">
        <f>Data!C405</f>
        <v>0</v>
      </c>
      <c r="C405">
        <f>Data!D405</f>
        <v>0</v>
      </c>
      <c r="D405" t="str">
        <f>IFERROR(VLOOKUP(Modif_Suppr!Z405,LOV_SPAR!F:G,2,FALSE),"")</f>
        <v/>
      </c>
      <c r="E405" t="str">
        <f>IFERROR(VLOOKUP(Modif_Suppr!AA405,LOV!L:M,2,FALSE),"")</f>
        <v/>
      </c>
      <c r="F405" t="str">
        <f>IF(Modif_Suppr!AC405&gt;0,Modif_Suppr!AC405,"")</f>
        <v/>
      </c>
      <c r="G405" t="str">
        <f>IF(Modif_Suppr!AD405&gt;0,Modif_Suppr!AD405,"")</f>
        <v/>
      </c>
      <c r="H405" t="str">
        <f>IF(Modif_Suppr!AE405&gt;0,Modif_Suppr!AE405,"")</f>
        <v/>
      </c>
      <c r="I405" t="str">
        <f>IFERROR(VLOOKUP(Modif_Suppr!AB405,LOV!U:V,2,FALSE),"")</f>
        <v/>
      </c>
      <c r="J405" t="str">
        <f>IF(Modif_Suppr!AF405="OUI","H","")</f>
        <v/>
      </c>
      <c r="K405" t="str">
        <f>IF(Modif_Suppr!AG405="OUI","P","")</f>
        <v/>
      </c>
      <c r="L405" t="str">
        <f>IF(Modif_Suppr!AH405="OUI","D","")</f>
        <v/>
      </c>
      <c r="M405" t="str">
        <f>IF(Modif_Suppr!AI405="OUI","C","")</f>
        <v/>
      </c>
      <c r="N405" t="str">
        <f>IF(Modif_Suppr!AJ405="OUI","T","")</f>
        <v/>
      </c>
      <c r="O405" t="str">
        <f>IF(Modif_Suppr!AK405="OUI","F","")</f>
        <v/>
      </c>
      <c r="P405" t="str">
        <f>IF(Modif_Suppr!AL405="OUI","R","")</f>
        <v/>
      </c>
      <c r="Q405" t="str" cm="1">
        <f t="array" ref="Q405">SUBSTITUTE(TRIM(_xlfn.CONCAT(K405:P405 &amp; " "))," ",",")</f>
        <v/>
      </c>
      <c r="R405" t="str">
        <f>IFERROR(VLOOKUP(Modif_Suppr!AM405,LOV!F:G,2,FALSE),"")</f>
        <v/>
      </c>
      <c r="S405" t="str">
        <f>IFERROR(VLOOKUP(Modif_Suppr!AN405,LOV!I:J,2,FALSE),"")</f>
        <v/>
      </c>
      <c r="T405" t="str">
        <f>IFERROR(VLOOKUP(Modif_Suppr!#REF!,LOV!R:S,2,FALSE),"")</f>
        <v/>
      </c>
      <c r="U405" t="str">
        <f>IFERROR(VLOOKUP(Modif_Suppr!AP405,LOV!R:S,2,FALSE),"")</f>
        <v/>
      </c>
      <c r="V405" t="str">
        <f>IF(Modif_Suppr!W405&gt;0,Modif_Suppr!W405,"")</f>
        <v/>
      </c>
      <c r="W405" t="str">
        <f>IF(Modif_Suppr!X405&gt;0,Modif_Suppr!X405,"")</f>
        <v/>
      </c>
    </row>
    <row r="406" spans="1:23">
      <c r="A406">
        <f>Data!B406</f>
        <v>0</v>
      </c>
      <c r="B406">
        <f>Data!C406</f>
        <v>0</v>
      </c>
      <c r="C406">
        <f>Data!D406</f>
        <v>0</v>
      </c>
      <c r="D406" t="str">
        <f>IFERROR(VLOOKUP(Modif_Suppr!Z406,LOV_SPAR!F:G,2,FALSE),"")</f>
        <v/>
      </c>
      <c r="E406" t="str">
        <f>IFERROR(VLOOKUP(Modif_Suppr!AA406,LOV!L:M,2,FALSE),"")</f>
        <v/>
      </c>
      <c r="F406" t="str">
        <f>IF(Modif_Suppr!AC406&gt;0,Modif_Suppr!AC406,"")</f>
        <v/>
      </c>
      <c r="G406" t="str">
        <f>IF(Modif_Suppr!AD406&gt;0,Modif_Suppr!AD406,"")</f>
        <v/>
      </c>
      <c r="H406" t="str">
        <f>IF(Modif_Suppr!AE406&gt;0,Modif_Suppr!AE406,"")</f>
        <v/>
      </c>
      <c r="I406" t="str">
        <f>IFERROR(VLOOKUP(Modif_Suppr!AB406,LOV!U:V,2,FALSE),"")</f>
        <v/>
      </c>
      <c r="J406" t="str">
        <f>IF(Modif_Suppr!AF406="OUI","H","")</f>
        <v/>
      </c>
      <c r="K406" t="str">
        <f>IF(Modif_Suppr!AG406="OUI","P","")</f>
        <v/>
      </c>
      <c r="L406" t="str">
        <f>IF(Modif_Suppr!AH406="OUI","D","")</f>
        <v/>
      </c>
      <c r="M406" t="str">
        <f>IF(Modif_Suppr!AI406="OUI","C","")</f>
        <v/>
      </c>
      <c r="N406" t="str">
        <f>IF(Modif_Suppr!AJ406="OUI","T","")</f>
        <v/>
      </c>
      <c r="O406" t="str">
        <f>IF(Modif_Suppr!AK406="OUI","F","")</f>
        <v/>
      </c>
      <c r="P406" t="str">
        <f>IF(Modif_Suppr!AL406="OUI","R","")</f>
        <v/>
      </c>
      <c r="Q406" t="str" cm="1">
        <f t="array" ref="Q406">SUBSTITUTE(TRIM(_xlfn.CONCAT(K406:P406 &amp; " "))," ",",")</f>
        <v/>
      </c>
      <c r="R406" t="str">
        <f>IFERROR(VLOOKUP(Modif_Suppr!AM406,LOV!F:G,2,FALSE),"")</f>
        <v/>
      </c>
      <c r="S406" t="str">
        <f>IFERROR(VLOOKUP(Modif_Suppr!AN406,LOV!I:J,2,FALSE),"")</f>
        <v/>
      </c>
      <c r="T406" t="str">
        <f>IFERROR(VLOOKUP(Modif_Suppr!#REF!,LOV!R:S,2,FALSE),"")</f>
        <v/>
      </c>
      <c r="U406" t="str">
        <f>IFERROR(VLOOKUP(Modif_Suppr!AP406,LOV!R:S,2,FALSE),"")</f>
        <v/>
      </c>
      <c r="V406" t="str">
        <f>IF(Modif_Suppr!W406&gt;0,Modif_Suppr!W406,"")</f>
        <v/>
      </c>
      <c r="W406" t="str">
        <f>IF(Modif_Suppr!X406&gt;0,Modif_Suppr!X406,"")</f>
        <v/>
      </c>
    </row>
    <row r="407" spans="1:23">
      <c r="A407">
        <f>Data!B407</f>
        <v>0</v>
      </c>
      <c r="B407">
        <f>Data!C407</f>
        <v>0</v>
      </c>
      <c r="C407">
        <f>Data!D407</f>
        <v>0</v>
      </c>
      <c r="D407" t="str">
        <f>IFERROR(VLOOKUP(Modif_Suppr!Z407,LOV_SPAR!F:G,2,FALSE),"")</f>
        <v/>
      </c>
      <c r="E407" t="str">
        <f>IFERROR(VLOOKUP(Modif_Suppr!AA407,LOV!L:M,2,FALSE),"")</f>
        <v/>
      </c>
      <c r="F407" t="str">
        <f>IF(Modif_Suppr!AC407&gt;0,Modif_Suppr!AC407,"")</f>
        <v/>
      </c>
      <c r="G407" t="str">
        <f>IF(Modif_Suppr!AD407&gt;0,Modif_Suppr!AD407,"")</f>
        <v/>
      </c>
      <c r="H407" t="str">
        <f>IF(Modif_Suppr!AE407&gt;0,Modif_Suppr!AE407,"")</f>
        <v/>
      </c>
      <c r="I407" t="str">
        <f>IFERROR(VLOOKUP(Modif_Suppr!AB407,LOV!U:V,2,FALSE),"")</f>
        <v/>
      </c>
      <c r="J407" t="str">
        <f>IF(Modif_Suppr!AF407="OUI","H","")</f>
        <v/>
      </c>
      <c r="K407" t="str">
        <f>IF(Modif_Suppr!AG407="OUI","P","")</f>
        <v/>
      </c>
      <c r="L407" t="str">
        <f>IF(Modif_Suppr!AH407="OUI","D","")</f>
        <v/>
      </c>
      <c r="M407" t="str">
        <f>IF(Modif_Suppr!AI407="OUI","C","")</f>
        <v/>
      </c>
      <c r="N407" t="str">
        <f>IF(Modif_Suppr!AJ407="OUI","T","")</f>
        <v/>
      </c>
      <c r="O407" t="str">
        <f>IF(Modif_Suppr!AK407="OUI","F","")</f>
        <v/>
      </c>
      <c r="P407" t="str">
        <f>IF(Modif_Suppr!AL407="OUI","R","")</f>
        <v/>
      </c>
      <c r="Q407" t="str" cm="1">
        <f t="array" ref="Q407">SUBSTITUTE(TRIM(_xlfn.CONCAT(K407:P407 &amp; " "))," ",",")</f>
        <v/>
      </c>
      <c r="R407" t="str">
        <f>IFERROR(VLOOKUP(Modif_Suppr!AM407,LOV!F:G,2,FALSE),"")</f>
        <v/>
      </c>
      <c r="S407" t="str">
        <f>IFERROR(VLOOKUP(Modif_Suppr!AN407,LOV!I:J,2,FALSE),"")</f>
        <v/>
      </c>
      <c r="T407" t="str">
        <f>IFERROR(VLOOKUP(Modif_Suppr!#REF!,LOV!R:S,2,FALSE),"")</f>
        <v/>
      </c>
      <c r="U407" t="str">
        <f>IFERROR(VLOOKUP(Modif_Suppr!AP407,LOV!R:S,2,FALSE),"")</f>
        <v/>
      </c>
      <c r="V407" t="str">
        <f>IF(Modif_Suppr!W407&gt;0,Modif_Suppr!W407,"")</f>
        <v/>
      </c>
      <c r="W407" t="str">
        <f>IF(Modif_Suppr!X407&gt;0,Modif_Suppr!X407,"")</f>
        <v/>
      </c>
    </row>
    <row r="408" spans="1:23">
      <c r="A408">
        <f>Data!B408</f>
        <v>0</v>
      </c>
      <c r="B408">
        <f>Data!C408</f>
        <v>0</v>
      </c>
      <c r="C408">
        <f>Data!D408</f>
        <v>0</v>
      </c>
      <c r="D408" t="str">
        <f>IFERROR(VLOOKUP(Modif_Suppr!Z408,LOV_SPAR!F:G,2,FALSE),"")</f>
        <v/>
      </c>
      <c r="E408" t="str">
        <f>IFERROR(VLOOKUP(Modif_Suppr!AA408,LOV!L:M,2,FALSE),"")</f>
        <v/>
      </c>
      <c r="F408" t="str">
        <f>IF(Modif_Suppr!AC408&gt;0,Modif_Suppr!AC408,"")</f>
        <v/>
      </c>
      <c r="G408" t="str">
        <f>IF(Modif_Suppr!AD408&gt;0,Modif_Suppr!AD408,"")</f>
        <v/>
      </c>
      <c r="H408" t="str">
        <f>IF(Modif_Suppr!AE408&gt;0,Modif_Suppr!AE408,"")</f>
        <v/>
      </c>
      <c r="I408" t="str">
        <f>IFERROR(VLOOKUP(Modif_Suppr!AB408,LOV!U:V,2,FALSE),"")</f>
        <v/>
      </c>
      <c r="J408" t="str">
        <f>IF(Modif_Suppr!AF408="OUI","H","")</f>
        <v/>
      </c>
      <c r="K408" t="str">
        <f>IF(Modif_Suppr!AG408="OUI","P","")</f>
        <v/>
      </c>
      <c r="L408" t="str">
        <f>IF(Modif_Suppr!AH408="OUI","D","")</f>
        <v/>
      </c>
      <c r="M408" t="str">
        <f>IF(Modif_Suppr!AI408="OUI","C","")</f>
        <v/>
      </c>
      <c r="N408" t="str">
        <f>IF(Modif_Suppr!AJ408="OUI","T","")</f>
        <v/>
      </c>
      <c r="O408" t="str">
        <f>IF(Modif_Suppr!AK408="OUI","F","")</f>
        <v/>
      </c>
      <c r="P408" t="str">
        <f>IF(Modif_Suppr!AL408="OUI","R","")</f>
        <v/>
      </c>
      <c r="Q408" t="str" cm="1">
        <f t="array" ref="Q408">SUBSTITUTE(TRIM(_xlfn.CONCAT(K408:P408 &amp; " "))," ",",")</f>
        <v/>
      </c>
      <c r="R408" t="str">
        <f>IFERROR(VLOOKUP(Modif_Suppr!AM408,LOV!F:G,2,FALSE),"")</f>
        <v/>
      </c>
      <c r="S408" t="str">
        <f>IFERROR(VLOOKUP(Modif_Suppr!AN408,LOV!I:J,2,FALSE),"")</f>
        <v/>
      </c>
      <c r="T408" t="str">
        <f>IFERROR(VLOOKUP(Modif_Suppr!#REF!,LOV!R:S,2,FALSE),"")</f>
        <v/>
      </c>
      <c r="U408" t="str">
        <f>IFERROR(VLOOKUP(Modif_Suppr!AP408,LOV!R:S,2,FALSE),"")</f>
        <v/>
      </c>
      <c r="V408" t="str">
        <f>IF(Modif_Suppr!W408&gt;0,Modif_Suppr!W408,"")</f>
        <v/>
      </c>
      <c r="W408" t="str">
        <f>IF(Modif_Suppr!X408&gt;0,Modif_Suppr!X408,"")</f>
        <v/>
      </c>
    </row>
    <row r="409" spans="1:23">
      <c r="A409">
        <f>Data!B409</f>
        <v>0</v>
      </c>
      <c r="B409">
        <f>Data!C409</f>
        <v>0</v>
      </c>
      <c r="C409">
        <f>Data!D409</f>
        <v>0</v>
      </c>
      <c r="D409" t="str">
        <f>IFERROR(VLOOKUP(Modif_Suppr!Z409,LOV_SPAR!F:G,2,FALSE),"")</f>
        <v/>
      </c>
      <c r="E409" t="str">
        <f>IFERROR(VLOOKUP(Modif_Suppr!AA409,LOV!L:M,2,FALSE),"")</f>
        <v/>
      </c>
      <c r="F409" t="str">
        <f>IF(Modif_Suppr!AC409&gt;0,Modif_Suppr!AC409,"")</f>
        <v/>
      </c>
      <c r="G409" t="str">
        <f>IF(Modif_Suppr!AD409&gt;0,Modif_Suppr!AD409,"")</f>
        <v/>
      </c>
      <c r="H409" t="str">
        <f>IF(Modif_Suppr!AE409&gt;0,Modif_Suppr!AE409,"")</f>
        <v/>
      </c>
      <c r="I409" t="str">
        <f>IFERROR(VLOOKUP(Modif_Suppr!AB409,LOV!U:V,2,FALSE),"")</f>
        <v/>
      </c>
      <c r="J409" t="str">
        <f>IF(Modif_Suppr!AF409="OUI","H","")</f>
        <v/>
      </c>
      <c r="K409" t="str">
        <f>IF(Modif_Suppr!AG409="OUI","P","")</f>
        <v/>
      </c>
      <c r="L409" t="str">
        <f>IF(Modif_Suppr!AH409="OUI","D","")</f>
        <v/>
      </c>
      <c r="M409" t="str">
        <f>IF(Modif_Suppr!AI409="OUI","C","")</f>
        <v/>
      </c>
      <c r="N409" t="str">
        <f>IF(Modif_Suppr!AJ409="OUI","T","")</f>
        <v/>
      </c>
      <c r="O409" t="str">
        <f>IF(Modif_Suppr!AK409="OUI","F","")</f>
        <v/>
      </c>
      <c r="P409" t="str">
        <f>IF(Modif_Suppr!AL409="OUI","R","")</f>
        <v/>
      </c>
      <c r="Q409" t="str" cm="1">
        <f t="array" ref="Q409">SUBSTITUTE(TRIM(_xlfn.CONCAT(K409:P409 &amp; " "))," ",",")</f>
        <v/>
      </c>
      <c r="R409" t="str">
        <f>IFERROR(VLOOKUP(Modif_Suppr!AM409,LOV!F:G,2,FALSE),"")</f>
        <v/>
      </c>
      <c r="S409" t="str">
        <f>IFERROR(VLOOKUP(Modif_Suppr!AN409,LOV!I:J,2,FALSE),"")</f>
        <v/>
      </c>
      <c r="T409" t="str">
        <f>IFERROR(VLOOKUP(Modif_Suppr!#REF!,LOV!R:S,2,FALSE),"")</f>
        <v/>
      </c>
      <c r="U409" t="str">
        <f>IFERROR(VLOOKUP(Modif_Suppr!AP409,LOV!R:S,2,FALSE),"")</f>
        <v/>
      </c>
      <c r="V409" t="str">
        <f>IF(Modif_Suppr!W409&gt;0,Modif_Suppr!W409,"")</f>
        <v/>
      </c>
      <c r="W409" t="str">
        <f>IF(Modif_Suppr!X409&gt;0,Modif_Suppr!X409,"")</f>
        <v/>
      </c>
    </row>
    <row r="410" spans="1:23">
      <c r="A410">
        <f>Data!B410</f>
        <v>0</v>
      </c>
      <c r="B410">
        <f>Data!C410</f>
        <v>0</v>
      </c>
      <c r="C410">
        <f>Data!D410</f>
        <v>0</v>
      </c>
      <c r="D410" t="str">
        <f>IFERROR(VLOOKUP(Modif_Suppr!Z410,LOV_SPAR!F:G,2,FALSE),"")</f>
        <v/>
      </c>
      <c r="E410" t="str">
        <f>IFERROR(VLOOKUP(Modif_Suppr!AA410,LOV!L:M,2,FALSE),"")</f>
        <v/>
      </c>
      <c r="F410" t="str">
        <f>IF(Modif_Suppr!AC410&gt;0,Modif_Suppr!AC410,"")</f>
        <v/>
      </c>
      <c r="G410" t="str">
        <f>IF(Modif_Suppr!AD410&gt;0,Modif_Suppr!AD410,"")</f>
        <v/>
      </c>
      <c r="H410" t="str">
        <f>IF(Modif_Suppr!AE410&gt;0,Modif_Suppr!AE410,"")</f>
        <v/>
      </c>
      <c r="I410" t="str">
        <f>IFERROR(VLOOKUP(Modif_Suppr!AB410,LOV!U:V,2,FALSE),"")</f>
        <v/>
      </c>
      <c r="J410" t="str">
        <f>IF(Modif_Suppr!AF410="OUI","H","")</f>
        <v/>
      </c>
      <c r="K410" t="str">
        <f>IF(Modif_Suppr!AG410="OUI","P","")</f>
        <v/>
      </c>
      <c r="L410" t="str">
        <f>IF(Modif_Suppr!AH410="OUI","D","")</f>
        <v/>
      </c>
      <c r="M410" t="str">
        <f>IF(Modif_Suppr!AI410="OUI","C","")</f>
        <v/>
      </c>
      <c r="N410" t="str">
        <f>IF(Modif_Suppr!AJ410="OUI","T","")</f>
        <v/>
      </c>
      <c r="O410" t="str">
        <f>IF(Modif_Suppr!AK410="OUI","F","")</f>
        <v/>
      </c>
      <c r="P410" t="str">
        <f>IF(Modif_Suppr!AL410="OUI","R","")</f>
        <v/>
      </c>
      <c r="Q410" t="str" cm="1">
        <f t="array" ref="Q410">SUBSTITUTE(TRIM(_xlfn.CONCAT(K410:P410 &amp; " "))," ",",")</f>
        <v/>
      </c>
      <c r="R410" t="str">
        <f>IFERROR(VLOOKUP(Modif_Suppr!AM410,LOV!F:G,2,FALSE),"")</f>
        <v/>
      </c>
      <c r="S410" t="str">
        <f>IFERROR(VLOOKUP(Modif_Suppr!AN410,LOV!I:J,2,FALSE),"")</f>
        <v/>
      </c>
      <c r="T410" t="str">
        <f>IFERROR(VLOOKUP(Modif_Suppr!#REF!,LOV!R:S,2,FALSE),"")</f>
        <v/>
      </c>
      <c r="U410" t="str">
        <f>IFERROR(VLOOKUP(Modif_Suppr!AP410,LOV!R:S,2,FALSE),"")</f>
        <v/>
      </c>
      <c r="V410" t="str">
        <f>IF(Modif_Suppr!W410&gt;0,Modif_Suppr!W410,"")</f>
        <v/>
      </c>
      <c r="W410" t="str">
        <f>IF(Modif_Suppr!X410&gt;0,Modif_Suppr!X410,"")</f>
        <v/>
      </c>
    </row>
    <row r="411" spans="1:23">
      <c r="A411">
        <f>Data!B411</f>
        <v>0</v>
      </c>
      <c r="B411">
        <f>Data!C411</f>
        <v>0</v>
      </c>
      <c r="C411">
        <f>Data!D411</f>
        <v>0</v>
      </c>
      <c r="D411" t="str">
        <f>IFERROR(VLOOKUP(Modif_Suppr!Z411,LOV_SPAR!F:G,2,FALSE),"")</f>
        <v/>
      </c>
      <c r="E411" t="str">
        <f>IFERROR(VLOOKUP(Modif_Suppr!AA411,LOV!L:M,2,FALSE),"")</f>
        <v/>
      </c>
      <c r="F411" t="str">
        <f>IF(Modif_Suppr!AC411&gt;0,Modif_Suppr!AC411,"")</f>
        <v/>
      </c>
      <c r="G411" t="str">
        <f>IF(Modif_Suppr!AD411&gt;0,Modif_Suppr!AD411,"")</f>
        <v/>
      </c>
      <c r="H411" t="str">
        <f>IF(Modif_Suppr!AE411&gt;0,Modif_Suppr!AE411,"")</f>
        <v/>
      </c>
      <c r="I411" t="str">
        <f>IFERROR(VLOOKUP(Modif_Suppr!AB411,LOV!U:V,2,FALSE),"")</f>
        <v/>
      </c>
      <c r="J411" t="str">
        <f>IF(Modif_Suppr!AF411="OUI","H","")</f>
        <v/>
      </c>
      <c r="K411" t="str">
        <f>IF(Modif_Suppr!AG411="OUI","P","")</f>
        <v/>
      </c>
      <c r="L411" t="str">
        <f>IF(Modif_Suppr!AH411="OUI","D","")</f>
        <v/>
      </c>
      <c r="M411" t="str">
        <f>IF(Modif_Suppr!AI411="OUI","C","")</f>
        <v/>
      </c>
      <c r="N411" t="str">
        <f>IF(Modif_Suppr!AJ411="OUI","T","")</f>
        <v/>
      </c>
      <c r="O411" t="str">
        <f>IF(Modif_Suppr!AK411="OUI","F","")</f>
        <v/>
      </c>
      <c r="P411" t="str">
        <f>IF(Modif_Suppr!AL411="OUI","R","")</f>
        <v/>
      </c>
      <c r="Q411" t="str" cm="1">
        <f t="array" ref="Q411">SUBSTITUTE(TRIM(_xlfn.CONCAT(K411:P411 &amp; " "))," ",",")</f>
        <v/>
      </c>
      <c r="R411" t="str">
        <f>IFERROR(VLOOKUP(Modif_Suppr!AM411,LOV!F:G,2,FALSE),"")</f>
        <v/>
      </c>
      <c r="S411" t="str">
        <f>IFERROR(VLOOKUP(Modif_Suppr!AN411,LOV!I:J,2,FALSE),"")</f>
        <v/>
      </c>
      <c r="T411" t="str">
        <f>IFERROR(VLOOKUP(Modif_Suppr!#REF!,LOV!R:S,2,FALSE),"")</f>
        <v/>
      </c>
      <c r="U411" t="str">
        <f>IFERROR(VLOOKUP(Modif_Suppr!AP411,LOV!R:S,2,FALSE),"")</f>
        <v/>
      </c>
      <c r="V411" t="str">
        <f>IF(Modif_Suppr!W411&gt;0,Modif_Suppr!W411,"")</f>
        <v/>
      </c>
      <c r="W411" t="str">
        <f>IF(Modif_Suppr!X411&gt;0,Modif_Suppr!X411,"")</f>
        <v/>
      </c>
    </row>
    <row r="412" spans="1:23">
      <c r="A412">
        <f>Data!B412</f>
        <v>0</v>
      </c>
      <c r="B412">
        <f>Data!C412</f>
        <v>0</v>
      </c>
      <c r="C412">
        <f>Data!D412</f>
        <v>0</v>
      </c>
      <c r="D412" t="str">
        <f>IFERROR(VLOOKUP(Modif_Suppr!Z412,LOV_SPAR!F:G,2,FALSE),"")</f>
        <v/>
      </c>
      <c r="E412" t="str">
        <f>IFERROR(VLOOKUP(Modif_Suppr!AA412,LOV!L:M,2,FALSE),"")</f>
        <v/>
      </c>
      <c r="F412" t="str">
        <f>IF(Modif_Suppr!AC412&gt;0,Modif_Suppr!AC412,"")</f>
        <v/>
      </c>
      <c r="G412" t="str">
        <f>IF(Modif_Suppr!AD412&gt;0,Modif_Suppr!AD412,"")</f>
        <v/>
      </c>
      <c r="H412" t="str">
        <f>IF(Modif_Suppr!AE412&gt;0,Modif_Suppr!AE412,"")</f>
        <v/>
      </c>
      <c r="I412" t="str">
        <f>IFERROR(VLOOKUP(Modif_Suppr!AB412,LOV!U:V,2,FALSE),"")</f>
        <v/>
      </c>
      <c r="J412" t="str">
        <f>IF(Modif_Suppr!AF412="OUI","H","")</f>
        <v/>
      </c>
      <c r="K412" t="str">
        <f>IF(Modif_Suppr!AG412="OUI","P","")</f>
        <v/>
      </c>
      <c r="L412" t="str">
        <f>IF(Modif_Suppr!AH412="OUI","D","")</f>
        <v/>
      </c>
      <c r="M412" t="str">
        <f>IF(Modif_Suppr!AI412="OUI","C","")</f>
        <v/>
      </c>
      <c r="N412" t="str">
        <f>IF(Modif_Suppr!AJ412="OUI","T","")</f>
        <v/>
      </c>
      <c r="O412" t="str">
        <f>IF(Modif_Suppr!AK412="OUI","F","")</f>
        <v/>
      </c>
      <c r="P412" t="str">
        <f>IF(Modif_Suppr!AL412="OUI","R","")</f>
        <v/>
      </c>
      <c r="Q412" t="str" cm="1">
        <f t="array" ref="Q412">SUBSTITUTE(TRIM(_xlfn.CONCAT(K412:P412 &amp; " "))," ",",")</f>
        <v/>
      </c>
      <c r="R412" t="str">
        <f>IFERROR(VLOOKUP(Modif_Suppr!AM412,LOV!F:G,2,FALSE),"")</f>
        <v/>
      </c>
      <c r="S412" t="str">
        <f>IFERROR(VLOOKUP(Modif_Suppr!AN412,LOV!I:J,2,FALSE),"")</f>
        <v/>
      </c>
      <c r="T412" t="str">
        <f>IFERROR(VLOOKUP(Modif_Suppr!#REF!,LOV!R:S,2,FALSE),"")</f>
        <v/>
      </c>
      <c r="U412" t="str">
        <f>IFERROR(VLOOKUP(Modif_Suppr!AP412,LOV!R:S,2,FALSE),"")</f>
        <v/>
      </c>
      <c r="V412" t="str">
        <f>IF(Modif_Suppr!W412&gt;0,Modif_Suppr!W412,"")</f>
        <v/>
      </c>
      <c r="W412" t="str">
        <f>IF(Modif_Suppr!X412&gt;0,Modif_Suppr!X412,"")</f>
        <v/>
      </c>
    </row>
    <row r="413" spans="1:23">
      <c r="A413">
        <f>Data!B413</f>
        <v>0</v>
      </c>
      <c r="B413">
        <f>Data!C413</f>
        <v>0</v>
      </c>
      <c r="C413">
        <f>Data!D413</f>
        <v>0</v>
      </c>
      <c r="D413" t="str">
        <f>IFERROR(VLOOKUP(Modif_Suppr!Z413,LOV_SPAR!F:G,2,FALSE),"")</f>
        <v/>
      </c>
      <c r="E413" t="str">
        <f>IFERROR(VLOOKUP(Modif_Suppr!AA413,LOV!L:M,2,FALSE),"")</f>
        <v/>
      </c>
      <c r="F413" t="str">
        <f>IF(Modif_Suppr!AC413&gt;0,Modif_Suppr!AC413,"")</f>
        <v/>
      </c>
      <c r="G413" t="str">
        <f>IF(Modif_Suppr!AD413&gt;0,Modif_Suppr!AD413,"")</f>
        <v/>
      </c>
      <c r="H413" t="str">
        <f>IF(Modif_Suppr!AE413&gt;0,Modif_Suppr!AE413,"")</f>
        <v/>
      </c>
      <c r="I413" t="str">
        <f>IFERROR(VLOOKUP(Modif_Suppr!AB413,LOV!U:V,2,FALSE),"")</f>
        <v/>
      </c>
      <c r="J413" t="str">
        <f>IF(Modif_Suppr!AF413="OUI","H","")</f>
        <v/>
      </c>
      <c r="K413" t="str">
        <f>IF(Modif_Suppr!AG413="OUI","P","")</f>
        <v/>
      </c>
      <c r="L413" t="str">
        <f>IF(Modif_Suppr!AH413="OUI","D","")</f>
        <v/>
      </c>
      <c r="M413" t="str">
        <f>IF(Modif_Suppr!AI413="OUI","C","")</f>
        <v/>
      </c>
      <c r="N413" t="str">
        <f>IF(Modif_Suppr!AJ413="OUI","T","")</f>
        <v/>
      </c>
      <c r="O413" t="str">
        <f>IF(Modif_Suppr!AK413="OUI","F","")</f>
        <v/>
      </c>
      <c r="P413" t="str">
        <f>IF(Modif_Suppr!AL413="OUI","R","")</f>
        <v/>
      </c>
      <c r="Q413" t="str" cm="1">
        <f t="array" ref="Q413">SUBSTITUTE(TRIM(_xlfn.CONCAT(K413:P413 &amp; " "))," ",",")</f>
        <v/>
      </c>
      <c r="R413" t="str">
        <f>IFERROR(VLOOKUP(Modif_Suppr!AM413,LOV!F:G,2,FALSE),"")</f>
        <v/>
      </c>
      <c r="S413" t="str">
        <f>IFERROR(VLOOKUP(Modif_Suppr!AN413,LOV!I:J,2,FALSE),"")</f>
        <v/>
      </c>
      <c r="T413" t="str">
        <f>IFERROR(VLOOKUP(Modif_Suppr!#REF!,LOV!R:S,2,FALSE),"")</f>
        <v/>
      </c>
      <c r="U413" t="str">
        <f>IFERROR(VLOOKUP(Modif_Suppr!AP413,LOV!R:S,2,FALSE),"")</f>
        <v/>
      </c>
      <c r="V413" t="str">
        <f>IF(Modif_Suppr!W413&gt;0,Modif_Suppr!W413,"")</f>
        <v/>
      </c>
      <c r="W413" t="str">
        <f>IF(Modif_Suppr!X413&gt;0,Modif_Suppr!X413,"")</f>
        <v/>
      </c>
    </row>
    <row r="414" spans="1:23">
      <c r="A414">
        <f>Data!B414</f>
        <v>0</v>
      </c>
      <c r="B414">
        <f>Data!C414</f>
        <v>0</v>
      </c>
      <c r="C414">
        <f>Data!D414</f>
        <v>0</v>
      </c>
      <c r="D414" t="str">
        <f>IFERROR(VLOOKUP(Modif_Suppr!Z414,LOV_SPAR!F:G,2,FALSE),"")</f>
        <v/>
      </c>
      <c r="E414" t="str">
        <f>IFERROR(VLOOKUP(Modif_Suppr!AA414,LOV!L:M,2,FALSE),"")</f>
        <v/>
      </c>
      <c r="F414" t="str">
        <f>IF(Modif_Suppr!AC414&gt;0,Modif_Suppr!AC414,"")</f>
        <v/>
      </c>
      <c r="G414" t="str">
        <f>IF(Modif_Suppr!AD414&gt;0,Modif_Suppr!AD414,"")</f>
        <v/>
      </c>
      <c r="H414" t="str">
        <f>IF(Modif_Suppr!AE414&gt;0,Modif_Suppr!AE414,"")</f>
        <v/>
      </c>
      <c r="I414" t="str">
        <f>IFERROR(VLOOKUP(Modif_Suppr!AB414,LOV!U:V,2,FALSE),"")</f>
        <v/>
      </c>
      <c r="J414" t="str">
        <f>IF(Modif_Suppr!AF414="OUI","H","")</f>
        <v/>
      </c>
      <c r="K414" t="str">
        <f>IF(Modif_Suppr!AG414="OUI","P","")</f>
        <v/>
      </c>
      <c r="L414" t="str">
        <f>IF(Modif_Suppr!AH414="OUI","D","")</f>
        <v/>
      </c>
      <c r="M414" t="str">
        <f>IF(Modif_Suppr!AI414="OUI","C","")</f>
        <v/>
      </c>
      <c r="N414" t="str">
        <f>IF(Modif_Suppr!AJ414="OUI","T","")</f>
        <v/>
      </c>
      <c r="O414" t="str">
        <f>IF(Modif_Suppr!AK414="OUI","F","")</f>
        <v/>
      </c>
      <c r="P414" t="str">
        <f>IF(Modif_Suppr!AL414="OUI","R","")</f>
        <v/>
      </c>
      <c r="Q414" t="str" cm="1">
        <f t="array" ref="Q414">SUBSTITUTE(TRIM(_xlfn.CONCAT(K414:P414 &amp; " "))," ",",")</f>
        <v/>
      </c>
      <c r="R414" t="str">
        <f>IFERROR(VLOOKUP(Modif_Suppr!AM414,LOV!F:G,2,FALSE),"")</f>
        <v/>
      </c>
      <c r="S414" t="str">
        <f>IFERROR(VLOOKUP(Modif_Suppr!AN414,LOV!I:J,2,FALSE),"")</f>
        <v/>
      </c>
      <c r="T414" t="str">
        <f>IFERROR(VLOOKUP(Modif_Suppr!#REF!,LOV!R:S,2,FALSE),"")</f>
        <v/>
      </c>
      <c r="U414" t="str">
        <f>IFERROR(VLOOKUP(Modif_Suppr!AP414,LOV!R:S,2,FALSE),"")</f>
        <v/>
      </c>
      <c r="V414" t="str">
        <f>IF(Modif_Suppr!W414&gt;0,Modif_Suppr!W414,"")</f>
        <v/>
      </c>
      <c r="W414" t="str">
        <f>IF(Modif_Suppr!X414&gt;0,Modif_Suppr!X414,"")</f>
        <v/>
      </c>
    </row>
    <row r="415" spans="1:23">
      <c r="A415">
        <f>Data!B415</f>
        <v>0</v>
      </c>
      <c r="B415">
        <f>Data!C415</f>
        <v>0</v>
      </c>
      <c r="C415">
        <f>Data!D415</f>
        <v>0</v>
      </c>
      <c r="D415" t="str">
        <f>IFERROR(VLOOKUP(Modif_Suppr!Z415,LOV_SPAR!F:G,2,FALSE),"")</f>
        <v/>
      </c>
      <c r="E415" t="str">
        <f>IFERROR(VLOOKUP(Modif_Suppr!AA415,LOV!L:M,2,FALSE),"")</f>
        <v/>
      </c>
      <c r="F415" t="str">
        <f>IF(Modif_Suppr!AC415&gt;0,Modif_Suppr!AC415,"")</f>
        <v/>
      </c>
      <c r="G415" t="str">
        <f>IF(Modif_Suppr!AD415&gt;0,Modif_Suppr!AD415,"")</f>
        <v/>
      </c>
      <c r="H415" t="str">
        <f>IF(Modif_Suppr!AE415&gt;0,Modif_Suppr!AE415,"")</f>
        <v/>
      </c>
      <c r="I415" t="str">
        <f>IFERROR(VLOOKUP(Modif_Suppr!AB415,LOV!U:V,2,FALSE),"")</f>
        <v/>
      </c>
      <c r="J415" t="str">
        <f>IF(Modif_Suppr!AF415="OUI","H","")</f>
        <v/>
      </c>
      <c r="K415" t="str">
        <f>IF(Modif_Suppr!AG415="OUI","P","")</f>
        <v/>
      </c>
      <c r="L415" t="str">
        <f>IF(Modif_Suppr!AH415="OUI","D","")</f>
        <v/>
      </c>
      <c r="M415" t="str">
        <f>IF(Modif_Suppr!AI415="OUI","C","")</f>
        <v/>
      </c>
      <c r="N415" t="str">
        <f>IF(Modif_Suppr!AJ415="OUI","T","")</f>
        <v/>
      </c>
      <c r="O415" t="str">
        <f>IF(Modif_Suppr!AK415="OUI","F","")</f>
        <v/>
      </c>
      <c r="P415" t="str">
        <f>IF(Modif_Suppr!AL415="OUI","R","")</f>
        <v/>
      </c>
      <c r="Q415" t="str" cm="1">
        <f t="array" ref="Q415">SUBSTITUTE(TRIM(_xlfn.CONCAT(K415:P415 &amp; " "))," ",",")</f>
        <v/>
      </c>
      <c r="R415" t="str">
        <f>IFERROR(VLOOKUP(Modif_Suppr!AM415,LOV!F:G,2,FALSE),"")</f>
        <v/>
      </c>
      <c r="S415" t="str">
        <f>IFERROR(VLOOKUP(Modif_Suppr!AN415,LOV!I:J,2,FALSE),"")</f>
        <v/>
      </c>
      <c r="T415" t="str">
        <f>IFERROR(VLOOKUP(Modif_Suppr!#REF!,LOV!R:S,2,FALSE),"")</f>
        <v/>
      </c>
      <c r="U415" t="str">
        <f>IFERROR(VLOOKUP(Modif_Suppr!AP415,LOV!R:S,2,FALSE),"")</f>
        <v/>
      </c>
      <c r="V415" t="str">
        <f>IF(Modif_Suppr!W415&gt;0,Modif_Suppr!W415,"")</f>
        <v/>
      </c>
      <c r="W415" t="str">
        <f>IF(Modif_Suppr!X415&gt;0,Modif_Suppr!X415,"")</f>
        <v/>
      </c>
    </row>
    <row r="416" spans="1:23">
      <c r="A416">
        <f>Data!B416</f>
        <v>0</v>
      </c>
      <c r="B416">
        <f>Data!C416</f>
        <v>0</v>
      </c>
      <c r="C416">
        <f>Data!D416</f>
        <v>0</v>
      </c>
      <c r="D416" t="str">
        <f>IFERROR(VLOOKUP(Modif_Suppr!Z416,LOV_SPAR!F:G,2,FALSE),"")</f>
        <v/>
      </c>
      <c r="E416" t="str">
        <f>IFERROR(VLOOKUP(Modif_Suppr!AA416,LOV!L:M,2,FALSE),"")</f>
        <v/>
      </c>
      <c r="F416" t="str">
        <f>IF(Modif_Suppr!AC416&gt;0,Modif_Suppr!AC416,"")</f>
        <v/>
      </c>
      <c r="G416" t="str">
        <f>IF(Modif_Suppr!AD416&gt;0,Modif_Suppr!AD416,"")</f>
        <v/>
      </c>
      <c r="H416" t="str">
        <f>IF(Modif_Suppr!AE416&gt;0,Modif_Suppr!AE416,"")</f>
        <v/>
      </c>
      <c r="I416" t="str">
        <f>IFERROR(VLOOKUP(Modif_Suppr!AB416,LOV!U:V,2,FALSE),"")</f>
        <v/>
      </c>
      <c r="J416" t="str">
        <f>IF(Modif_Suppr!AF416="OUI","H","")</f>
        <v/>
      </c>
      <c r="K416" t="str">
        <f>IF(Modif_Suppr!AG416="OUI","P","")</f>
        <v/>
      </c>
      <c r="L416" t="str">
        <f>IF(Modif_Suppr!AH416="OUI","D","")</f>
        <v/>
      </c>
      <c r="M416" t="str">
        <f>IF(Modif_Suppr!AI416="OUI","C","")</f>
        <v/>
      </c>
      <c r="N416" t="str">
        <f>IF(Modif_Suppr!AJ416="OUI","T","")</f>
        <v/>
      </c>
      <c r="O416" t="str">
        <f>IF(Modif_Suppr!AK416="OUI","F","")</f>
        <v/>
      </c>
      <c r="P416" t="str">
        <f>IF(Modif_Suppr!AL416="OUI","R","")</f>
        <v/>
      </c>
      <c r="Q416" t="str" cm="1">
        <f t="array" ref="Q416">SUBSTITUTE(TRIM(_xlfn.CONCAT(K416:P416 &amp; " "))," ",",")</f>
        <v/>
      </c>
      <c r="R416" t="str">
        <f>IFERROR(VLOOKUP(Modif_Suppr!AM416,LOV!F:G,2,FALSE),"")</f>
        <v/>
      </c>
      <c r="S416" t="str">
        <f>IFERROR(VLOOKUP(Modif_Suppr!AN416,LOV!I:J,2,FALSE),"")</f>
        <v/>
      </c>
      <c r="T416" t="str">
        <f>IFERROR(VLOOKUP(Modif_Suppr!#REF!,LOV!R:S,2,FALSE),"")</f>
        <v/>
      </c>
      <c r="U416" t="str">
        <f>IFERROR(VLOOKUP(Modif_Suppr!AP416,LOV!R:S,2,FALSE),"")</f>
        <v/>
      </c>
      <c r="V416" t="str">
        <f>IF(Modif_Suppr!W416&gt;0,Modif_Suppr!W416,"")</f>
        <v/>
      </c>
      <c r="W416" t="str">
        <f>IF(Modif_Suppr!X416&gt;0,Modif_Suppr!X416,"")</f>
        <v/>
      </c>
    </row>
    <row r="417" spans="1:23">
      <c r="A417">
        <f>Data!B417</f>
        <v>0</v>
      </c>
      <c r="B417">
        <f>Data!C417</f>
        <v>0</v>
      </c>
      <c r="C417">
        <f>Data!D417</f>
        <v>0</v>
      </c>
      <c r="D417" t="str">
        <f>IFERROR(VLOOKUP(Modif_Suppr!Z417,LOV_SPAR!F:G,2,FALSE),"")</f>
        <v/>
      </c>
      <c r="E417" t="str">
        <f>IFERROR(VLOOKUP(Modif_Suppr!AA417,LOV!L:M,2,FALSE),"")</f>
        <v/>
      </c>
      <c r="F417" t="str">
        <f>IF(Modif_Suppr!AC417&gt;0,Modif_Suppr!AC417,"")</f>
        <v/>
      </c>
      <c r="G417" t="str">
        <f>IF(Modif_Suppr!AD417&gt;0,Modif_Suppr!AD417,"")</f>
        <v/>
      </c>
      <c r="H417" t="str">
        <f>IF(Modif_Suppr!AE417&gt;0,Modif_Suppr!AE417,"")</f>
        <v/>
      </c>
      <c r="I417" t="str">
        <f>IFERROR(VLOOKUP(Modif_Suppr!AB417,LOV!U:V,2,FALSE),"")</f>
        <v/>
      </c>
      <c r="J417" t="str">
        <f>IF(Modif_Suppr!AF417="OUI","H","")</f>
        <v/>
      </c>
      <c r="K417" t="str">
        <f>IF(Modif_Suppr!AG417="OUI","P","")</f>
        <v/>
      </c>
      <c r="L417" t="str">
        <f>IF(Modif_Suppr!AH417="OUI","D","")</f>
        <v/>
      </c>
      <c r="M417" t="str">
        <f>IF(Modif_Suppr!AI417="OUI","C","")</f>
        <v/>
      </c>
      <c r="N417" t="str">
        <f>IF(Modif_Suppr!AJ417="OUI","T","")</f>
        <v/>
      </c>
      <c r="O417" t="str">
        <f>IF(Modif_Suppr!AK417="OUI","F","")</f>
        <v/>
      </c>
      <c r="P417" t="str">
        <f>IF(Modif_Suppr!AL417="OUI","R","")</f>
        <v/>
      </c>
      <c r="Q417" t="str" cm="1">
        <f t="array" ref="Q417">SUBSTITUTE(TRIM(_xlfn.CONCAT(K417:P417 &amp; " "))," ",",")</f>
        <v/>
      </c>
      <c r="R417" t="str">
        <f>IFERROR(VLOOKUP(Modif_Suppr!AM417,LOV!F:G,2,FALSE),"")</f>
        <v/>
      </c>
      <c r="S417" t="str">
        <f>IFERROR(VLOOKUP(Modif_Suppr!AN417,LOV!I:J,2,FALSE),"")</f>
        <v/>
      </c>
      <c r="T417" t="str">
        <f>IFERROR(VLOOKUP(Modif_Suppr!#REF!,LOV!R:S,2,FALSE),"")</f>
        <v/>
      </c>
      <c r="U417" t="str">
        <f>IFERROR(VLOOKUP(Modif_Suppr!AP417,LOV!R:S,2,FALSE),"")</f>
        <v/>
      </c>
      <c r="V417" t="str">
        <f>IF(Modif_Suppr!W417&gt;0,Modif_Suppr!W417,"")</f>
        <v/>
      </c>
      <c r="W417" t="str">
        <f>IF(Modif_Suppr!X417&gt;0,Modif_Suppr!X417,"")</f>
        <v/>
      </c>
    </row>
    <row r="418" spans="1:23">
      <c r="A418">
        <f>Data!B418</f>
        <v>0</v>
      </c>
      <c r="B418">
        <f>Data!C418</f>
        <v>0</v>
      </c>
      <c r="C418">
        <f>Data!D418</f>
        <v>0</v>
      </c>
      <c r="D418" t="str">
        <f>IFERROR(VLOOKUP(Modif_Suppr!Z418,LOV_SPAR!F:G,2,FALSE),"")</f>
        <v/>
      </c>
      <c r="E418" t="str">
        <f>IFERROR(VLOOKUP(Modif_Suppr!AA418,LOV!L:M,2,FALSE),"")</f>
        <v/>
      </c>
      <c r="F418" t="str">
        <f>IF(Modif_Suppr!AC418&gt;0,Modif_Suppr!AC418,"")</f>
        <v/>
      </c>
      <c r="G418" t="str">
        <f>IF(Modif_Suppr!AD418&gt;0,Modif_Suppr!AD418,"")</f>
        <v/>
      </c>
      <c r="H418" t="str">
        <f>IF(Modif_Suppr!AE418&gt;0,Modif_Suppr!AE418,"")</f>
        <v/>
      </c>
      <c r="I418" t="str">
        <f>IFERROR(VLOOKUP(Modif_Suppr!AB418,LOV!U:V,2,FALSE),"")</f>
        <v/>
      </c>
      <c r="J418" t="str">
        <f>IF(Modif_Suppr!AF418="OUI","H","")</f>
        <v/>
      </c>
      <c r="K418" t="str">
        <f>IF(Modif_Suppr!AG418="OUI","P","")</f>
        <v/>
      </c>
      <c r="L418" t="str">
        <f>IF(Modif_Suppr!AH418="OUI","D","")</f>
        <v/>
      </c>
      <c r="M418" t="str">
        <f>IF(Modif_Suppr!AI418="OUI","C","")</f>
        <v/>
      </c>
      <c r="N418" t="str">
        <f>IF(Modif_Suppr!AJ418="OUI","T","")</f>
        <v/>
      </c>
      <c r="O418" t="str">
        <f>IF(Modif_Suppr!AK418="OUI","F","")</f>
        <v/>
      </c>
      <c r="P418" t="str">
        <f>IF(Modif_Suppr!AL418="OUI","R","")</f>
        <v/>
      </c>
      <c r="Q418" t="str" cm="1">
        <f t="array" ref="Q418">SUBSTITUTE(TRIM(_xlfn.CONCAT(K418:P418 &amp; " "))," ",",")</f>
        <v/>
      </c>
      <c r="R418" t="str">
        <f>IFERROR(VLOOKUP(Modif_Suppr!AM418,LOV!F:G,2,FALSE),"")</f>
        <v/>
      </c>
      <c r="S418" t="str">
        <f>IFERROR(VLOOKUP(Modif_Suppr!AN418,LOV!I:J,2,FALSE),"")</f>
        <v/>
      </c>
      <c r="T418" t="str">
        <f>IFERROR(VLOOKUP(Modif_Suppr!#REF!,LOV!R:S,2,FALSE),"")</f>
        <v/>
      </c>
      <c r="U418" t="str">
        <f>IFERROR(VLOOKUP(Modif_Suppr!AP418,LOV!R:S,2,FALSE),"")</f>
        <v/>
      </c>
      <c r="V418" t="str">
        <f>IF(Modif_Suppr!W418&gt;0,Modif_Suppr!W418,"")</f>
        <v/>
      </c>
      <c r="W418" t="str">
        <f>IF(Modif_Suppr!X418&gt;0,Modif_Suppr!X418,"")</f>
        <v/>
      </c>
    </row>
    <row r="419" spans="1:23">
      <c r="A419">
        <f>Data!B419</f>
        <v>0</v>
      </c>
      <c r="B419">
        <f>Data!C419</f>
        <v>0</v>
      </c>
      <c r="C419">
        <f>Data!D419</f>
        <v>0</v>
      </c>
      <c r="D419" t="str">
        <f>IFERROR(VLOOKUP(Modif_Suppr!Z419,LOV_SPAR!F:G,2,FALSE),"")</f>
        <v/>
      </c>
      <c r="E419" t="str">
        <f>IFERROR(VLOOKUP(Modif_Suppr!AA419,LOV!L:M,2,FALSE),"")</f>
        <v/>
      </c>
      <c r="F419" t="str">
        <f>IF(Modif_Suppr!AC419&gt;0,Modif_Suppr!AC419,"")</f>
        <v/>
      </c>
      <c r="G419" t="str">
        <f>IF(Modif_Suppr!AD419&gt;0,Modif_Suppr!AD419,"")</f>
        <v/>
      </c>
      <c r="H419" t="str">
        <f>IF(Modif_Suppr!AE419&gt;0,Modif_Suppr!AE419,"")</f>
        <v/>
      </c>
      <c r="I419" t="str">
        <f>IFERROR(VLOOKUP(Modif_Suppr!AB419,LOV!U:V,2,FALSE),"")</f>
        <v/>
      </c>
      <c r="J419" t="str">
        <f>IF(Modif_Suppr!AF419="OUI","H","")</f>
        <v/>
      </c>
      <c r="K419" t="str">
        <f>IF(Modif_Suppr!AG419="OUI","P","")</f>
        <v/>
      </c>
      <c r="L419" t="str">
        <f>IF(Modif_Suppr!AH419="OUI","D","")</f>
        <v/>
      </c>
      <c r="M419" t="str">
        <f>IF(Modif_Suppr!AI419="OUI","C","")</f>
        <v/>
      </c>
      <c r="N419" t="str">
        <f>IF(Modif_Suppr!AJ419="OUI","T","")</f>
        <v/>
      </c>
      <c r="O419" t="str">
        <f>IF(Modif_Suppr!AK419="OUI","F","")</f>
        <v/>
      </c>
      <c r="P419" t="str">
        <f>IF(Modif_Suppr!AL419="OUI","R","")</f>
        <v/>
      </c>
      <c r="Q419" t="str" cm="1">
        <f t="array" ref="Q419">SUBSTITUTE(TRIM(_xlfn.CONCAT(K419:P419 &amp; " "))," ",",")</f>
        <v/>
      </c>
      <c r="R419" t="str">
        <f>IFERROR(VLOOKUP(Modif_Suppr!AM419,LOV!F:G,2,FALSE),"")</f>
        <v/>
      </c>
      <c r="S419" t="str">
        <f>IFERROR(VLOOKUP(Modif_Suppr!AN419,LOV!I:J,2,FALSE),"")</f>
        <v/>
      </c>
      <c r="T419" t="str">
        <f>IFERROR(VLOOKUP(Modif_Suppr!#REF!,LOV!R:S,2,FALSE),"")</f>
        <v/>
      </c>
      <c r="U419" t="str">
        <f>IFERROR(VLOOKUP(Modif_Suppr!AP419,LOV!R:S,2,FALSE),"")</f>
        <v/>
      </c>
      <c r="V419" t="str">
        <f>IF(Modif_Suppr!W419&gt;0,Modif_Suppr!W419,"")</f>
        <v/>
      </c>
      <c r="W419" t="str">
        <f>IF(Modif_Suppr!X419&gt;0,Modif_Suppr!X419,"")</f>
        <v/>
      </c>
    </row>
    <row r="420" spans="1:23">
      <c r="A420">
        <f>Data!B420</f>
        <v>0</v>
      </c>
      <c r="B420">
        <f>Data!C420</f>
        <v>0</v>
      </c>
      <c r="C420">
        <f>Data!D420</f>
        <v>0</v>
      </c>
      <c r="D420" t="str">
        <f>IFERROR(VLOOKUP(Modif_Suppr!Z420,LOV_SPAR!F:G,2,FALSE),"")</f>
        <v/>
      </c>
      <c r="E420" t="str">
        <f>IFERROR(VLOOKUP(Modif_Suppr!AA420,LOV!L:M,2,FALSE),"")</f>
        <v/>
      </c>
      <c r="F420" t="str">
        <f>IF(Modif_Suppr!AC420&gt;0,Modif_Suppr!AC420,"")</f>
        <v/>
      </c>
      <c r="G420" t="str">
        <f>IF(Modif_Suppr!AD420&gt;0,Modif_Suppr!AD420,"")</f>
        <v/>
      </c>
      <c r="H420" t="str">
        <f>IF(Modif_Suppr!AE420&gt;0,Modif_Suppr!AE420,"")</f>
        <v/>
      </c>
      <c r="I420" t="str">
        <f>IFERROR(VLOOKUP(Modif_Suppr!AB420,LOV!U:V,2,FALSE),"")</f>
        <v/>
      </c>
      <c r="J420" t="str">
        <f>IF(Modif_Suppr!AF420="OUI","H","")</f>
        <v/>
      </c>
      <c r="K420" t="str">
        <f>IF(Modif_Suppr!AG420="OUI","P","")</f>
        <v/>
      </c>
      <c r="L420" t="str">
        <f>IF(Modif_Suppr!AH420="OUI","D","")</f>
        <v/>
      </c>
      <c r="M420" t="str">
        <f>IF(Modif_Suppr!AI420="OUI","C","")</f>
        <v/>
      </c>
      <c r="N420" t="str">
        <f>IF(Modif_Suppr!AJ420="OUI","T","")</f>
        <v/>
      </c>
      <c r="O420" t="str">
        <f>IF(Modif_Suppr!AK420="OUI","F","")</f>
        <v/>
      </c>
      <c r="P420" t="str">
        <f>IF(Modif_Suppr!AL420="OUI","R","")</f>
        <v/>
      </c>
      <c r="Q420" t="str" cm="1">
        <f t="array" ref="Q420">SUBSTITUTE(TRIM(_xlfn.CONCAT(K420:P420 &amp; " "))," ",",")</f>
        <v/>
      </c>
      <c r="R420" t="str">
        <f>IFERROR(VLOOKUP(Modif_Suppr!AM420,LOV!F:G,2,FALSE),"")</f>
        <v/>
      </c>
      <c r="S420" t="str">
        <f>IFERROR(VLOOKUP(Modif_Suppr!AN420,LOV!I:J,2,FALSE),"")</f>
        <v/>
      </c>
      <c r="T420" t="str">
        <f>IFERROR(VLOOKUP(Modif_Suppr!#REF!,LOV!R:S,2,FALSE),"")</f>
        <v/>
      </c>
      <c r="U420" t="str">
        <f>IFERROR(VLOOKUP(Modif_Suppr!AP420,LOV!R:S,2,FALSE),"")</f>
        <v/>
      </c>
      <c r="V420" t="str">
        <f>IF(Modif_Suppr!W420&gt;0,Modif_Suppr!W420,"")</f>
        <v/>
      </c>
      <c r="W420" t="str">
        <f>IF(Modif_Suppr!X420&gt;0,Modif_Suppr!X420,"")</f>
        <v/>
      </c>
    </row>
    <row r="421" spans="1:23">
      <c r="A421">
        <f>Data!B421</f>
        <v>0</v>
      </c>
      <c r="B421">
        <f>Data!C421</f>
        <v>0</v>
      </c>
      <c r="C421">
        <f>Data!D421</f>
        <v>0</v>
      </c>
      <c r="D421" t="str">
        <f>IFERROR(VLOOKUP(Modif_Suppr!Z421,LOV_SPAR!F:G,2,FALSE),"")</f>
        <v/>
      </c>
      <c r="E421" t="str">
        <f>IFERROR(VLOOKUP(Modif_Suppr!AA421,LOV!L:M,2,FALSE),"")</f>
        <v/>
      </c>
      <c r="F421" t="str">
        <f>IF(Modif_Suppr!AC421&gt;0,Modif_Suppr!AC421,"")</f>
        <v/>
      </c>
      <c r="G421" t="str">
        <f>IF(Modif_Suppr!AD421&gt;0,Modif_Suppr!AD421,"")</f>
        <v/>
      </c>
      <c r="H421" t="str">
        <f>IF(Modif_Suppr!AE421&gt;0,Modif_Suppr!AE421,"")</f>
        <v/>
      </c>
      <c r="I421" t="str">
        <f>IFERROR(VLOOKUP(Modif_Suppr!AB421,LOV!U:V,2,FALSE),"")</f>
        <v/>
      </c>
      <c r="J421" t="str">
        <f>IF(Modif_Suppr!AF421="OUI","H","")</f>
        <v/>
      </c>
      <c r="K421" t="str">
        <f>IF(Modif_Suppr!AG421="OUI","P","")</f>
        <v/>
      </c>
      <c r="L421" t="str">
        <f>IF(Modif_Suppr!AH421="OUI","D","")</f>
        <v/>
      </c>
      <c r="M421" t="str">
        <f>IF(Modif_Suppr!AI421="OUI","C","")</f>
        <v/>
      </c>
      <c r="N421" t="str">
        <f>IF(Modif_Suppr!AJ421="OUI","T","")</f>
        <v/>
      </c>
      <c r="O421" t="str">
        <f>IF(Modif_Suppr!AK421="OUI","F","")</f>
        <v/>
      </c>
      <c r="P421" t="str">
        <f>IF(Modif_Suppr!AL421="OUI","R","")</f>
        <v/>
      </c>
      <c r="Q421" t="str" cm="1">
        <f t="array" ref="Q421">SUBSTITUTE(TRIM(_xlfn.CONCAT(K421:P421 &amp; " "))," ",",")</f>
        <v/>
      </c>
      <c r="R421" t="str">
        <f>IFERROR(VLOOKUP(Modif_Suppr!AM421,LOV!F:G,2,FALSE),"")</f>
        <v/>
      </c>
      <c r="S421" t="str">
        <f>IFERROR(VLOOKUP(Modif_Suppr!AN421,LOV!I:J,2,FALSE),"")</f>
        <v/>
      </c>
      <c r="T421" t="str">
        <f>IFERROR(VLOOKUP(Modif_Suppr!#REF!,LOV!R:S,2,FALSE),"")</f>
        <v/>
      </c>
      <c r="U421" t="str">
        <f>IFERROR(VLOOKUP(Modif_Suppr!AP421,LOV!R:S,2,FALSE),"")</f>
        <v/>
      </c>
      <c r="V421" t="str">
        <f>IF(Modif_Suppr!W421&gt;0,Modif_Suppr!W421,"")</f>
        <v/>
      </c>
      <c r="W421" t="str">
        <f>IF(Modif_Suppr!X421&gt;0,Modif_Suppr!X421,"")</f>
        <v/>
      </c>
    </row>
    <row r="422" spans="1:23">
      <c r="A422">
        <f>Data!B422</f>
        <v>0</v>
      </c>
      <c r="B422">
        <f>Data!C422</f>
        <v>0</v>
      </c>
      <c r="C422">
        <f>Data!D422</f>
        <v>0</v>
      </c>
      <c r="D422" t="str">
        <f>IFERROR(VLOOKUP(Modif_Suppr!Z422,LOV_SPAR!F:G,2,FALSE),"")</f>
        <v/>
      </c>
      <c r="E422" t="str">
        <f>IFERROR(VLOOKUP(Modif_Suppr!AA422,LOV!L:M,2,FALSE),"")</f>
        <v/>
      </c>
      <c r="F422" t="str">
        <f>IF(Modif_Suppr!AC422&gt;0,Modif_Suppr!AC422,"")</f>
        <v/>
      </c>
      <c r="G422" t="str">
        <f>IF(Modif_Suppr!AD422&gt;0,Modif_Suppr!AD422,"")</f>
        <v/>
      </c>
      <c r="H422" t="str">
        <f>IF(Modif_Suppr!AE422&gt;0,Modif_Suppr!AE422,"")</f>
        <v/>
      </c>
      <c r="I422" t="str">
        <f>IFERROR(VLOOKUP(Modif_Suppr!AB422,LOV!U:V,2,FALSE),"")</f>
        <v/>
      </c>
      <c r="J422" t="str">
        <f>IF(Modif_Suppr!AF422="OUI","H","")</f>
        <v/>
      </c>
      <c r="K422" t="str">
        <f>IF(Modif_Suppr!AG422="OUI","P","")</f>
        <v/>
      </c>
      <c r="L422" t="str">
        <f>IF(Modif_Suppr!AH422="OUI","D","")</f>
        <v/>
      </c>
      <c r="M422" t="str">
        <f>IF(Modif_Suppr!AI422="OUI","C","")</f>
        <v/>
      </c>
      <c r="N422" t="str">
        <f>IF(Modif_Suppr!AJ422="OUI","T","")</f>
        <v/>
      </c>
      <c r="O422" t="str">
        <f>IF(Modif_Suppr!AK422="OUI","F","")</f>
        <v/>
      </c>
      <c r="P422" t="str">
        <f>IF(Modif_Suppr!AL422="OUI","R","")</f>
        <v/>
      </c>
      <c r="Q422" t="str" cm="1">
        <f t="array" ref="Q422">SUBSTITUTE(TRIM(_xlfn.CONCAT(K422:P422 &amp; " "))," ",",")</f>
        <v/>
      </c>
      <c r="R422" t="str">
        <f>IFERROR(VLOOKUP(Modif_Suppr!AM422,LOV!F:G,2,FALSE),"")</f>
        <v/>
      </c>
      <c r="S422" t="str">
        <f>IFERROR(VLOOKUP(Modif_Suppr!AN422,LOV!I:J,2,FALSE),"")</f>
        <v/>
      </c>
      <c r="T422" t="str">
        <f>IFERROR(VLOOKUP(Modif_Suppr!#REF!,LOV!R:S,2,FALSE),"")</f>
        <v/>
      </c>
      <c r="U422" t="str">
        <f>IFERROR(VLOOKUP(Modif_Suppr!AP422,LOV!R:S,2,FALSE),"")</f>
        <v/>
      </c>
      <c r="V422" t="str">
        <f>IF(Modif_Suppr!W422&gt;0,Modif_Suppr!W422,"")</f>
        <v/>
      </c>
      <c r="W422" t="str">
        <f>IF(Modif_Suppr!X422&gt;0,Modif_Suppr!X422,"")</f>
        <v/>
      </c>
    </row>
    <row r="423" spans="1:23">
      <c r="A423">
        <f>Data!B423</f>
        <v>0</v>
      </c>
      <c r="B423">
        <f>Data!C423</f>
        <v>0</v>
      </c>
      <c r="C423">
        <f>Data!D423</f>
        <v>0</v>
      </c>
      <c r="D423" t="str">
        <f>IFERROR(VLOOKUP(Modif_Suppr!Z423,LOV_SPAR!F:G,2,FALSE),"")</f>
        <v/>
      </c>
      <c r="E423" t="str">
        <f>IFERROR(VLOOKUP(Modif_Suppr!AA423,LOV!L:M,2,FALSE),"")</f>
        <v/>
      </c>
      <c r="F423" t="str">
        <f>IF(Modif_Suppr!AC423&gt;0,Modif_Suppr!AC423,"")</f>
        <v/>
      </c>
      <c r="G423" t="str">
        <f>IF(Modif_Suppr!AD423&gt;0,Modif_Suppr!AD423,"")</f>
        <v/>
      </c>
      <c r="H423" t="str">
        <f>IF(Modif_Suppr!AE423&gt;0,Modif_Suppr!AE423,"")</f>
        <v/>
      </c>
      <c r="I423" t="str">
        <f>IFERROR(VLOOKUP(Modif_Suppr!AB423,LOV!U:V,2,FALSE),"")</f>
        <v/>
      </c>
      <c r="J423" t="str">
        <f>IF(Modif_Suppr!AF423="OUI","H","")</f>
        <v/>
      </c>
      <c r="K423" t="str">
        <f>IF(Modif_Suppr!AG423="OUI","P","")</f>
        <v/>
      </c>
      <c r="L423" t="str">
        <f>IF(Modif_Suppr!AH423="OUI","D","")</f>
        <v/>
      </c>
      <c r="M423" t="str">
        <f>IF(Modif_Suppr!AI423="OUI","C","")</f>
        <v/>
      </c>
      <c r="N423" t="str">
        <f>IF(Modif_Suppr!AJ423="OUI","T","")</f>
        <v/>
      </c>
      <c r="O423" t="str">
        <f>IF(Modif_Suppr!AK423="OUI","F","")</f>
        <v/>
      </c>
      <c r="P423" t="str">
        <f>IF(Modif_Suppr!AL423="OUI","R","")</f>
        <v/>
      </c>
      <c r="Q423" t="str" cm="1">
        <f t="array" ref="Q423">SUBSTITUTE(TRIM(_xlfn.CONCAT(K423:P423 &amp; " "))," ",",")</f>
        <v/>
      </c>
      <c r="R423" t="str">
        <f>IFERROR(VLOOKUP(Modif_Suppr!AM423,LOV!F:G,2,FALSE),"")</f>
        <v/>
      </c>
      <c r="S423" t="str">
        <f>IFERROR(VLOOKUP(Modif_Suppr!AN423,LOV!I:J,2,FALSE),"")</f>
        <v/>
      </c>
      <c r="T423" t="str">
        <f>IFERROR(VLOOKUP(Modif_Suppr!#REF!,LOV!R:S,2,FALSE),"")</f>
        <v/>
      </c>
      <c r="U423" t="str">
        <f>IFERROR(VLOOKUP(Modif_Suppr!AP423,LOV!R:S,2,FALSE),"")</f>
        <v/>
      </c>
      <c r="V423" t="str">
        <f>IF(Modif_Suppr!W423&gt;0,Modif_Suppr!W423,"")</f>
        <v/>
      </c>
      <c r="W423" t="str">
        <f>IF(Modif_Suppr!X423&gt;0,Modif_Suppr!X423,"")</f>
        <v/>
      </c>
    </row>
    <row r="424" spans="1:23">
      <c r="A424">
        <f>Data!B424</f>
        <v>0</v>
      </c>
      <c r="B424">
        <f>Data!C424</f>
        <v>0</v>
      </c>
      <c r="C424">
        <f>Data!D424</f>
        <v>0</v>
      </c>
      <c r="D424" t="str">
        <f>IFERROR(VLOOKUP(Modif_Suppr!Z424,LOV_SPAR!F:G,2,FALSE),"")</f>
        <v/>
      </c>
      <c r="E424" t="str">
        <f>IFERROR(VLOOKUP(Modif_Suppr!AA424,LOV!L:M,2,FALSE),"")</f>
        <v/>
      </c>
      <c r="F424" t="str">
        <f>IF(Modif_Suppr!AC424&gt;0,Modif_Suppr!AC424,"")</f>
        <v/>
      </c>
      <c r="G424" t="str">
        <f>IF(Modif_Suppr!AD424&gt;0,Modif_Suppr!AD424,"")</f>
        <v/>
      </c>
      <c r="H424" t="str">
        <f>IF(Modif_Suppr!AE424&gt;0,Modif_Suppr!AE424,"")</f>
        <v/>
      </c>
      <c r="I424" t="str">
        <f>IFERROR(VLOOKUP(Modif_Suppr!AB424,LOV!U:V,2,FALSE),"")</f>
        <v/>
      </c>
      <c r="J424" t="str">
        <f>IF(Modif_Suppr!AF424="OUI","H","")</f>
        <v/>
      </c>
      <c r="K424" t="str">
        <f>IF(Modif_Suppr!AG424="OUI","P","")</f>
        <v/>
      </c>
      <c r="L424" t="str">
        <f>IF(Modif_Suppr!AH424="OUI","D","")</f>
        <v/>
      </c>
      <c r="M424" t="str">
        <f>IF(Modif_Suppr!AI424="OUI","C","")</f>
        <v/>
      </c>
      <c r="N424" t="str">
        <f>IF(Modif_Suppr!AJ424="OUI","T","")</f>
        <v/>
      </c>
      <c r="O424" t="str">
        <f>IF(Modif_Suppr!AK424="OUI","F","")</f>
        <v/>
      </c>
      <c r="P424" t="str">
        <f>IF(Modif_Suppr!AL424="OUI","R","")</f>
        <v/>
      </c>
      <c r="Q424" t="str" cm="1">
        <f t="array" ref="Q424">SUBSTITUTE(TRIM(_xlfn.CONCAT(K424:P424 &amp; " "))," ",",")</f>
        <v/>
      </c>
      <c r="R424" t="str">
        <f>IFERROR(VLOOKUP(Modif_Suppr!AM424,LOV!F:G,2,FALSE),"")</f>
        <v/>
      </c>
      <c r="S424" t="str">
        <f>IFERROR(VLOOKUP(Modif_Suppr!AN424,LOV!I:J,2,FALSE),"")</f>
        <v/>
      </c>
      <c r="T424" t="str">
        <f>IFERROR(VLOOKUP(Modif_Suppr!#REF!,LOV!R:S,2,FALSE),"")</f>
        <v/>
      </c>
      <c r="U424" t="str">
        <f>IFERROR(VLOOKUP(Modif_Suppr!AP424,LOV!R:S,2,FALSE),"")</f>
        <v/>
      </c>
      <c r="V424" t="str">
        <f>IF(Modif_Suppr!W424&gt;0,Modif_Suppr!W424,"")</f>
        <v/>
      </c>
      <c r="W424" t="str">
        <f>IF(Modif_Suppr!X424&gt;0,Modif_Suppr!X424,"")</f>
        <v/>
      </c>
    </row>
    <row r="425" spans="1:23">
      <c r="A425">
        <f>Data!B425</f>
        <v>0</v>
      </c>
      <c r="B425">
        <f>Data!C425</f>
        <v>0</v>
      </c>
      <c r="C425">
        <f>Data!D425</f>
        <v>0</v>
      </c>
      <c r="D425" t="str">
        <f>IFERROR(VLOOKUP(Modif_Suppr!Z425,LOV_SPAR!F:G,2,FALSE),"")</f>
        <v/>
      </c>
      <c r="E425" t="str">
        <f>IFERROR(VLOOKUP(Modif_Suppr!AA425,LOV!L:M,2,FALSE),"")</f>
        <v/>
      </c>
      <c r="F425" t="str">
        <f>IF(Modif_Suppr!AC425&gt;0,Modif_Suppr!AC425,"")</f>
        <v/>
      </c>
      <c r="G425" t="str">
        <f>IF(Modif_Suppr!AD425&gt;0,Modif_Suppr!AD425,"")</f>
        <v/>
      </c>
      <c r="H425" t="str">
        <f>IF(Modif_Suppr!AE425&gt;0,Modif_Suppr!AE425,"")</f>
        <v/>
      </c>
      <c r="I425" t="str">
        <f>IFERROR(VLOOKUP(Modif_Suppr!AB425,LOV!U:V,2,FALSE),"")</f>
        <v/>
      </c>
      <c r="J425" t="str">
        <f>IF(Modif_Suppr!AF425="OUI","H","")</f>
        <v/>
      </c>
      <c r="K425" t="str">
        <f>IF(Modif_Suppr!AG425="OUI","P","")</f>
        <v/>
      </c>
      <c r="L425" t="str">
        <f>IF(Modif_Suppr!AH425="OUI","D","")</f>
        <v/>
      </c>
      <c r="M425" t="str">
        <f>IF(Modif_Suppr!AI425="OUI","C","")</f>
        <v/>
      </c>
      <c r="N425" t="str">
        <f>IF(Modif_Suppr!AJ425="OUI","T","")</f>
        <v/>
      </c>
      <c r="O425" t="str">
        <f>IF(Modif_Suppr!AK425="OUI","F","")</f>
        <v/>
      </c>
      <c r="P425" t="str">
        <f>IF(Modif_Suppr!AL425="OUI","R","")</f>
        <v/>
      </c>
      <c r="Q425" t="str" cm="1">
        <f t="array" ref="Q425">SUBSTITUTE(TRIM(_xlfn.CONCAT(K425:P425 &amp; " "))," ",",")</f>
        <v/>
      </c>
      <c r="R425" t="str">
        <f>IFERROR(VLOOKUP(Modif_Suppr!AM425,LOV!F:G,2,FALSE),"")</f>
        <v/>
      </c>
      <c r="S425" t="str">
        <f>IFERROR(VLOOKUP(Modif_Suppr!AN425,LOV!I:J,2,FALSE),"")</f>
        <v/>
      </c>
      <c r="T425" t="str">
        <f>IFERROR(VLOOKUP(Modif_Suppr!#REF!,LOV!R:S,2,FALSE),"")</f>
        <v/>
      </c>
      <c r="U425" t="str">
        <f>IFERROR(VLOOKUP(Modif_Suppr!AP425,LOV!R:S,2,FALSE),"")</f>
        <v/>
      </c>
      <c r="V425" t="str">
        <f>IF(Modif_Suppr!W425&gt;0,Modif_Suppr!W425,"")</f>
        <v/>
      </c>
      <c r="W425" t="str">
        <f>IF(Modif_Suppr!X425&gt;0,Modif_Suppr!X425,"")</f>
        <v/>
      </c>
    </row>
    <row r="426" spans="1:23">
      <c r="A426">
        <f>Data!B426</f>
        <v>0</v>
      </c>
      <c r="B426">
        <f>Data!C426</f>
        <v>0</v>
      </c>
      <c r="C426">
        <f>Data!D426</f>
        <v>0</v>
      </c>
      <c r="D426" t="str">
        <f>IFERROR(VLOOKUP(Modif_Suppr!Z426,LOV_SPAR!F:G,2,FALSE),"")</f>
        <v/>
      </c>
      <c r="E426" t="str">
        <f>IFERROR(VLOOKUP(Modif_Suppr!AA426,LOV!L:M,2,FALSE),"")</f>
        <v/>
      </c>
      <c r="F426" t="str">
        <f>IF(Modif_Suppr!AC426&gt;0,Modif_Suppr!AC426,"")</f>
        <v/>
      </c>
      <c r="G426" t="str">
        <f>IF(Modif_Suppr!AD426&gt;0,Modif_Suppr!AD426,"")</f>
        <v/>
      </c>
      <c r="H426" t="str">
        <f>IF(Modif_Suppr!AE426&gt;0,Modif_Suppr!AE426,"")</f>
        <v/>
      </c>
      <c r="I426" t="str">
        <f>IFERROR(VLOOKUP(Modif_Suppr!AB426,LOV!U:V,2,FALSE),"")</f>
        <v/>
      </c>
      <c r="J426" t="str">
        <f>IF(Modif_Suppr!AF426="OUI","H","")</f>
        <v/>
      </c>
      <c r="K426" t="str">
        <f>IF(Modif_Suppr!AG426="OUI","P","")</f>
        <v/>
      </c>
      <c r="L426" t="str">
        <f>IF(Modif_Suppr!AH426="OUI","D","")</f>
        <v/>
      </c>
      <c r="M426" t="str">
        <f>IF(Modif_Suppr!AI426="OUI","C","")</f>
        <v/>
      </c>
      <c r="N426" t="str">
        <f>IF(Modif_Suppr!AJ426="OUI","T","")</f>
        <v/>
      </c>
      <c r="O426" t="str">
        <f>IF(Modif_Suppr!AK426="OUI","F","")</f>
        <v/>
      </c>
      <c r="P426" t="str">
        <f>IF(Modif_Suppr!AL426="OUI","R","")</f>
        <v/>
      </c>
      <c r="Q426" t="str" cm="1">
        <f t="array" ref="Q426">SUBSTITUTE(TRIM(_xlfn.CONCAT(K426:P426 &amp; " "))," ",",")</f>
        <v/>
      </c>
      <c r="R426" t="str">
        <f>IFERROR(VLOOKUP(Modif_Suppr!AM426,LOV!F:G,2,FALSE),"")</f>
        <v/>
      </c>
      <c r="S426" t="str">
        <f>IFERROR(VLOOKUP(Modif_Suppr!AN426,LOV!I:J,2,FALSE),"")</f>
        <v/>
      </c>
      <c r="T426" t="str">
        <f>IFERROR(VLOOKUP(Modif_Suppr!#REF!,LOV!R:S,2,FALSE),"")</f>
        <v/>
      </c>
      <c r="U426" t="str">
        <f>IFERROR(VLOOKUP(Modif_Suppr!AP426,LOV!R:S,2,FALSE),"")</f>
        <v/>
      </c>
      <c r="V426" t="str">
        <f>IF(Modif_Suppr!W426&gt;0,Modif_Suppr!W426,"")</f>
        <v/>
      </c>
      <c r="W426" t="str">
        <f>IF(Modif_Suppr!X426&gt;0,Modif_Suppr!X426,"")</f>
        <v/>
      </c>
    </row>
    <row r="427" spans="1:23">
      <c r="A427">
        <f>Data!B427</f>
        <v>0</v>
      </c>
      <c r="B427">
        <f>Data!C427</f>
        <v>0</v>
      </c>
      <c r="C427">
        <f>Data!D427</f>
        <v>0</v>
      </c>
      <c r="D427" t="str">
        <f>IFERROR(VLOOKUP(Modif_Suppr!Z427,LOV_SPAR!F:G,2,FALSE),"")</f>
        <v/>
      </c>
      <c r="E427" t="str">
        <f>IFERROR(VLOOKUP(Modif_Suppr!AA427,LOV!L:M,2,FALSE),"")</f>
        <v/>
      </c>
      <c r="F427" t="str">
        <f>IF(Modif_Suppr!AC427&gt;0,Modif_Suppr!AC427,"")</f>
        <v/>
      </c>
      <c r="G427" t="str">
        <f>IF(Modif_Suppr!AD427&gt;0,Modif_Suppr!AD427,"")</f>
        <v/>
      </c>
      <c r="H427" t="str">
        <f>IF(Modif_Suppr!AE427&gt;0,Modif_Suppr!AE427,"")</f>
        <v/>
      </c>
      <c r="I427" t="str">
        <f>IFERROR(VLOOKUP(Modif_Suppr!AB427,LOV!U:V,2,FALSE),"")</f>
        <v/>
      </c>
      <c r="J427" t="str">
        <f>IF(Modif_Suppr!AF427="OUI","H","")</f>
        <v/>
      </c>
      <c r="K427" t="str">
        <f>IF(Modif_Suppr!AG427="OUI","P","")</f>
        <v/>
      </c>
      <c r="L427" t="str">
        <f>IF(Modif_Suppr!AH427="OUI","D","")</f>
        <v/>
      </c>
      <c r="M427" t="str">
        <f>IF(Modif_Suppr!AI427="OUI","C","")</f>
        <v/>
      </c>
      <c r="N427" t="str">
        <f>IF(Modif_Suppr!AJ427="OUI","T","")</f>
        <v/>
      </c>
      <c r="O427" t="str">
        <f>IF(Modif_Suppr!AK427="OUI","F","")</f>
        <v/>
      </c>
      <c r="P427" t="str">
        <f>IF(Modif_Suppr!AL427="OUI","R","")</f>
        <v/>
      </c>
      <c r="Q427" t="str" cm="1">
        <f t="array" ref="Q427">SUBSTITUTE(TRIM(_xlfn.CONCAT(K427:P427 &amp; " "))," ",",")</f>
        <v/>
      </c>
      <c r="R427" t="str">
        <f>IFERROR(VLOOKUP(Modif_Suppr!AM427,LOV!F:G,2,FALSE),"")</f>
        <v/>
      </c>
      <c r="S427" t="str">
        <f>IFERROR(VLOOKUP(Modif_Suppr!AN427,LOV!I:J,2,FALSE),"")</f>
        <v/>
      </c>
      <c r="T427" t="str">
        <f>IFERROR(VLOOKUP(Modif_Suppr!#REF!,LOV!R:S,2,FALSE),"")</f>
        <v/>
      </c>
      <c r="U427" t="str">
        <f>IFERROR(VLOOKUP(Modif_Suppr!AP427,LOV!R:S,2,FALSE),"")</f>
        <v/>
      </c>
      <c r="V427" t="str">
        <f>IF(Modif_Suppr!W427&gt;0,Modif_Suppr!W427,"")</f>
        <v/>
      </c>
      <c r="W427" t="str">
        <f>IF(Modif_Suppr!X427&gt;0,Modif_Suppr!X427,"")</f>
        <v/>
      </c>
    </row>
    <row r="428" spans="1:23">
      <c r="A428">
        <f>Data!B428</f>
        <v>0</v>
      </c>
      <c r="B428">
        <f>Data!C428</f>
        <v>0</v>
      </c>
      <c r="C428">
        <f>Data!D428</f>
        <v>0</v>
      </c>
      <c r="D428" t="str">
        <f>IFERROR(VLOOKUP(Modif_Suppr!Z428,LOV_SPAR!F:G,2,FALSE),"")</f>
        <v/>
      </c>
      <c r="E428" t="str">
        <f>IFERROR(VLOOKUP(Modif_Suppr!AA428,LOV!L:M,2,FALSE),"")</f>
        <v/>
      </c>
      <c r="F428" t="str">
        <f>IF(Modif_Suppr!AC428&gt;0,Modif_Suppr!AC428,"")</f>
        <v/>
      </c>
      <c r="G428" t="str">
        <f>IF(Modif_Suppr!AD428&gt;0,Modif_Suppr!AD428,"")</f>
        <v/>
      </c>
      <c r="H428" t="str">
        <f>IF(Modif_Suppr!AE428&gt;0,Modif_Suppr!AE428,"")</f>
        <v/>
      </c>
      <c r="I428" t="str">
        <f>IFERROR(VLOOKUP(Modif_Suppr!AB428,LOV!U:V,2,FALSE),"")</f>
        <v/>
      </c>
      <c r="J428" t="str">
        <f>IF(Modif_Suppr!AF428="OUI","H","")</f>
        <v/>
      </c>
      <c r="K428" t="str">
        <f>IF(Modif_Suppr!AG428="OUI","P","")</f>
        <v/>
      </c>
      <c r="L428" t="str">
        <f>IF(Modif_Suppr!AH428="OUI","D","")</f>
        <v/>
      </c>
      <c r="M428" t="str">
        <f>IF(Modif_Suppr!AI428="OUI","C","")</f>
        <v/>
      </c>
      <c r="N428" t="str">
        <f>IF(Modif_Suppr!AJ428="OUI","T","")</f>
        <v/>
      </c>
      <c r="O428" t="str">
        <f>IF(Modif_Suppr!AK428="OUI","F","")</f>
        <v/>
      </c>
      <c r="P428" t="str">
        <f>IF(Modif_Suppr!AL428="OUI","R","")</f>
        <v/>
      </c>
      <c r="Q428" t="str" cm="1">
        <f t="array" ref="Q428">SUBSTITUTE(TRIM(_xlfn.CONCAT(K428:P428 &amp; " "))," ",",")</f>
        <v/>
      </c>
      <c r="R428" t="str">
        <f>IFERROR(VLOOKUP(Modif_Suppr!AM428,LOV!F:G,2,FALSE),"")</f>
        <v/>
      </c>
      <c r="S428" t="str">
        <f>IFERROR(VLOOKUP(Modif_Suppr!AN428,LOV!I:J,2,FALSE),"")</f>
        <v/>
      </c>
      <c r="T428" t="str">
        <f>IFERROR(VLOOKUP(Modif_Suppr!#REF!,LOV!R:S,2,FALSE),"")</f>
        <v/>
      </c>
      <c r="U428" t="str">
        <f>IFERROR(VLOOKUP(Modif_Suppr!AP428,LOV!R:S,2,FALSE),"")</f>
        <v/>
      </c>
      <c r="V428" t="str">
        <f>IF(Modif_Suppr!W428&gt;0,Modif_Suppr!W428,"")</f>
        <v/>
      </c>
      <c r="W428" t="str">
        <f>IF(Modif_Suppr!X428&gt;0,Modif_Suppr!X428,"")</f>
        <v/>
      </c>
    </row>
    <row r="429" spans="1:23">
      <c r="A429">
        <f>Data!B429</f>
        <v>0</v>
      </c>
      <c r="B429">
        <f>Data!C429</f>
        <v>0</v>
      </c>
      <c r="C429">
        <f>Data!D429</f>
        <v>0</v>
      </c>
      <c r="D429" t="str">
        <f>IFERROR(VLOOKUP(Modif_Suppr!Z429,LOV_SPAR!F:G,2,FALSE),"")</f>
        <v/>
      </c>
      <c r="E429" t="str">
        <f>IFERROR(VLOOKUP(Modif_Suppr!AA429,LOV!L:M,2,FALSE),"")</f>
        <v/>
      </c>
      <c r="F429" t="str">
        <f>IF(Modif_Suppr!AC429&gt;0,Modif_Suppr!AC429,"")</f>
        <v/>
      </c>
      <c r="G429" t="str">
        <f>IF(Modif_Suppr!AD429&gt;0,Modif_Suppr!AD429,"")</f>
        <v/>
      </c>
      <c r="H429" t="str">
        <f>IF(Modif_Suppr!AE429&gt;0,Modif_Suppr!AE429,"")</f>
        <v/>
      </c>
      <c r="I429" t="str">
        <f>IFERROR(VLOOKUP(Modif_Suppr!AB429,LOV!U:V,2,FALSE),"")</f>
        <v/>
      </c>
      <c r="J429" t="str">
        <f>IF(Modif_Suppr!AF429="OUI","H","")</f>
        <v/>
      </c>
      <c r="K429" t="str">
        <f>IF(Modif_Suppr!AG429="OUI","P","")</f>
        <v/>
      </c>
      <c r="L429" t="str">
        <f>IF(Modif_Suppr!AH429="OUI","D","")</f>
        <v/>
      </c>
      <c r="M429" t="str">
        <f>IF(Modif_Suppr!AI429="OUI","C","")</f>
        <v/>
      </c>
      <c r="N429" t="str">
        <f>IF(Modif_Suppr!AJ429="OUI","T","")</f>
        <v/>
      </c>
      <c r="O429" t="str">
        <f>IF(Modif_Suppr!AK429="OUI","F","")</f>
        <v/>
      </c>
      <c r="P429" t="str">
        <f>IF(Modif_Suppr!AL429="OUI","R","")</f>
        <v/>
      </c>
      <c r="Q429" t="str" cm="1">
        <f t="array" ref="Q429">SUBSTITUTE(TRIM(_xlfn.CONCAT(K429:P429 &amp; " "))," ",",")</f>
        <v/>
      </c>
      <c r="R429" t="str">
        <f>IFERROR(VLOOKUP(Modif_Suppr!AM429,LOV!F:G,2,FALSE),"")</f>
        <v/>
      </c>
      <c r="S429" t="str">
        <f>IFERROR(VLOOKUP(Modif_Suppr!AN429,LOV!I:J,2,FALSE),"")</f>
        <v/>
      </c>
      <c r="T429" t="str">
        <f>IFERROR(VLOOKUP(Modif_Suppr!#REF!,LOV!R:S,2,FALSE),"")</f>
        <v/>
      </c>
      <c r="U429" t="str">
        <f>IFERROR(VLOOKUP(Modif_Suppr!AP429,LOV!R:S,2,FALSE),"")</f>
        <v/>
      </c>
      <c r="V429" t="str">
        <f>IF(Modif_Suppr!W429&gt;0,Modif_Suppr!W429,"")</f>
        <v/>
      </c>
      <c r="W429" t="str">
        <f>IF(Modif_Suppr!X429&gt;0,Modif_Suppr!X429,"")</f>
        <v/>
      </c>
    </row>
    <row r="430" spans="1:23">
      <c r="A430">
        <f>Data!B430</f>
        <v>0</v>
      </c>
      <c r="B430">
        <f>Data!C430</f>
        <v>0</v>
      </c>
      <c r="C430">
        <f>Data!D430</f>
        <v>0</v>
      </c>
      <c r="D430" t="str">
        <f>IFERROR(VLOOKUP(Modif_Suppr!Z430,LOV_SPAR!F:G,2,FALSE),"")</f>
        <v/>
      </c>
      <c r="E430" t="str">
        <f>IFERROR(VLOOKUP(Modif_Suppr!AA430,LOV!L:M,2,FALSE),"")</f>
        <v/>
      </c>
      <c r="F430" t="str">
        <f>IF(Modif_Suppr!AC430&gt;0,Modif_Suppr!AC430,"")</f>
        <v/>
      </c>
      <c r="G430" t="str">
        <f>IF(Modif_Suppr!AD430&gt;0,Modif_Suppr!AD430,"")</f>
        <v/>
      </c>
      <c r="H430" t="str">
        <f>IF(Modif_Suppr!AE430&gt;0,Modif_Suppr!AE430,"")</f>
        <v/>
      </c>
      <c r="I430" t="str">
        <f>IFERROR(VLOOKUP(Modif_Suppr!AB430,LOV!U:V,2,FALSE),"")</f>
        <v/>
      </c>
      <c r="J430" t="str">
        <f>IF(Modif_Suppr!AF430="OUI","H","")</f>
        <v/>
      </c>
      <c r="K430" t="str">
        <f>IF(Modif_Suppr!AG430="OUI","P","")</f>
        <v/>
      </c>
      <c r="L430" t="str">
        <f>IF(Modif_Suppr!AH430="OUI","D","")</f>
        <v/>
      </c>
      <c r="M430" t="str">
        <f>IF(Modif_Suppr!AI430="OUI","C","")</f>
        <v/>
      </c>
      <c r="N430" t="str">
        <f>IF(Modif_Suppr!AJ430="OUI","T","")</f>
        <v/>
      </c>
      <c r="O430" t="str">
        <f>IF(Modif_Suppr!AK430="OUI","F","")</f>
        <v/>
      </c>
      <c r="P430" t="str">
        <f>IF(Modif_Suppr!AL430="OUI","R","")</f>
        <v/>
      </c>
      <c r="Q430" t="str" cm="1">
        <f t="array" ref="Q430">SUBSTITUTE(TRIM(_xlfn.CONCAT(K430:P430 &amp; " "))," ",",")</f>
        <v/>
      </c>
      <c r="R430" t="str">
        <f>IFERROR(VLOOKUP(Modif_Suppr!AM430,LOV!F:G,2,FALSE),"")</f>
        <v/>
      </c>
      <c r="S430" t="str">
        <f>IFERROR(VLOOKUP(Modif_Suppr!AN430,LOV!I:J,2,FALSE),"")</f>
        <v/>
      </c>
      <c r="T430" t="str">
        <f>IFERROR(VLOOKUP(Modif_Suppr!#REF!,LOV!R:S,2,FALSE),"")</f>
        <v/>
      </c>
      <c r="U430" t="str">
        <f>IFERROR(VLOOKUP(Modif_Suppr!AP430,LOV!R:S,2,FALSE),"")</f>
        <v/>
      </c>
      <c r="V430" t="str">
        <f>IF(Modif_Suppr!W430&gt;0,Modif_Suppr!W430,"")</f>
        <v/>
      </c>
      <c r="W430" t="str">
        <f>IF(Modif_Suppr!X430&gt;0,Modif_Suppr!X430,"")</f>
        <v/>
      </c>
    </row>
    <row r="431" spans="1:23">
      <c r="A431">
        <f>Data!B431</f>
        <v>0</v>
      </c>
      <c r="B431">
        <f>Data!C431</f>
        <v>0</v>
      </c>
      <c r="C431">
        <f>Data!D431</f>
        <v>0</v>
      </c>
      <c r="D431" t="str">
        <f>IFERROR(VLOOKUP(Modif_Suppr!Z431,LOV_SPAR!F:G,2,FALSE),"")</f>
        <v/>
      </c>
      <c r="E431" t="str">
        <f>IFERROR(VLOOKUP(Modif_Suppr!AA431,LOV!L:M,2,FALSE),"")</f>
        <v/>
      </c>
      <c r="F431" t="str">
        <f>IF(Modif_Suppr!AC431&gt;0,Modif_Suppr!AC431,"")</f>
        <v/>
      </c>
      <c r="G431" t="str">
        <f>IF(Modif_Suppr!AD431&gt;0,Modif_Suppr!AD431,"")</f>
        <v/>
      </c>
      <c r="H431" t="str">
        <f>IF(Modif_Suppr!AE431&gt;0,Modif_Suppr!AE431,"")</f>
        <v/>
      </c>
      <c r="I431" t="str">
        <f>IFERROR(VLOOKUP(Modif_Suppr!AB431,LOV!U:V,2,FALSE),"")</f>
        <v/>
      </c>
      <c r="J431" t="str">
        <f>IF(Modif_Suppr!AF431="OUI","H","")</f>
        <v/>
      </c>
      <c r="K431" t="str">
        <f>IF(Modif_Suppr!AG431="OUI","P","")</f>
        <v/>
      </c>
      <c r="L431" t="str">
        <f>IF(Modif_Suppr!AH431="OUI","D","")</f>
        <v/>
      </c>
      <c r="M431" t="str">
        <f>IF(Modif_Suppr!AI431="OUI","C","")</f>
        <v/>
      </c>
      <c r="N431" t="str">
        <f>IF(Modif_Suppr!AJ431="OUI","T","")</f>
        <v/>
      </c>
      <c r="O431" t="str">
        <f>IF(Modif_Suppr!AK431="OUI","F","")</f>
        <v/>
      </c>
      <c r="P431" t="str">
        <f>IF(Modif_Suppr!AL431="OUI","R","")</f>
        <v/>
      </c>
      <c r="Q431" t="str" cm="1">
        <f t="array" ref="Q431">SUBSTITUTE(TRIM(_xlfn.CONCAT(K431:P431 &amp; " "))," ",",")</f>
        <v/>
      </c>
      <c r="R431" t="str">
        <f>IFERROR(VLOOKUP(Modif_Suppr!AM431,LOV!F:G,2,FALSE),"")</f>
        <v/>
      </c>
      <c r="S431" t="str">
        <f>IFERROR(VLOOKUP(Modif_Suppr!AN431,LOV!I:J,2,FALSE),"")</f>
        <v/>
      </c>
      <c r="T431" t="str">
        <f>IFERROR(VLOOKUP(Modif_Suppr!#REF!,LOV!R:S,2,FALSE),"")</f>
        <v/>
      </c>
      <c r="U431" t="str">
        <f>IFERROR(VLOOKUP(Modif_Suppr!AP431,LOV!R:S,2,FALSE),"")</f>
        <v/>
      </c>
      <c r="V431" t="str">
        <f>IF(Modif_Suppr!W431&gt;0,Modif_Suppr!W431,"")</f>
        <v/>
      </c>
      <c r="W431" t="str">
        <f>IF(Modif_Suppr!X431&gt;0,Modif_Suppr!X431,"")</f>
        <v/>
      </c>
    </row>
    <row r="432" spans="1:23">
      <c r="A432">
        <f>Data!B432</f>
        <v>0</v>
      </c>
      <c r="B432">
        <f>Data!C432</f>
        <v>0</v>
      </c>
      <c r="C432">
        <f>Data!D432</f>
        <v>0</v>
      </c>
      <c r="D432" t="str">
        <f>IFERROR(VLOOKUP(Modif_Suppr!Z432,LOV_SPAR!F:G,2,FALSE),"")</f>
        <v/>
      </c>
      <c r="E432" t="str">
        <f>IFERROR(VLOOKUP(Modif_Suppr!AA432,LOV!L:M,2,FALSE),"")</f>
        <v/>
      </c>
      <c r="F432" t="str">
        <f>IF(Modif_Suppr!AC432&gt;0,Modif_Suppr!AC432,"")</f>
        <v/>
      </c>
      <c r="G432" t="str">
        <f>IF(Modif_Suppr!AD432&gt;0,Modif_Suppr!AD432,"")</f>
        <v/>
      </c>
      <c r="H432" t="str">
        <f>IF(Modif_Suppr!AE432&gt;0,Modif_Suppr!AE432,"")</f>
        <v/>
      </c>
      <c r="I432" t="str">
        <f>IFERROR(VLOOKUP(Modif_Suppr!AB432,LOV!U:V,2,FALSE),"")</f>
        <v/>
      </c>
      <c r="J432" t="str">
        <f>IF(Modif_Suppr!AF432="OUI","H","")</f>
        <v/>
      </c>
      <c r="K432" t="str">
        <f>IF(Modif_Suppr!AG432="OUI","P","")</f>
        <v/>
      </c>
      <c r="L432" t="str">
        <f>IF(Modif_Suppr!AH432="OUI","D","")</f>
        <v/>
      </c>
      <c r="M432" t="str">
        <f>IF(Modif_Suppr!AI432="OUI","C","")</f>
        <v/>
      </c>
      <c r="N432" t="str">
        <f>IF(Modif_Suppr!AJ432="OUI","T","")</f>
        <v/>
      </c>
      <c r="O432" t="str">
        <f>IF(Modif_Suppr!AK432="OUI","F","")</f>
        <v/>
      </c>
      <c r="P432" t="str">
        <f>IF(Modif_Suppr!AL432="OUI","R","")</f>
        <v/>
      </c>
      <c r="Q432" t="str" cm="1">
        <f t="array" ref="Q432">SUBSTITUTE(TRIM(_xlfn.CONCAT(K432:P432 &amp; " "))," ",",")</f>
        <v/>
      </c>
      <c r="R432" t="str">
        <f>IFERROR(VLOOKUP(Modif_Suppr!AM432,LOV!F:G,2,FALSE),"")</f>
        <v/>
      </c>
      <c r="S432" t="str">
        <f>IFERROR(VLOOKUP(Modif_Suppr!AN432,LOV!I:J,2,FALSE),"")</f>
        <v/>
      </c>
      <c r="T432" t="str">
        <f>IFERROR(VLOOKUP(Modif_Suppr!#REF!,LOV!R:S,2,FALSE),"")</f>
        <v/>
      </c>
      <c r="U432" t="str">
        <f>IFERROR(VLOOKUP(Modif_Suppr!AP432,LOV!R:S,2,FALSE),"")</f>
        <v/>
      </c>
      <c r="V432" t="str">
        <f>IF(Modif_Suppr!W432&gt;0,Modif_Suppr!W432,"")</f>
        <v/>
      </c>
      <c r="W432" t="str">
        <f>IF(Modif_Suppr!X432&gt;0,Modif_Suppr!X432,"")</f>
        <v/>
      </c>
    </row>
    <row r="433" spans="1:23">
      <c r="A433">
        <f>Data!B433</f>
        <v>0</v>
      </c>
      <c r="B433">
        <f>Data!C433</f>
        <v>0</v>
      </c>
      <c r="C433">
        <f>Data!D433</f>
        <v>0</v>
      </c>
      <c r="D433" t="str">
        <f>IFERROR(VLOOKUP(Modif_Suppr!Z433,LOV_SPAR!F:G,2,FALSE),"")</f>
        <v/>
      </c>
      <c r="E433" t="str">
        <f>IFERROR(VLOOKUP(Modif_Suppr!AA433,LOV!L:M,2,FALSE),"")</f>
        <v/>
      </c>
      <c r="F433" t="str">
        <f>IF(Modif_Suppr!AC433&gt;0,Modif_Suppr!AC433,"")</f>
        <v/>
      </c>
      <c r="G433" t="str">
        <f>IF(Modif_Suppr!AD433&gt;0,Modif_Suppr!AD433,"")</f>
        <v/>
      </c>
      <c r="H433" t="str">
        <f>IF(Modif_Suppr!AE433&gt;0,Modif_Suppr!AE433,"")</f>
        <v/>
      </c>
      <c r="I433" t="str">
        <f>IFERROR(VLOOKUP(Modif_Suppr!AB433,LOV!U:V,2,FALSE),"")</f>
        <v/>
      </c>
      <c r="J433" t="str">
        <f>IF(Modif_Suppr!AF433="OUI","H","")</f>
        <v/>
      </c>
      <c r="K433" t="str">
        <f>IF(Modif_Suppr!AG433="OUI","P","")</f>
        <v/>
      </c>
      <c r="L433" t="str">
        <f>IF(Modif_Suppr!AH433="OUI","D","")</f>
        <v/>
      </c>
      <c r="M433" t="str">
        <f>IF(Modif_Suppr!AI433="OUI","C","")</f>
        <v/>
      </c>
      <c r="N433" t="str">
        <f>IF(Modif_Suppr!AJ433="OUI","T","")</f>
        <v/>
      </c>
      <c r="O433" t="str">
        <f>IF(Modif_Suppr!AK433="OUI","F","")</f>
        <v/>
      </c>
      <c r="P433" t="str">
        <f>IF(Modif_Suppr!AL433="OUI","R","")</f>
        <v/>
      </c>
      <c r="Q433" t="str" cm="1">
        <f t="array" ref="Q433">SUBSTITUTE(TRIM(_xlfn.CONCAT(K433:P433 &amp; " "))," ",",")</f>
        <v/>
      </c>
      <c r="R433" t="str">
        <f>IFERROR(VLOOKUP(Modif_Suppr!AM433,LOV!F:G,2,FALSE),"")</f>
        <v/>
      </c>
      <c r="S433" t="str">
        <f>IFERROR(VLOOKUP(Modif_Suppr!AN433,LOV!I:J,2,FALSE),"")</f>
        <v/>
      </c>
      <c r="T433" t="str">
        <f>IFERROR(VLOOKUP(Modif_Suppr!#REF!,LOV!R:S,2,FALSE),"")</f>
        <v/>
      </c>
      <c r="U433" t="str">
        <f>IFERROR(VLOOKUP(Modif_Suppr!AP433,LOV!R:S,2,FALSE),"")</f>
        <v/>
      </c>
      <c r="V433" t="str">
        <f>IF(Modif_Suppr!W433&gt;0,Modif_Suppr!W433,"")</f>
        <v/>
      </c>
      <c r="W433" t="str">
        <f>IF(Modif_Suppr!X433&gt;0,Modif_Suppr!X433,"")</f>
        <v/>
      </c>
    </row>
    <row r="434" spans="1:23">
      <c r="A434">
        <f>Data!B434</f>
        <v>0</v>
      </c>
      <c r="B434">
        <f>Data!C434</f>
        <v>0</v>
      </c>
      <c r="C434">
        <f>Data!D434</f>
        <v>0</v>
      </c>
      <c r="D434" t="str">
        <f>IFERROR(VLOOKUP(Modif_Suppr!Z434,LOV_SPAR!F:G,2,FALSE),"")</f>
        <v/>
      </c>
      <c r="E434" t="str">
        <f>IFERROR(VLOOKUP(Modif_Suppr!AA434,LOV!L:M,2,FALSE),"")</f>
        <v/>
      </c>
      <c r="F434" t="str">
        <f>IF(Modif_Suppr!AC434&gt;0,Modif_Suppr!AC434,"")</f>
        <v/>
      </c>
      <c r="G434" t="str">
        <f>IF(Modif_Suppr!AD434&gt;0,Modif_Suppr!AD434,"")</f>
        <v/>
      </c>
      <c r="H434" t="str">
        <f>IF(Modif_Suppr!AE434&gt;0,Modif_Suppr!AE434,"")</f>
        <v/>
      </c>
      <c r="I434" t="str">
        <f>IFERROR(VLOOKUP(Modif_Suppr!AB434,LOV!U:V,2,FALSE),"")</f>
        <v/>
      </c>
      <c r="J434" t="str">
        <f>IF(Modif_Suppr!AF434="OUI","H","")</f>
        <v/>
      </c>
      <c r="K434" t="str">
        <f>IF(Modif_Suppr!AG434="OUI","P","")</f>
        <v/>
      </c>
      <c r="L434" t="str">
        <f>IF(Modif_Suppr!AH434="OUI","D","")</f>
        <v/>
      </c>
      <c r="M434" t="str">
        <f>IF(Modif_Suppr!AI434="OUI","C","")</f>
        <v/>
      </c>
      <c r="N434" t="str">
        <f>IF(Modif_Suppr!AJ434="OUI","T","")</f>
        <v/>
      </c>
      <c r="O434" t="str">
        <f>IF(Modif_Suppr!AK434="OUI","F","")</f>
        <v/>
      </c>
      <c r="P434" t="str">
        <f>IF(Modif_Suppr!AL434="OUI","R","")</f>
        <v/>
      </c>
      <c r="Q434" t="str" cm="1">
        <f t="array" ref="Q434">SUBSTITUTE(TRIM(_xlfn.CONCAT(K434:P434 &amp; " "))," ",",")</f>
        <v/>
      </c>
      <c r="R434" t="str">
        <f>IFERROR(VLOOKUP(Modif_Suppr!AM434,LOV!F:G,2,FALSE),"")</f>
        <v/>
      </c>
      <c r="S434" t="str">
        <f>IFERROR(VLOOKUP(Modif_Suppr!AN434,LOV!I:J,2,FALSE),"")</f>
        <v/>
      </c>
      <c r="T434" t="str">
        <f>IFERROR(VLOOKUP(Modif_Suppr!#REF!,LOV!R:S,2,FALSE),"")</f>
        <v/>
      </c>
      <c r="U434" t="str">
        <f>IFERROR(VLOOKUP(Modif_Suppr!AP434,LOV!R:S,2,FALSE),"")</f>
        <v/>
      </c>
      <c r="V434" t="str">
        <f>IF(Modif_Suppr!W434&gt;0,Modif_Suppr!W434,"")</f>
        <v/>
      </c>
      <c r="W434" t="str">
        <f>IF(Modif_Suppr!X434&gt;0,Modif_Suppr!X434,"")</f>
        <v/>
      </c>
    </row>
    <row r="435" spans="1:23">
      <c r="A435">
        <f>Data!B435</f>
        <v>0</v>
      </c>
      <c r="B435">
        <f>Data!C435</f>
        <v>0</v>
      </c>
      <c r="C435">
        <f>Data!D435</f>
        <v>0</v>
      </c>
      <c r="D435" t="str">
        <f>IFERROR(VLOOKUP(Modif_Suppr!Z435,LOV_SPAR!F:G,2,FALSE),"")</f>
        <v/>
      </c>
      <c r="E435" t="str">
        <f>IFERROR(VLOOKUP(Modif_Suppr!AA435,LOV!L:M,2,FALSE),"")</f>
        <v/>
      </c>
      <c r="F435" t="str">
        <f>IF(Modif_Suppr!AC435&gt;0,Modif_Suppr!AC435,"")</f>
        <v/>
      </c>
      <c r="G435" t="str">
        <f>IF(Modif_Suppr!AD435&gt;0,Modif_Suppr!AD435,"")</f>
        <v/>
      </c>
      <c r="H435" t="str">
        <f>IF(Modif_Suppr!AE435&gt;0,Modif_Suppr!AE435,"")</f>
        <v/>
      </c>
      <c r="I435" t="str">
        <f>IFERROR(VLOOKUP(Modif_Suppr!AB435,LOV!U:V,2,FALSE),"")</f>
        <v/>
      </c>
      <c r="J435" t="str">
        <f>IF(Modif_Suppr!AF435="OUI","H","")</f>
        <v/>
      </c>
      <c r="K435" t="str">
        <f>IF(Modif_Suppr!AG435="OUI","P","")</f>
        <v/>
      </c>
      <c r="L435" t="str">
        <f>IF(Modif_Suppr!AH435="OUI","D","")</f>
        <v/>
      </c>
      <c r="M435" t="str">
        <f>IF(Modif_Suppr!AI435="OUI","C","")</f>
        <v/>
      </c>
      <c r="N435" t="str">
        <f>IF(Modif_Suppr!AJ435="OUI","T","")</f>
        <v/>
      </c>
      <c r="O435" t="str">
        <f>IF(Modif_Suppr!AK435="OUI","F","")</f>
        <v/>
      </c>
      <c r="P435" t="str">
        <f>IF(Modif_Suppr!AL435="OUI","R","")</f>
        <v/>
      </c>
      <c r="Q435" t="str" cm="1">
        <f t="array" ref="Q435">SUBSTITUTE(TRIM(_xlfn.CONCAT(K435:P435 &amp; " "))," ",",")</f>
        <v/>
      </c>
      <c r="R435" t="str">
        <f>IFERROR(VLOOKUP(Modif_Suppr!AM435,LOV!F:G,2,FALSE),"")</f>
        <v/>
      </c>
      <c r="S435" t="str">
        <f>IFERROR(VLOOKUP(Modif_Suppr!AN435,LOV!I:J,2,FALSE),"")</f>
        <v/>
      </c>
      <c r="T435" t="str">
        <f>IFERROR(VLOOKUP(Modif_Suppr!#REF!,LOV!R:S,2,FALSE),"")</f>
        <v/>
      </c>
      <c r="U435" t="str">
        <f>IFERROR(VLOOKUP(Modif_Suppr!AP435,LOV!R:S,2,FALSE),"")</f>
        <v/>
      </c>
      <c r="V435" t="str">
        <f>IF(Modif_Suppr!W435&gt;0,Modif_Suppr!W435,"")</f>
        <v/>
      </c>
      <c r="W435" t="str">
        <f>IF(Modif_Suppr!X435&gt;0,Modif_Suppr!X435,"")</f>
        <v/>
      </c>
    </row>
    <row r="436" spans="1:23">
      <c r="A436">
        <f>Data!B436</f>
        <v>0</v>
      </c>
      <c r="B436">
        <f>Data!C436</f>
        <v>0</v>
      </c>
      <c r="C436">
        <f>Data!D436</f>
        <v>0</v>
      </c>
      <c r="D436" t="str">
        <f>IFERROR(VLOOKUP(Modif_Suppr!Z436,LOV_SPAR!F:G,2,FALSE),"")</f>
        <v/>
      </c>
      <c r="E436" t="str">
        <f>IFERROR(VLOOKUP(Modif_Suppr!AA436,LOV!L:M,2,FALSE),"")</f>
        <v/>
      </c>
      <c r="F436" t="str">
        <f>IF(Modif_Suppr!AC436&gt;0,Modif_Suppr!AC436,"")</f>
        <v/>
      </c>
      <c r="G436" t="str">
        <f>IF(Modif_Suppr!AD436&gt;0,Modif_Suppr!AD436,"")</f>
        <v/>
      </c>
      <c r="H436" t="str">
        <f>IF(Modif_Suppr!AE436&gt;0,Modif_Suppr!AE436,"")</f>
        <v/>
      </c>
      <c r="I436" t="str">
        <f>IFERROR(VLOOKUP(Modif_Suppr!AB436,LOV!U:V,2,FALSE),"")</f>
        <v/>
      </c>
      <c r="J436" t="str">
        <f>IF(Modif_Suppr!AF436="OUI","H","")</f>
        <v/>
      </c>
      <c r="K436" t="str">
        <f>IF(Modif_Suppr!AG436="OUI","P","")</f>
        <v/>
      </c>
      <c r="L436" t="str">
        <f>IF(Modif_Suppr!AH436="OUI","D","")</f>
        <v/>
      </c>
      <c r="M436" t="str">
        <f>IF(Modif_Suppr!AI436="OUI","C","")</f>
        <v/>
      </c>
      <c r="N436" t="str">
        <f>IF(Modif_Suppr!AJ436="OUI","T","")</f>
        <v/>
      </c>
      <c r="O436" t="str">
        <f>IF(Modif_Suppr!AK436="OUI","F","")</f>
        <v/>
      </c>
      <c r="P436" t="str">
        <f>IF(Modif_Suppr!AL436="OUI","R","")</f>
        <v/>
      </c>
      <c r="Q436" t="str" cm="1">
        <f t="array" ref="Q436">SUBSTITUTE(TRIM(_xlfn.CONCAT(K436:P436 &amp; " "))," ",",")</f>
        <v/>
      </c>
      <c r="R436" t="str">
        <f>IFERROR(VLOOKUP(Modif_Suppr!AM436,LOV!F:G,2,FALSE),"")</f>
        <v/>
      </c>
      <c r="S436" t="str">
        <f>IFERROR(VLOOKUP(Modif_Suppr!AN436,LOV!I:J,2,FALSE),"")</f>
        <v/>
      </c>
      <c r="T436" t="str">
        <f>IFERROR(VLOOKUP(Modif_Suppr!#REF!,LOV!R:S,2,FALSE),"")</f>
        <v/>
      </c>
      <c r="U436" t="str">
        <f>IFERROR(VLOOKUP(Modif_Suppr!AP436,LOV!R:S,2,FALSE),"")</f>
        <v/>
      </c>
      <c r="V436" t="str">
        <f>IF(Modif_Suppr!W436&gt;0,Modif_Suppr!W436,"")</f>
        <v/>
      </c>
      <c r="W436" t="str">
        <f>IF(Modif_Suppr!X436&gt;0,Modif_Suppr!X436,"")</f>
        <v/>
      </c>
    </row>
    <row r="437" spans="1:23">
      <c r="A437">
        <f>Data!B437</f>
        <v>0</v>
      </c>
      <c r="B437">
        <f>Data!C437</f>
        <v>0</v>
      </c>
      <c r="C437">
        <f>Data!D437</f>
        <v>0</v>
      </c>
      <c r="D437" t="str">
        <f>IFERROR(VLOOKUP(Modif_Suppr!Z437,LOV_SPAR!F:G,2,FALSE),"")</f>
        <v/>
      </c>
      <c r="E437" t="str">
        <f>IFERROR(VLOOKUP(Modif_Suppr!AA437,LOV!L:M,2,FALSE),"")</f>
        <v/>
      </c>
      <c r="F437" t="str">
        <f>IF(Modif_Suppr!AC437&gt;0,Modif_Suppr!AC437,"")</f>
        <v/>
      </c>
      <c r="G437" t="str">
        <f>IF(Modif_Suppr!AD437&gt;0,Modif_Suppr!AD437,"")</f>
        <v/>
      </c>
      <c r="H437" t="str">
        <f>IF(Modif_Suppr!AE437&gt;0,Modif_Suppr!AE437,"")</f>
        <v/>
      </c>
      <c r="I437" t="str">
        <f>IFERROR(VLOOKUP(Modif_Suppr!AB437,LOV!U:V,2,FALSE),"")</f>
        <v/>
      </c>
      <c r="J437" t="str">
        <f>IF(Modif_Suppr!AF437="OUI","H","")</f>
        <v/>
      </c>
      <c r="K437" t="str">
        <f>IF(Modif_Suppr!AG437="OUI","P","")</f>
        <v/>
      </c>
      <c r="L437" t="str">
        <f>IF(Modif_Suppr!AH437="OUI","D","")</f>
        <v/>
      </c>
      <c r="M437" t="str">
        <f>IF(Modif_Suppr!AI437="OUI","C","")</f>
        <v/>
      </c>
      <c r="N437" t="str">
        <f>IF(Modif_Suppr!AJ437="OUI","T","")</f>
        <v/>
      </c>
      <c r="O437" t="str">
        <f>IF(Modif_Suppr!AK437="OUI","F","")</f>
        <v/>
      </c>
      <c r="P437" t="str">
        <f>IF(Modif_Suppr!AL437="OUI","R","")</f>
        <v/>
      </c>
      <c r="Q437" t="str" cm="1">
        <f t="array" ref="Q437">SUBSTITUTE(TRIM(_xlfn.CONCAT(K437:P437 &amp; " "))," ",",")</f>
        <v/>
      </c>
      <c r="R437" t="str">
        <f>IFERROR(VLOOKUP(Modif_Suppr!AM437,LOV!F:G,2,FALSE),"")</f>
        <v/>
      </c>
      <c r="S437" t="str">
        <f>IFERROR(VLOOKUP(Modif_Suppr!AN437,LOV!I:J,2,FALSE),"")</f>
        <v/>
      </c>
      <c r="T437" t="str">
        <f>IFERROR(VLOOKUP(Modif_Suppr!#REF!,LOV!R:S,2,FALSE),"")</f>
        <v/>
      </c>
      <c r="U437" t="str">
        <f>IFERROR(VLOOKUP(Modif_Suppr!AP437,LOV!R:S,2,FALSE),"")</f>
        <v/>
      </c>
      <c r="V437" t="str">
        <f>IF(Modif_Suppr!W437&gt;0,Modif_Suppr!W437,"")</f>
        <v/>
      </c>
      <c r="W437" t="str">
        <f>IF(Modif_Suppr!X437&gt;0,Modif_Suppr!X437,"")</f>
        <v/>
      </c>
    </row>
    <row r="438" spans="1:23">
      <c r="A438">
        <f>Data!B438</f>
        <v>0</v>
      </c>
      <c r="B438">
        <f>Data!C438</f>
        <v>0</v>
      </c>
      <c r="C438">
        <f>Data!D438</f>
        <v>0</v>
      </c>
      <c r="D438" t="str">
        <f>IFERROR(VLOOKUP(Modif_Suppr!Z438,LOV_SPAR!F:G,2,FALSE),"")</f>
        <v/>
      </c>
      <c r="E438" t="str">
        <f>IFERROR(VLOOKUP(Modif_Suppr!AA438,LOV!L:M,2,FALSE),"")</f>
        <v/>
      </c>
      <c r="F438" t="str">
        <f>IF(Modif_Suppr!AC438&gt;0,Modif_Suppr!AC438,"")</f>
        <v/>
      </c>
      <c r="G438" t="str">
        <f>IF(Modif_Suppr!AD438&gt;0,Modif_Suppr!AD438,"")</f>
        <v/>
      </c>
      <c r="H438" t="str">
        <f>IF(Modif_Suppr!AE438&gt;0,Modif_Suppr!AE438,"")</f>
        <v/>
      </c>
      <c r="I438" t="str">
        <f>IFERROR(VLOOKUP(Modif_Suppr!AB438,LOV!U:V,2,FALSE),"")</f>
        <v/>
      </c>
      <c r="J438" t="str">
        <f>IF(Modif_Suppr!AF438="OUI","H","")</f>
        <v/>
      </c>
      <c r="K438" t="str">
        <f>IF(Modif_Suppr!AG438="OUI","P","")</f>
        <v/>
      </c>
      <c r="L438" t="str">
        <f>IF(Modif_Suppr!AH438="OUI","D","")</f>
        <v/>
      </c>
      <c r="M438" t="str">
        <f>IF(Modif_Suppr!AI438="OUI","C","")</f>
        <v/>
      </c>
      <c r="N438" t="str">
        <f>IF(Modif_Suppr!AJ438="OUI","T","")</f>
        <v/>
      </c>
      <c r="O438" t="str">
        <f>IF(Modif_Suppr!AK438="OUI","F","")</f>
        <v/>
      </c>
      <c r="P438" t="str">
        <f>IF(Modif_Suppr!AL438="OUI","R","")</f>
        <v/>
      </c>
      <c r="Q438" t="str" cm="1">
        <f t="array" ref="Q438">SUBSTITUTE(TRIM(_xlfn.CONCAT(K438:P438 &amp; " "))," ",",")</f>
        <v/>
      </c>
      <c r="R438" t="str">
        <f>IFERROR(VLOOKUP(Modif_Suppr!AM438,LOV!F:G,2,FALSE),"")</f>
        <v/>
      </c>
      <c r="S438" t="str">
        <f>IFERROR(VLOOKUP(Modif_Suppr!AN438,LOV!I:J,2,FALSE),"")</f>
        <v/>
      </c>
      <c r="T438" t="str">
        <f>IFERROR(VLOOKUP(Modif_Suppr!#REF!,LOV!R:S,2,FALSE),"")</f>
        <v/>
      </c>
      <c r="U438" t="str">
        <f>IFERROR(VLOOKUP(Modif_Suppr!AP438,LOV!R:S,2,FALSE),"")</f>
        <v/>
      </c>
      <c r="V438" t="str">
        <f>IF(Modif_Suppr!W438&gt;0,Modif_Suppr!W438,"")</f>
        <v/>
      </c>
      <c r="W438" t="str">
        <f>IF(Modif_Suppr!X438&gt;0,Modif_Suppr!X438,"")</f>
        <v/>
      </c>
    </row>
    <row r="439" spans="1:23">
      <c r="A439">
        <f>Data!B439</f>
        <v>0</v>
      </c>
      <c r="B439">
        <f>Data!C439</f>
        <v>0</v>
      </c>
      <c r="C439">
        <f>Data!D439</f>
        <v>0</v>
      </c>
      <c r="D439" t="str">
        <f>IFERROR(VLOOKUP(Modif_Suppr!Z439,LOV_SPAR!F:G,2,FALSE),"")</f>
        <v/>
      </c>
      <c r="E439" t="str">
        <f>IFERROR(VLOOKUP(Modif_Suppr!AA439,LOV!L:M,2,FALSE),"")</f>
        <v/>
      </c>
      <c r="F439" t="str">
        <f>IF(Modif_Suppr!AC439&gt;0,Modif_Suppr!AC439,"")</f>
        <v/>
      </c>
      <c r="G439" t="str">
        <f>IF(Modif_Suppr!AD439&gt;0,Modif_Suppr!AD439,"")</f>
        <v/>
      </c>
      <c r="H439" t="str">
        <f>IF(Modif_Suppr!AE439&gt;0,Modif_Suppr!AE439,"")</f>
        <v/>
      </c>
      <c r="I439" t="str">
        <f>IFERROR(VLOOKUP(Modif_Suppr!AB439,LOV!U:V,2,FALSE),"")</f>
        <v/>
      </c>
      <c r="J439" t="str">
        <f>IF(Modif_Suppr!AF439="OUI","H","")</f>
        <v/>
      </c>
      <c r="K439" t="str">
        <f>IF(Modif_Suppr!AG439="OUI","P","")</f>
        <v/>
      </c>
      <c r="L439" t="str">
        <f>IF(Modif_Suppr!AH439="OUI","D","")</f>
        <v/>
      </c>
      <c r="M439" t="str">
        <f>IF(Modif_Suppr!AI439="OUI","C","")</f>
        <v/>
      </c>
      <c r="N439" t="str">
        <f>IF(Modif_Suppr!AJ439="OUI","T","")</f>
        <v/>
      </c>
      <c r="O439" t="str">
        <f>IF(Modif_Suppr!AK439="OUI","F","")</f>
        <v/>
      </c>
      <c r="P439" t="str">
        <f>IF(Modif_Suppr!AL439="OUI","R","")</f>
        <v/>
      </c>
      <c r="Q439" t="str" cm="1">
        <f t="array" ref="Q439">SUBSTITUTE(TRIM(_xlfn.CONCAT(K439:P439 &amp; " "))," ",",")</f>
        <v/>
      </c>
      <c r="R439" t="str">
        <f>IFERROR(VLOOKUP(Modif_Suppr!AM439,LOV!F:G,2,FALSE),"")</f>
        <v/>
      </c>
      <c r="S439" t="str">
        <f>IFERROR(VLOOKUP(Modif_Suppr!AN439,LOV!I:J,2,FALSE),"")</f>
        <v/>
      </c>
      <c r="T439" t="str">
        <f>IFERROR(VLOOKUP(Modif_Suppr!#REF!,LOV!R:S,2,FALSE),"")</f>
        <v/>
      </c>
      <c r="U439" t="str">
        <f>IFERROR(VLOOKUP(Modif_Suppr!AP439,LOV!R:S,2,FALSE),"")</f>
        <v/>
      </c>
      <c r="V439" t="str">
        <f>IF(Modif_Suppr!W439&gt;0,Modif_Suppr!W439,"")</f>
        <v/>
      </c>
      <c r="W439" t="str">
        <f>IF(Modif_Suppr!X439&gt;0,Modif_Suppr!X439,"")</f>
        <v/>
      </c>
    </row>
    <row r="440" spans="1:23">
      <c r="A440">
        <f>Data!B440</f>
        <v>0</v>
      </c>
      <c r="B440">
        <f>Data!C440</f>
        <v>0</v>
      </c>
      <c r="C440">
        <f>Data!D440</f>
        <v>0</v>
      </c>
      <c r="D440" t="str">
        <f>IFERROR(VLOOKUP(Modif_Suppr!Z440,LOV_SPAR!F:G,2,FALSE),"")</f>
        <v/>
      </c>
      <c r="E440" t="str">
        <f>IFERROR(VLOOKUP(Modif_Suppr!AA440,LOV!L:M,2,FALSE),"")</f>
        <v/>
      </c>
      <c r="F440" t="str">
        <f>IF(Modif_Suppr!AC440&gt;0,Modif_Suppr!AC440,"")</f>
        <v/>
      </c>
      <c r="G440" t="str">
        <f>IF(Modif_Suppr!AD440&gt;0,Modif_Suppr!AD440,"")</f>
        <v/>
      </c>
      <c r="H440" t="str">
        <f>IF(Modif_Suppr!AE440&gt;0,Modif_Suppr!AE440,"")</f>
        <v/>
      </c>
      <c r="I440" t="str">
        <f>IFERROR(VLOOKUP(Modif_Suppr!AB440,LOV!U:V,2,FALSE),"")</f>
        <v/>
      </c>
      <c r="J440" t="str">
        <f>IF(Modif_Suppr!AF440="OUI","H","")</f>
        <v/>
      </c>
      <c r="K440" t="str">
        <f>IF(Modif_Suppr!AG440="OUI","P","")</f>
        <v/>
      </c>
      <c r="L440" t="str">
        <f>IF(Modif_Suppr!AH440="OUI","D","")</f>
        <v/>
      </c>
      <c r="M440" t="str">
        <f>IF(Modif_Suppr!AI440="OUI","C","")</f>
        <v/>
      </c>
      <c r="N440" t="str">
        <f>IF(Modif_Suppr!AJ440="OUI","T","")</f>
        <v/>
      </c>
      <c r="O440" t="str">
        <f>IF(Modif_Suppr!AK440="OUI","F","")</f>
        <v/>
      </c>
      <c r="P440" t="str">
        <f>IF(Modif_Suppr!AL440="OUI","R","")</f>
        <v/>
      </c>
      <c r="Q440" t="str" cm="1">
        <f t="array" ref="Q440">SUBSTITUTE(TRIM(_xlfn.CONCAT(K440:P440 &amp; " "))," ",",")</f>
        <v/>
      </c>
      <c r="R440" t="str">
        <f>IFERROR(VLOOKUP(Modif_Suppr!AM440,LOV!F:G,2,FALSE),"")</f>
        <v/>
      </c>
      <c r="S440" t="str">
        <f>IFERROR(VLOOKUP(Modif_Suppr!AN440,LOV!I:J,2,FALSE),"")</f>
        <v/>
      </c>
      <c r="T440" t="str">
        <f>IFERROR(VLOOKUP(Modif_Suppr!#REF!,LOV!R:S,2,FALSE),"")</f>
        <v/>
      </c>
      <c r="U440" t="str">
        <f>IFERROR(VLOOKUP(Modif_Suppr!AP440,LOV!R:S,2,FALSE),"")</f>
        <v/>
      </c>
      <c r="V440" t="str">
        <f>IF(Modif_Suppr!W440&gt;0,Modif_Suppr!W440,"")</f>
        <v/>
      </c>
      <c r="W440" t="str">
        <f>IF(Modif_Suppr!X440&gt;0,Modif_Suppr!X440,"")</f>
        <v/>
      </c>
    </row>
    <row r="441" spans="1:23">
      <c r="A441">
        <f>Data!B441</f>
        <v>0</v>
      </c>
      <c r="B441">
        <f>Data!C441</f>
        <v>0</v>
      </c>
      <c r="C441">
        <f>Data!D441</f>
        <v>0</v>
      </c>
      <c r="D441" t="str">
        <f>IFERROR(VLOOKUP(Modif_Suppr!Z441,LOV_SPAR!F:G,2,FALSE),"")</f>
        <v/>
      </c>
      <c r="E441" t="str">
        <f>IFERROR(VLOOKUP(Modif_Suppr!AA441,LOV!L:M,2,FALSE),"")</f>
        <v/>
      </c>
      <c r="F441" t="str">
        <f>IF(Modif_Suppr!AC441&gt;0,Modif_Suppr!AC441,"")</f>
        <v/>
      </c>
      <c r="G441" t="str">
        <f>IF(Modif_Suppr!AD441&gt;0,Modif_Suppr!AD441,"")</f>
        <v/>
      </c>
      <c r="H441" t="str">
        <f>IF(Modif_Suppr!AE441&gt;0,Modif_Suppr!AE441,"")</f>
        <v/>
      </c>
      <c r="I441" t="str">
        <f>IFERROR(VLOOKUP(Modif_Suppr!AB441,LOV!U:V,2,FALSE),"")</f>
        <v/>
      </c>
      <c r="J441" t="str">
        <f>IF(Modif_Suppr!AF441="OUI","H","")</f>
        <v/>
      </c>
      <c r="K441" t="str">
        <f>IF(Modif_Suppr!AG441="OUI","P","")</f>
        <v/>
      </c>
      <c r="L441" t="str">
        <f>IF(Modif_Suppr!AH441="OUI","D","")</f>
        <v/>
      </c>
      <c r="M441" t="str">
        <f>IF(Modif_Suppr!AI441="OUI","C","")</f>
        <v/>
      </c>
      <c r="N441" t="str">
        <f>IF(Modif_Suppr!AJ441="OUI","T","")</f>
        <v/>
      </c>
      <c r="O441" t="str">
        <f>IF(Modif_Suppr!AK441="OUI","F","")</f>
        <v/>
      </c>
      <c r="P441" t="str">
        <f>IF(Modif_Suppr!AL441="OUI","R","")</f>
        <v/>
      </c>
      <c r="Q441" t="str" cm="1">
        <f t="array" ref="Q441">SUBSTITUTE(TRIM(_xlfn.CONCAT(K441:P441 &amp; " "))," ",",")</f>
        <v/>
      </c>
      <c r="R441" t="str">
        <f>IFERROR(VLOOKUP(Modif_Suppr!AM441,LOV!F:G,2,FALSE),"")</f>
        <v/>
      </c>
      <c r="S441" t="str">
        <f>IFERROR(VLOOKUP(Modif_Suppr!AN441,LOV!I:J,2,FALSE),"")</f>
        <v/>
      </c>
      <c r="T441" t="str">
        <f>IFERROR(VLOOKUP(Modif_Suppr!#REF!,LOV!R:S,2,FALSE),"")</f>
        <v/>
      </c>
      <c r="U441" t="str">
        <f>IFERROR(VLOOKUP(Modif_Suppr!AP441,LOV!R:S,2,FALSE),"")</f>
        <v/>
      </c>
      <c r="V441" t="str">
        <f>IF(Modif_Suppr!W441&gt;0,Modif_Suppr!W441,"")</f>
        <v/>
      </c>
      <c r="W441" t="str">
        <f>IF(Modif_Suppr!X441&gt;0,Modif_Suppr!X441,"")</f>
        <v/>
      </c>
    </row>
    <row r="442" spans="1:23">
      <c r="A442">
        <f>Data!B442</f>
        <v>0</v>
      </c>
      <c r="B442">
        <f>Data!C442</f>
        <v>0</v>
      </c>
      <c r="C442">
        <f>Data!D442</f>
        <v>0</v>
      </c>
      <c r="D442" t="str">
        <f>IFERROR(VLOOKUP(Modif_Suppr!Z442,LOV_SPAR!F:G,2,FALSE),"")</f>
        <v/>
      </c>
      <c r="E442" t="str">
        <f>IFERROR(VLOOKUP(Modif_Suppr!AA442,LOV!L:M,2,FALSE),"")</f>
        <v/>
      </c>
      <c r="F442" t="str">
        <f>IF(Modif_Suppr!AC442&gt;0,Modif_Suppr!AC442,"")</f>
        <v/>
      </c>
      <c r="G442" t="str">
        <f>IF(Modif_Suppr!AD442&gt;0,Modif_Suppr!AD442,"")</f>
        <v/>
      </c>
      <c r="H442" t="str">
        <f>IF(Modif_Suppr!AE442&gt;0,Modif_Suppr!AE442,"")</f>
        <v/>
      </c>
      <c r="I442" t="str">
        <f>IFERROR(VLOOKUP(Modif_Suppr!AB442,LOV!U:V,2,FALSE),"")</f>
        <v/>
      </c>
      <c r="J442" t="str">
        <f>IF(Modif_Suppr!AF442="OUI","H","")</f>
        <v/>
      </c>
      <c r="K442" t="str">
        <f>IF(Modif_Suppr!AG442="OUI","P","")</f>
        <v/>
      </c>
      <c r="L442" t="str">
        <f>IF(Modif_Suppr!AH442="OUI","D","")</f>
        <v/>
      </c>
      <c r="M442" t="str">
        <f>IF(Modif_Suppr!AI442="OUI","C","")</f>
        <v/>
      </c>
      <c r="N442" t="str">
        <f>IF(Modif_Suppr!AJ442="OUI","T","")</f>
        <v/>
      </c>
      <c r="O442" t="str">
        <f>IF(Modif_Suppr!AK442="OUI","F","")</f>
        <v/>
      </c>
      <c r="P442" t="str">
        <f>IF(Modif_Suppr!AL442="OUI","R","")</f>
        <v/>
      </c>
      <c r="Q442" t="str" cm="1">
        <f t="array" ref="Q442">SUBSTITUTE(TRIM(_xlfn.CONCAT(K442:P442 &amp; " "))," ",",")</f>
        <v/>
      </c>
      <c r="R442" t="str">
        <f>IFERROR(VLOOKUP(Modif_Suppr!AM442,LOV!F:G,2,FALSE),"")</f>
        <v/>
      </c>
      <c r="S442" t="str">
        <f>IFERROR(VLOOKUP(Modif_Suppr!AN442,LOV!I:J,2,FALSE),"")</f>
        <v/>
      </c>
      <c r="T442" t="str">
        <f>IFERROR(VLOOKUP(Modif_Suppr!#REF!,LOV!R:S,2,FALSE),"")</f>
        <v/>
      </c>
      <c r="U442" t="str">
        <f>IFERROR(VLOOKUP(Modif_Suppr!AP442,LOV!R:S,2,FALSE),"")</f>
        <v/>
      </c>
      <c r="V442" t="str">
        <f>IF(Modif_Suppr!W442&gt;0,Modif_Suppr!W442,"")</f>
        <v/>
      </c>
      <c r="W442" t="str">
        <f>IF(Modif_Suppr!X442&gt;0,Modif_Suppr!X442,"")</f>
        <v/>
      </c>
    </row>
    <row r="443" spans="1:23">
      <c r="A443">
        <f>Data!B443</f>
        <v>0</v>
      </c>
      <c r="B443">
        <f>Data!C443</f>
        <v>0</v>
      </c>
      <c r="C443">
        <f>Data!D443</f>
        <v>0</v>
      </c>
      <c r="D443" t="str">
        <f>IFERROR(VLOOKUP(Modif_Suppr!Z443,LOV_SPAR!F:G,2,FALSE),"")</f>
        <v/>
      </c>
      <c r="E443" t="str">
        <f>IFERROR(VLOOKUP(Modif_Suppr!AA443,LOV!L:M,2,FALSE),"")</f>
        <v/>
      </c>
      <c r="F443" t="str">
        <f>IF(Modif_Suppr!AC443&gt;0,Modif_Suppr!AC443,"")</f>
        <v/>
      </c>
      <c r="G443" t="str">
        <f>IF(Modif_Suppr!AD443&gt;0,Modif_Suppr!AD443,"")</f>
        <v/>
      </c>
      <c r="H443" t="str">
        <f>IF(Modif_Suppr!AE443&gt;0,Modif_Suppr!AE443,"")</f>
        <v/>
      </c>
      <c r="I443" t="str">
        <f>IFERROR(VLOOKUP(Modif_Suppr!AB443,LOV!U:V,2,FALSE),"")</f>
        <v/>
      </c>
      <c r="J443" t="str">
        <f>IF(Modif_Suppr!AF443="OUI","H","")</f>
        <v/>
      </c>
      <c r="K443" t="str">
        <f>IF(Modif_Suppr!AG443="OUI","P","")</f>
        <v/>
      </c>
      <c r="L443" t="str">
        <f>IF(Modif_Suppr!AH443="OUI","D","")</f>
        <v/>
      </c>
      <c r="M443" t="str">
        <f>IF(Modif_Suppr!AI443="OUI","C","")</f>
        <v/>
      </c>
      <c r="N443" t="str">
        <f>IF(Modif_Suppr!AJ443="OUI","T","")</f>
        <v/>
      </c>
      <c r="O443" t="str">
        <f>IF(Modif_Suppr!AK443="OUI","F","")</f>
        <v/>
      </c>
      <c r="P443" t="str">
        <f>IF(Modif_Suppr!AL443="OUI","R","")</f>
        <v/>
      </c>
      <c r="Q443" t="str" cm="1">
        <f t="array" ref="Q443">SUBSTITUTE(TRIM(_xlfn.CONCAT(K443:P443 &amp; " "))," ",",")</f>
        <v/>
      </c>
      <c r="R443" t="str">
        <f>IFERROR(VLOOKUP(Modif_Suppr!AM443,LOV!F:G,2,FALSE),"")</f>
        <v/>
      </c>
      <c r="S443" t="str">
        <f>IFERROR(VLOOKUP(Modif_Suppr!AN443,LOV!I:J,2,FALSE),"")</f>
        <v/>
      </c>
      <c r="T443" t="str">
        <f>IFERROR(VLOOKUP(Modif_Suppr!#REF!,LOV!R:S,2,FALSE),"")</f>
        <v/>
      </c>
      <c r="U443" t="str">
        <f>IFERROR(VLOOKUP(Modif_Suppr!AP443,LOV!R:S,2,FALSE),"")</f>
        <v/>
      </c>
      <c r="V443" t="str">
        <f>IF(Modif_Suppr!W443&gt;0,Modif_Suppr!W443,"")</f>
        <v/>
      </c>
      <c r="W443" t="str">
        <f>IF(Modif_Suppr!X443&gt;0,Modif_Suppr!X443,"")</f>
        <v/>
      </c>
    </row>
    <row r="444" spans="1:23">
      <c r="A444">
        <f>Data!B444</f>
        <v>0</v>
      </c>
      <c r="B444">
        <f>Data!C444</f>
        <v>0</v>
      </c>
      <c r="C444">
        <f>Data!D444</f>
        <v>0</v>
      </c>
      <c r="D444" t="str">
        <f>IFERROR(VLOOKUP(Modif_Suppr!Z444,LOV_SPAR!F:G,2,FALSE),"")</f>
        <v/>
      </c>
      <c r="E444" t="str">
        <f>IFERROR(VLOOKUP(Modif_Suppr!AA444,LOV!L:M,2,FALSE),"")</f>
        <v/>
      </c>
      <c r="F444" t="str">
        <f>IF(Modif_Suppr!AC444&gt;0,Modif_Suppr!AC444,"")</f>
        <v/>
      </c>
      <c r="G444" t="str">
        <f>IF(Modif_Suppr!AD444&gt;0,Modif_Suppr!AD444,"")</f>
        <v/>
      </c>
      <c r="H444" t="str">
        <f>IF(Modif_Suppr!AE444&gt;0,Modif_Suppr!AE444,"")</f>
        <v/>
      </c>
      <c r="I444" t="str">
        <f>IFERROR(VLOOKUP(Modif_Suppr!AB444,LOV!U:V,2,FALSE),"")</f>
        <v/>
      </c>
      <c r="J444" t="str">
        <f>IF(Modif_Suppr!AF444="OUI","H","")</f>
        <v/>
      </c>
      <c r="K444" t="str">
        <f>IF(Modif_Suppr!AG444="OUI","P","")</f>
        <v/>
      </c>
      <c r="L444" t="str">
        <f>IF(Modif_Suppr!AH444="OUI","D","")</f>
        <v/>
      </c>
      <c r="M444" t="str">
        <f>IF(Modif_Suppr!AI444="OUI","C","")</f>
        <v/>
      </c>
      <c r="N444" t="str">
        <f>IF(Modif_Suppr!AJ444="OUI","T","")</f>
        <v/>
      </c>
      <c r="O444" t="str">
        <f>IF(Modif_Suppr!AK444="OUI","F","")</f>
        <v/>
      </c>
      <c r="P444" t="str">
        <f>IF(Modif_Suppr!AL444="OUI","R","")</f>
        <v/>
      </c>
      <c r="Q444" t="str" cm="1">
        <f t="array" ref="Q444">SUBSTITUTE(TRIM(_xlfn.CONCAT(K444:P444 &amp; " "))," ",",")</f>
        <v/>
      </c>
      <c r="R444" t="str">
        <f>IFERROR(VLOOKUP(Modif_Suppr!AM444,LOV!F:G,2,FALSE),"")</f>
        <v/>
      </c>
      <c r="S444" t="str">
        <f>IFERROR(VLOOKUP(Modif_Suppr!AN444,LOV!I:J,2,FALSE),"")</f>
        <v/>
      </c>
      <c r="T444" t="str">
        <f>IFERROR(VLOOKUP(Modif_Suppr!#REF!,LOV!R:S,2,FALSE),"")</f>
        <v/>
      </c>
      <c r="U444" t="str">
        <f>IFERROR(VLOOKUP(Modif_Suppr!AP444,LOV!R:S,2,FALSE),"")</f>
        <v/>
      </c>
      <c r="V444" t="str">
        <f>IF(Modif_Suppr!W444&gt;0,Modif_Suppr!W444,"")</f>
        <v/>
      </c>
      <c r="W444" t="str">
        <f>IF(Modif_Suppr!X444&gt;0,Modif_Suppr!X444,"")</f>
        <v/>
      </c>
    </row>
    <row r="445" spans="1:23">
      <c r="A445">
        <f>Data!B445</f>
        <v>0</v>
      </c>
      <c r="B445">
        <f>Data!C445</f>
        <v>0</v>
      </c>
      <c r="C445">
        <f>Data!D445</f>
        <v>0</v>
      </c>
      <c r="D445" t="str">
        <f>IFERROR(VLOOKUP(Modif_Suppr!Z445,LOV_SPAR!F:G,2,FALSE),"")</f>
        <v/>
      </c>
      <c r="E445" t="str">
        <f>IFERROR(VLOOKUP(Modif_Suppr!AA445,LOV!L:M,2,FALSE),"")</f>
        <v/>
      </c>
      <c r="F445" t="str">
        <f>IF(Modif_Suppr!AC445&gt;0,Modif_Suppr!AC445,"")</f>
        <v/>
      </c>
      <c r="G445" t="str">
        <f>IF(Modif_Suppr!AD445&gt;0,Modif_Suppr!AD445,"")</f>
        <v/>
      </c>
      <c r="H445" t="str">
        <f>IF(Modif_Suppr!AE445&gt;0,Modif_Suppr!AE445,"")</f>
        <v/>
      </c>
      <c r="I445" t="str">
        <f>IFERROR(VLOOKUP(Modif_Suppr!AB445,LOV!U:V,2,FALSE),"")</f>
        <v/>
      </c>
      <c r="J445" t="str">
        <f>IF(Modif_Suppr!AF445="OUI","H","")</f>
        <v/>
      </c>
      <c r="K445" t="str">
        <f>IF(Modif_Suppr!AG445="OUI","P","")</f>
        <v/>
      </c>
      <c r="L445" t="str">
        <f>IF(Modif_Suppr!AH445="OUI","D","")</f>
        <v/>
      </c>
      <c r="M445" t="str">
        <f>IF(Modif_Suppr!AI445="OUI","C","")</f>
        <v/>
      </c>
      <c r="N445" t="str">
        <f>IF(Modif_Suppr!AJ445="OUI","T","")</f>
        <v/>
      </c>
      <c r="O445" t="str">
        <f>IF(Modif_Suppr!AK445="OUI","F","")</f>
        <v/>
      </c>
      <c r="P445" t="str">
        <f>IF(Modif_Suppr!AL445="OUI","R","")</f>
        <v/>
      </c>
      <c r="Q445" t="str" cm="1">
        <f t="array" ref="Q445">SUBSTITUTE(TRIM(_xlfn.CONCAT(K445:P445 &amp; " "))," ",",")</f>
        <v/>
      </c>
      <c r="R445" t="str">
        <f>IFERROR(VLOOKUP(Modif_Suppr!AM445,LOV!F:G,2,FALSE),"")</f>
        <v/>
      </c>
      <c r="S445" t="str">
        <f>IFERROR(VLOOKUP(Modif_Suppr!AN445,LOV!I:J,2,FALSE),"")</f>
        <v/>
      </c>
      <c r="T445" t="str">
        <f>IFERROR(VLOOKUP(Modif_Suppr!#REF!,LOV!R:S,2,FALSE),"")</f>
        <v/>
      </c>
      <c r="U445" t="str">
        <f>IFERROR(VLOOKUP(Modif_Suppr!AP445,LOV!R:S,2,FALSE),"")</f>
        <v/>
      </c>
      <c r="V445" t="str">
        <f>IF(Modif_Suppr!W445&gt;0,Modif_Suppr!W445,"")</f>
        <v/>
      </c>
      <c r="W445" t="str">
        <f>IF(Modif_Suppr!X445&gt;0,Modif_Suppr!X445,"")</f>
        <v/>
      </c>
    </row>
    <row r="446" spans="1:23">
      <c r="A446">
        <f>Data!B446</f>
        <v>0</v>
      </c>
      <c r="B446">
        <f>Data!C446</f>
        <v>0</v>
      </c>
      <c r="C446">
        <f>Data!D446</f>
        <v>0</v>
      </c>
      <c r="D446" t="str">
        <f>IFERROR(VLOOKUP(Modif_Suppr!Z446,LOV_SPAR!F:G,2,FALSE),"")</f>
        <v/>
      </c>
      <c r="E446" t="str">
        <f>IFERROR(VLOOKUP(Modif_Suppr!AA446,LOV!L:M,2,FALSE),"")</f>
        <v/>
      </c>
      <c r="F446" t="str">
        <f>IF(Modif_Suppr!AC446&gt;0,Modif_Suppr!AC446,"")</f>
        <v/>
      </c>
      <c r="G446" t="str">
        <f>IF(Modif_Suppr!AD446&gt;0,Modif_Suppr!AD446,"")</f>
        <v/>
      </c>
      <c r="H446" t="str">
        <f>IF(Modif_Suppr!AE446&gt;0,Modif_Suppr!AE446,"")</f>
        <v/>
      </c>
      <c r="I446" t="str">
        <f>IFERROR(VLOOKUP(Modif_Suppr!AB446,LOV!U:V,2,FALSE),"")</f>
        <v/>
      </c>
      <c r="J446" t="str">
        <f>IF(Modif_Suppr!AF446="OUI","H","")</f>
        <v/>
      </c>
      <c r="K446" t="str">
        <f>IF(Modif_Suppr!AG446="OUI","P","")</f>
        <v/>
      </c>
      <c r="L446" t="str">
        <f>IF(Modif_Suppr!AH446="OUI","D","")</f>
        <v/>
      </c>
      <c r="M446" t="str">
        <f>IF(Modif_Suppr!AI446="OUI","C","")</f>
        <v/>
      </c>
      <c r="N446" t="str">
        <f>IF(Modif_Suppr!AJ446="OUI","T","")</f>
        <v/>
      </c>
      <c r="O446" t="str">
        <f>IF(Modif_Suppr!AK446="OUI","F","")</f>
        <v/>
      </c>
      <c r="P446" t="str">
        <f>IF(Modif_Suppr!AL446="OUI","R","")</f>
        <v/>
      </c>
      <c r="Q446" t="str" cm="1">
        <f t="array" ref="Q446">SUBSTITUTE(TRIM(_xlfn.CONCAT(K446:P446 &amp; " "))," ",",")</f>
        <v/>
      </c>
      <c r="R446" t="str">
        <f>IFERROR(VLOOKUP(Modif_Suppr!AM446,LOV!F:G,2,FALSE),"")</f>
        <v/>
      </c>
      <c r="S446" t="str">
        <f>IFERROR(VLOOKUP(Modif_Suppr!AN446,LOV!I:J,2,FALSE),"")</f>
        <v/>
      </c>
      <c r="T446" t="str">
        <f>IFERROR(VLOOKUP(Modif_Suppr!#REF!,LOV!R:S,2,FALSE),"")</f>
        <v/>
      </c>
      <c r="U446" t="str">
        <f>IFERROR(VLOOKUP(Modif_Suppr!AP446,LOV!R:S,2,FALSE),"")</f>
        <v/>
      </c>
      <c r="V446" t="str">
        <f>IF(Modif_Suppr!W446&gt;0,Modif_Suppr!W446,"")</f>
        <v/>
      </c>
      <c r="W446" t="str">
        <f>IF(Modif_Suppr!X446&gt;0,Modif_Suppr!X446,"")</f>
        <v/>
      </c>
    </row>
    <row r="447" spans="1:23">
      <c r="A447">
        <f>Data!B447</f>
        <v>0</v>
      </c>
      <c r="B447">
        <f>Data!C447</f>
        <v>0</v>
      </c>
      <c r="C447">
        <f>Data!D447</f>
        <v>0</v>
      </c>
      <c r="D447" t="str">
        <f>IFERROR(VLOOKUP(Modif_Suppr!Z447,LOV_SPAR!F:G,2,FALSE),"")</f>
        <v/>
      </c>
      <c r="E447" t="str">
        <f>IFERROR(VLOOKUP(Modif_Suppr!AA447,LOV!L:M,2,FALSE),"")</f>
        <v/>
      </c>
      <c r="F447" t="str">
        <f>IF(Modif_Suppr!AC447&gt;0,Modif_Suppr!AC447,"")</f>
        <v/>
      </c>
      <c r="G447" t="str">
        <f>IF(Modif_Suppr!AD447&gt;0,Modif_Suppr!AD447,"")</f>
        <v/>
      </c>
      <c r="H447" t="str">
        <f>IF(Modif_Suppr!AE447&gt;0,Modif_Suppr!AE447,"")</f>
        <v/>
      </c>
      <c r="I447" t="str">
        <f>IFERROR(VLOOKUP(Modif_Suppr!AB447,LOV!U:V,2,FALSE),"")</f>
        <v/>
      </c>
      <c r="J447" t="str">
        <f>IF(Modif_Suppr!AF447="OUI","H","")</f>
        <v/>
      </c>
      <c r="K447" t="str">
        <f>IF(Modif_Suppr!AG447="OUI","P","")</f>
        <v/>
      </c>
      <c r="L447" t="str">
        <f>IF(Modif_Suppr!AH447="OUI","D","")</f>
        <v/>
      </c>
      <c r="M447" t="str">
        <f>IF(Modif_Suppr!AI447="OUI","C","")</f>
        <v/>
      </c>
      <c r="N447" t="str">
        <f>IF(Modif_Suppr!AJ447="OUI","T","")</f>
        <v/>
      </c>
      <c r="O447" t="str">
        <f>IF(Modif_Suppr!AK447="OUI","F","")</f>
        <v/>
      </c>
      <c r="P447" t="str">
        <f>IF(Modif_Suppr!AL447="OUI","R","")</f>
        <v/>
      </c>
      <c r="Q447" t="str" cm="1">
        <f t="array" ref="Q447">SUBSTITUTE(TRIM(_xlfn.CONCAT(K447:P447 &amp; " "))," ",",")</f>
        <v/>
      </c>
      <c r="R447" t="str">
        <f>IFERROR(VLOOKUP(Modif_Suppr!AM447,LOV!F:G,2,FALSE),"")</f>
        <v/>
      </c>
      <c r="S447" t="str">
        <f>IFERROR(VLOOKUP(Modif_Suppr!AN447,LOV!I:J,2,FALSE),"")</f>
        <v/>
      </c>
      <c r="T447" t="str">
        <f>IFERROR(VLOOKUP(Modif_Suppr!#REF!,LOV!R:S,2,FALSE),"")</f>
        <v/>
      </c>
      <c r="U447" t="str">
        <f>IFERROR(VLOOKUP(Modif_Suppr!AP447,LOV!R:S,2,FALSE),"")</f>
        <v/>
      </c>
      <c r="V447" t="str">
        <f>IF(Modif_Suppr!W447&gt;0,Modif_Suppr!W447,"")</f>
        <v/>
      </c>
      <c r="W447" t="str">
        <f>IF(Modif_Suppr!X447&gt;0,Modif_Suppr!X447,"")</f>
        <v/>
      </c>
    </row>
    <row r="448" spans="1:23">
      <c r="A448">
        <f>Data!B448</f>
        <v>0</v>
      </c>
      <c r="B448">
        <f>Data!C448</f>
        <v>0</v>
      </c>
      <c r="C448">
        <f>Data!D448</f>
        <v>0</v>
      </c>
      <c r="D448" t="str">
        <f>IFERROR(VLOOKUP(Modif_Suppr!Z448,LOV_SPAR!F:G,2,FALSE),"")</f>
        <v/>
      </c>
      <c r="E448" t="str">
        <f>IFERROR(VLOOKUP(Modif_Suppr!AA448,LOV!L:M,2,FALSE),"")</f>
        <v/>
      </c>
      <c r="F448" t="str">
        <f>IF(Modif_Suppr!AC448&gt;0,Modif_Suppr!AC448,"")</f>
        <v/>
      </c>
      <c r="G448" t="str">
        <f>IF(Modif_Suppr!AD448&gt;0,Modif_Suppr!AD448,"")</f>
        <v/>
      </c>
      <c r="H448" t="str">
        <f>IF(Modif_Suppr!AE448&gt;0,Modif_Suppr!AE448,"")</f>
        <v/>
      </c>
      <c r="I448" t="str">
        <f>IFERROR(VLOOKUP(Modif_Suppr!AB448,LOV!U:V,2,FALSE),"")</f>
        <v/>
      </c>
      <c r="J448" t="str">
        <f>IF(Modif_Suppr!AF448="OUI","H","")</f>
        <v/>
      </c>
      <c r="K448" t="str">
        <f>IF(Modif_Suppr!AG448="OUI","P","")</f>
        <v/>
      </c>
      <c r="L448" t="str">
        <f>IF(Modif_Suppr!AH448="OUI","D","")</f>
        <v/>
      </c>
      <c r="M448" t="str">
        <f>IF(Modif_Suppr!AI448="OUI","C","")</f>
        <v/>
      </c>
      <c r="N448" t="str">
        <f>IF(Modif_Suppr!AJ448="OUI","T","")</f>
        <v/>
      </c>
      <c r="O448" t="str">
        <f>IF(Modif_Suppr!AK448="OUI","F","")</f>
        <v/>
      </c>
      <c r="P448" t="str">
        <f>IF(Modif_Suppr!AL448="OUI","R","")</f>
        <v/>
      </c>
      <c r="Q448" t="str" cm="1">
        <f t="array" ref="Q448">SUBSTITUTE(TRIM(_xlfn.CONCAT(K448:P448 &amp; " "))," ",",")</f>
        <v/>
      </c>
      <c r="R448" t="str">
        <f>IFERROR(VLOOKUP(Modif_Suppr!AM448,LOV!F:G,2,FALSE),"")</f>
        <v/>
      </c>
      <c r="S448" t="str">
        <f>IFERROR(VLOOKUP(Modif_Suppr!AN448,LOV!I:J,2,FALSE),"")</f>
        <v/>
      </c>
      <c r="T448" t="str">
        <f>IFERROR(VLOOKUP(Modif_Suppr!#REF!,LOV!R:S,2,FALSE),"")</f>
        <v/>
      </c>
      <c r="U448" t="str">
        <f>IFERROR(VLOOKUP(Modif_Suppr!AP448,LOV!R:S,2,FALSE),"")</f>
        <v/>
      </c>
      <c r="V448" t="str">
        <f>IF(Modif_Suppr!W448&gt;0,Modif_Suppr!W448,"")</f>
        <v/>
      </c>
      <c r="W448" t="str">
        <f>IF(Modif_Suppr!X448&gt;0,Modif_Suppr!X448,"")</f>
        <v/>
      </c>
    </row>
    <row r="449" spans="1:23">
      <c r="A449">
        <f>Data!B449</f>
        <v>0</v>
      </c>
      <c r="B449">
        <f>Data!C449</f>
        <v>0</v>
      </c>
      <c r="C449">
        <f>Data!D449</f>
        <v>0</v>
      </c>
      <c r="D449" t="str">
        <f>IFERROR(VLOOKUP(Modif_Suppr!Z449,LOV_SPAR!F:G,2,FALSE),"")</f>
        <v/>
      </c>
      <c r="E449" t="str">
        <f>IFERROR(VLOOKUP(Modif_Suppr!AA449,LOV!L:M,2,FALSE),"")</f>
        <v/>
      </c>
      <c r="F449" t="str">
        <f>IF(Modif_Suppr!AC449&gt;0,Modif_Suppr!AC449,"")</f>
        <v/>
      </c>
      <c r="G449" t="str">
        <f>IF(Modif_Suppr!AD449&gt;0,Modif_Suppr!AD449,"")</f>
        <v/>
      </c>
      <c r="H449" t="str">
        <f>IF(Modif_Suppr!AE449&gt;0,Modif_Suppr!AE449,"")</f>
        <v/>
      </c>
      <c r="I449" t="str">
        <f>IFERROR(VLOOKUP(Modif_Suppr!AB449,LOV!U:V,2,FALSE),"")</f>
        <v/>
      </c>
      <c r="J449" t="str">
        <f>IF(Modif_Suppr!AF449="OUI","H","")</f>
        <v/>
      </c>
      <c r="K449" t="str">
        <f>IF(Modif_Suppr!AG449="OUI","P","")</f>
        <v/>
      </c>
      <c r="L449" t="str">
        <f>IF(Modif_Suppr!AH449="OUI","D","")</f>
        <v/>
      </c>
      <c r="M449" t="str">
        <f>IF(Modif_Suppr!AI449="OUI","C","")</f>
        <v/>
      </c>
      <c r="N449" t="str">
        <f>IF(Modif_Suppr!AJ449="OUI","T","")</f>
        <v/>
      </c>
      <c r="O449" t="str">
        <f>IF(Modif_Suppr!AK449="OUI","F","")</f>
        <v/>
      </c>
      <c r="P449" t="str">
        <f>IF(Modif_Suppr!AL449="OUI","R","")</f>
        <v/>
      </c>
      <c r="Q449" t="str" cm="1">
        <f t="array" ref="Q449">SUBSTITUTE(TRIM(_xlfn.CONCAT(K449:P449 &amp; " "))," ",",")</f>
        <v/>
      </c>
      <c r="R449" t="str">
        <f>IFERROR(VLOOKUP(Modif_Suppr!AM449,LOV!F:G,2,FALSE),"")</f>
        <v/>
      </c>
      <c r="S449" t="str">
        <f>IFERROR(VLOOKUP(Modif_Suppr!AN449,LOV!I:J,2,FALSE),"")</f>
        <v/>
      </c>
      <c r="T449" t="str">
        <f>IFERROR(VLOOKUP(Modif_Suppr!#REF!,LOV!R:S,2,FALSE),"")</f>
        <v/>
      </c>
      <c r="U449" t="str">
        <f>IFERROR(VLOOKUP(Modif_Suppr!AP449,LOV!R:S,2,FALSE),"")</f>
        <v/>
      </c>
      <c r="V449" t="str">
        <f>IF(Modif_Suppr!W449&gt;0,Modif_Suppr!W449,"")</f>
        <v/>
      </c>
      <c r="W449" t="str">
        <f>IF(Modif_Suppr!X449&gt;0,Modif_Suppr!X449,"")</f>
        <v/>
      </c>
    </row>
    <row r="450" spans="1:23">
      <c r="A450">
        <f>Data!B450</f>
        <v>0</v>
      </c>
      <c r="B450">
        <f>Data!C450</f>
        <v>0</v>
      </c>
      <c r="C450">
        <f>Data!D450</f>
        <v>0</v>
      </c>
      <c r="D450" t="str">
        <f>IFERROR(VLOOKUP(Modif_Suppr!Z450,LOV_SPAR!F:G,2,FALSE),"")</f>
        <v/>
      </c>
      <c r="E450" t="str">
        <f>IFERROR(VLOOKUP(Modif_Suppr!AA450,LOV!L:M,2,FALSE),"")</f>
        <v/>
      </c>
      <c r="F450" t="str">
        <f>IF(Modif_Suppr!AC450&gt;0,Modif_Suppr!AC450,"")</f>
        <v/>
      </c>
      <c r="G450" t="str">
        <f>IF(Modif_Suppr!AD450&gt;0,Modif_Suppr!AD450,"")</f>
        <v/>
      </c>
      <c r="H450" t="str">
        <f>IF(Modif_Suppr!AE450&gt;0,Modif_Suppr!AE450,"")</f>
        <v/>
      </c>
      <c r="I450" t="str">
        <f>IFERROR(VLOOKUP(Modif_Suppr!AB450,LOV!U:V,2,FALSE),"")</f>
        <v/>
      </c>
      <c r="J450" t="str">
        <f>IF(Modif_Suppr!AF450="OUI","H","")</f>
        <v/>
      </c>
      <c r="K450" t="str">
        <f>IF(Modif_Suppr!AG450="OUI","P","")</f>
        <v/>
      </c>
      <c r="L450" t="str">
        <f>IF(Modif_Suppr!AH450="OUI","D","")</f>
        <v/>
      </c>
      <c r="M450" t="str">
        <f>IF(Modif_Suppr!AI450="OUI","C","")</f>
        <v/>
      </c>
      <c r="N450" t="str">
        <f>IF(Modif_Suppr!AJ450="OUI","T","")</f>
        <v/>
      </c>
      <c r="O450" t="str">
        <f>IF(Modif_Suppr!AK450="OUI","F","")</f>
        <v/>
      </c>
      <c r="P450" t="str">
        <f>IF(Modif_Suppr!AL450="OUI","R","")</f>
        <v/>
      </c>
      <c r="Q450" t="str" cm="1">
        <f t="array" ref="Q450">SUBSTITUTE(TRIM(_xlfn.CONCAT(K450:P450 &amp; " "))," ",",")</f>
        <v/>
      </c>
      <c r="R450" t="str">
        <f>IFERROR(VLOOKUP(Modif_Suppr!AM450,LOV!F:G,2,FALSE),"")</f>
        <v/>
      </c>
      <c r="S450" t="str">
        <f>IFERROR(VLOOKUP(Modif_Suppr!AN450,LOV!I:J,2,FALSE),"")</f>
        <v/>
      </c>
      <c r="T450" t="str">
        <f>IFERROR(VLOOKUP(Modif_Suppr!#REF!,LOV!R:S,2,FALSE),"")</f>
        <v/>
      </c>
      <c r="U450" t="str">
        <f>IFERROR(VLOOKUP(Modif_Suppr!AP450,LOV!R:S,2,FALSE),"")</f>
        <v/>
      </c>
      <c r="V450" t="str">
        <f>IF(Modif_Suppr!W450&gt;0,Modif_Suppr!W450,"")</f>
        <v/>
      </c>
      <c r="W450" t="str">
        <f>IF(Modif_Suppr!X450&gt;0,Modif_Suppr!X450,"")</f>
        <v/>
      </c>
    </row>
    <row r="451" spans="1:23">
      <c r="A451">
        <f>Data!B451</f>
        <v>0</v>
      </c>
      <c r="B451">
        <f>Data!C451</f>
        <v>0</v>
      </c>
      <c r="C451">
        <f>Data!D451</f>
        <v>0</v>
      </c>
      <c r="D451" t="str">
        <f>IFERROR(VLOOKUP(Modif_Suppr!Z451,LOV_SPAR!F:G,2,FALSE),"")</f>
        <v/>
      </c>
      <c r="E451" t="str">
        <f>IFERROR(VLOOKUP(Modif_Suppr!AA451,LOV!L:M,2,FALSE),"")</f>
        <v/>
      </c>
      <c r="F451" t="str">
        <f>IF(Modif_Suppr!AC451&gt;0,Modif_Suppr!AC451,"")</f>
        <v/>
      </c>
      <c r="G451" t="str">
        <f>IF(Modif_Suppr!AD451&gt;0,Modif_Suppr!AD451,"")</f>
        <v/>
      </c>
      <c r="H451" t="str">
        <f>IF(Modif_Suppr!AE451&gt;0,Modif_Suppr!AE451,"")</f>
        <v/>
      </c>
      <c r="I451" t="str">
        <f>IFERROR(VLOOKUP(Modif_Suppr!AB451,LOV!U:V,2,FALSE),"")</f>
        <v/>
      </c>
      <c r="J451" t="str">
        <f>IF(Modif_Suppr!AF451="OUI","H","")</f>
        <v/>
      </c>
      <c r="K451" t="str">
        <f>IF(Modif_Suppr!AG451="OUI","P","")</f>
        <v/>
      </c>
      <c r="L451" t="str">
        <f>IF(Modif_Suppr!AH451="OUI","D","")</f>
        <v/>
      </c>
      <c r="M451" t="str">
        <f>IF(Modif_Suppr!AI451="OUI","C","")</f>
        <v/>
      </c>
      <c r="N451" t="str">
        <f>IF(Modif_Suppr!AJ451="OUI","T","")</f>
        <v/>
      </c>
      <c r="O451" t="str">
        <f>IF(Modif_Suppr!AK451="OUI","F","")</f>
        <v/>
      </c>
      <c r="P451" t="str">
        <f>IF(Modif_Suppr!AL451="OUI","R","")</f>
        <v/>
      </c>
      <c r="Q451" t="str" cm="1">
        <f t="array" ref="Q451">SUBSTITUTE(TRIM(_xlfn.CONCAT(K451:P451 &amp; " "))," ",",")</f>
        <v/>
      </c>
      <c r="R451" t="str">
        <f>IFERROR(VLOOKUP(Modif_Suppr!AM451,LOV!F:G,2,FALSE),"")</f>
        <v/>
      </c>
      <c r="S451" t="str">
        <f>IFERROR(VLOOKUP(Modif_Suppr!AN451,LOV!I:J,2,FALSE),"")</f>
        <v/>
      </c>
      <c r="T451" t="str">
        <f>IFERROR(VLOOKUP(Modif_Suppr!#REF!,LOV!R:S,2,FALSE),"")</f>
        <v/>
      </c>
      <c r="U451" t="str">
        <f>IFERROR(VLOOKUP(Modif_Suppr!AP451,LOV!R:S,2,FALSE),"")</f>
        <v/>
      </c>
      <c r="V451" t="str">
        <f>IF(Modif_Suppr!W451&gt;0,Modif_Suppr!W451,"")</f>
        <v/>
      </c>
      <c r="W451" t="str">
        <f>IF(Modif_Suppr!X451&gt;0,Modif_Suppr!X451,"")</f>
        <v/>
      </c>
    </row>
    <row r="452" spans="1:23">
      <c r="A452">
        <f>Data!B452</f>
        <v>0</v>
      </c>
      <c r="B452">
        <f>Data!C452</f>
        <v>0</v>
      </c>
      <c r="C452">
        <f>Data!D452</f>
        <v>0</v>
      </c>
      <c r="D452" t="str">
        <f>IFERROR(VLOOKUP(Modif_Suppr!Z452,LOV_SPAR!F:G,2,FALSE),"")</f>
        <v/>
      </c>
      <c r="E452" t="str">
        <f>IFERROR(VLOOKUP(Modif_Suppr!AA452,LOV!L:M,2,FALSE),"")</f>
        <v/>
      </c>
      <c r="F452" t="str">
        <f>IF(Modif_Suppr!AC452&gt;0,Modif_Suppr!AC452,"")</f>
        <v/>
      </c>
      <c r="G452" t="str">
        <f>IF(Modif_Suppr!AD452&gt;0,Modif_Suppr!AD452,"")</f>
        <v/>
      </c>
      <c r="H452" t="str">
        <f>IF(Modif_Suppr!AE452&gt;0,Modif_Suppr!AE452,"")</f>
        <v/>
      </c>
      <c r="I452" t="str">
        <f>IFERROR(VLOOKUP(Modif_Suppr!AB452,LOV!U:V,2,FALSE),"")</f>
        <v/>
      </c>
      <c r="J452" t="str">
        <f>IF(Modif_Suppr!AF452="OUI","H","")</f>
        <v/>
      </c>
      <c r="K452" t="str">
        <f>IF(Modif_Suppr!AG452="OUI","P","")</f>
        <v/>
      </c>
      <c r="L452" t="str">
        <f>IF(Modif_Suppr!AH452="OUI","D","")</f>
        <v/>
      </c>
      <c r="M452" t="str">
        <f>IF(Modif_Suppr!AI452="OUI","C","")</f>
        <v/>
      </c>
      <c r="N452" t="str">
        <f>IF(Modif_Suppr!AJ452="OUI","T","")</f>
        <v/>
      </c>
      <c r="O452" t="str">
        <f>IF(Modif_Suppr!AK452="OUI","F","")</f>
        <v/>
      </c>
      <c r="P452" t="str">
        <f>IF(Modif_Suppr!AL452="OUI","R","")</f>
        <v/>
      </c>
      <c r="Q452" t="str" cm="1">
        <f t="array" ref="Q452">SUBSTITUTE(TRIM(_xlfn.CONCAT(K452:P452 &amp; " "))," ",",")</f>
        <v/>
      </c>
      <c r="R452" t="str">
        <f>IFERROR(VLOOKUP(Modif_Suppr!AM452,LOV!F:G,2,FALSE),"")</f>
        <v/>
      </c>
      <c r="S452" t="str">
        <f>IFERROR(VLOOKUP(Modif_Suppr!AN452,LOV!I:J,2,FALSE),"")</f>
        <v/>
      </c>
      <c r="T452" t="str">
        <f>IFERROR(VLOOKUP(Modif_Suppr!#REF!,LOV!R:S,2,FALSE),"")</f>
        <v/>
      </c>
      <c r="U452" t="str">
        <f>IFERROR(VLOOKUP(Modif_Suppr!AP452,LOV!R:S,2,FALSE),"")</f>
        <v/>
      </c>
      <c r="V452" t="str">
        <f>IF(Modif_Suppr!W452&gt;0,Modif_Suppr!W452,"")</f>
        <v/>
      </c>
      <c r="W452" t="str">
        <f>IF(Modif_Suppr!X452&gt;0,Modif_Suppr!X452,"")</f>
        <v/>
      </c>
    </row>
    <row r="453" spans="1:23">
      <c r="A453">
        <f>Data!B453</f>
        <v>0</v>
      </c>
      <c r="B453">
        <f>Data!C453</f>
        <v>0</v>
      </c>
      <c r="C453">
        <f>Data!D453</f>
        <v>0</v>
      </c>
      <c r="D453" t="str">
        <f>IFERROR(VLOOKUP(Modif_Suppr!Z453,LOV_SPAR!F:G,2,FALSE),"")</f>
        <v/>
      </c>
      <c r="E453" t="str">
        <f>IFERROR(VLOOKUP(Modif_Suppr!AA453,LOV!L:M,2,FALSE),"")</f>
        <v/>
      </c>
      <c r="F453" t="str">
        <f>IF(Modif_Suppr!AC453&gt;0,Modif_Suppr!AC453,"")</f>
        <v/>
      </c>
      <c r="G453" t="str">
        <f>IF(Modif_Suppr!AD453&gt;0,Modif_Suppr!AD453,"")</f>
        <v/>
      </c>
      <c r="H453" t="str">
        <f>IF(Modif_Suppr!AE453&gt;0,Modif_Suppr!AE453,"")</f>
        <v/>
      </c>
      <c r="I453" t="str">
        <f>IFERROR(VLOOKUP(Modif_Suppr!AB453,LOV!U:V,2,FALSE),"")</f>
        <v/>
      </c>
      <c r="J453" t="str">
        <f>IF(Modif_Suppr!AF453="OUI","H","")</f>
        <v/>
      </c>
      <c r="K453" t="str">
        <f>IF(Modif_Suppr!AG453="OUI","P","")</f>
        <v/>
      </c>
      <c r="L453" t="str">
        <f>IF(Modif_Suppr!AH453="OUI","D","")</f>
        <v/>
      </c>
      <c r="M453" t="str">
        <f>IF(Modif_Suppr!AI453="OUI","C","")</f>
        <v/>
      </c>
      <c r="N453" t="str">
        <f>IF(Modif_Suppr!AJ453="OUI","T","")</f>
        <v/>
      </c>
      <c r="O453" t="str">
        <f>IF(Modif_Suppr!AK453="OUI","F","")</f>
        <v/>
      </c>
      <c r="P453" t="str">
        <f>IF(Modif_Suppr!AL453="OUI","R","")</f>
        <v/>
      </c>
      <c r="Q453" t="str" cm="1">
        <f t="array" ref="Q453">SUBSTITUTE(TRIM(_xlfn.CONCAT(K453:P453 &amp; " "))," ",",")</f>
        <v/>
      </c>
      <c r="R453" t="str">
        <f>IFERROR(VLOOKUP(Modif_Suppr!AM453,LOV!F:G,2,FALSE),"")</f>
        <v/>
      </c>
      <c r="S453" t="str">
        <f>IFERROR(VLOOKUP(Modif_Suppr!AN453,LOV!I:J,2,FALSE),"")</f>
        <v/>
      </c>
      <c r="T453" t="str">
        <f>IFERROR(VLOOKUP(Modif_Suppr!#REF!,LOV!R:S,2,FALSE),"")</f>
        <v/>
      </c>
      <c r="U453" t="str">
        <f>IFERROR(VLOOKUP(Modif_Suppr!AP453,LOV!R:S,2,FALSE),"")</f>
        <v/>
      </c>
      <c r="V453" t="str">
        <f>IF(Modif_Suppr!W453&gt;0,Modif_Suppr!W453,"")</f>
        <v/>
      </c>
      <c r="W453" t="str">
        <f>IF(Modif_Suppr!X453&gt;0,Modif_Suppr!X453,"")</f>
        <v/>
      </c>
    </row>
    <row r="454" spans="1:23">
      <c r="A454">
        <f>Data!B454</f>
        <v>0</v>
      </c>
      <c r="B454">
        <f>Data!C454</f>
        <v>0</v>
      </c>
      <c r="C454">
        <f>Data!D454</f>
        <v>0</v>
      </c>
      <c r="D454" t="str">
        <f>IFERROR(VLOOKUP(Modif_Suppr!Z454,LOV_SPAR!F:G,2,FALSE),"")</f>
        <v/>
      </c>
      <c r="E454" t="str">
        <f>IFERROR(VLOOKUP(Modif_Suppr!AA454,LOV!L:M,2,FALSE),"")</f>
        <v/>
      </c>
      <c r="F454" t="str">
        <f>IF(Modif_Suppr!AC454&gt;0,Modif_Suppr!AC454,"")</f>
        <v/>
      </c>
      <c r="G454" t="str">
        <f>IF(Modif_Suppr!AD454&gt;0,Modif_Suppr!AD454,"")</f>
        <v/>
      </c>
      <c r="H454" t="str">
        <f>IF(Modif_Suppr!AE454&gt;0,Modif_Suppr!AE454,"")</f>
        <v/>
      </c>
      <c r="I454" t="str">
        <f>IFERROR(VLOOKUP(Modif_Suppr!AB454,LOV!U:V,2,FALSE),"")</f>
        <v/>
      </c>
      <c r="J454" t="str">
        <f>IF(Modif_Suppr!AF454="OUI","H","")</f>
        <v/>
      </c>
      <c r="K454" t="str">
        <f>IF(Modif_Suppr!AG454="OUI","P","")</f>
        <v/>
      </c>
      <c r="L454" t="str">
        <f>IF(Modif_Suppr!AH454="OUI","D","")</f>
        <v/>
      </c>
      <c r="M454" t="str">
        <f>IF(Modif_Suppr!AI454="OUI","C","")</f>
        <v/>
      </c>
      <c r="N454" t="str">
        <f>IF(Modif_Suppr!AJ454="OUI","T","")</f>
        <v/>
      </c>
      <c r="O454" t="str">
        <f>IF(Modif_Suppr!AK454="OUI","F","")</f>
        <v/>
      </c>
      <c r="P454" t="str">
        <f>IF(Modif_Suppr!AL454="OUI","R","")</f>
        <v/>
      </c>
      <c r="Q454" t="str" cm="1">
        <f t="array" ref="Q454">SUBSTITUTE(TRIM(_xlfn.CONCAT(K454:P454 &amp; " "))," ",",")</f>
        <v/>
      </c>
      <c r="R454" t="str">
        <f>IFERROR(VLOOKUP(Modif_Suppr!AM454,LOV!F:G,2,FALSE),"")</f>
        <v/>
      </c>
      <c r="S454" t="str">
        <f>IFERROR(VLOOKUP(Modif_Suppr!AN454,LOV!I:J,2,FALSE),"")</f>
        <v/>
      </c>
      <c r="T454" t="str">
        <f>IFERROR(VLOOKUP(Modif_Suppr!#REF!,LOV!R:S,2,FALSE),"")</f>
        <v/>
      </c>
      <c r="U454" t="str">
        <f>IFERROR(VLOOKUP(Modif_Suppr!AP454,LOV!R:S,2,FALSE),"")</f>
        <v/>
      </c>
      <c r="V454" t="str">
        <f>IF(Modif_Suppr!W454&gt;0,Modif_Suppr!W454,"")</f>
        <v/>
      </c>
      <c r="W454" t="str">
        <f>IF(Modif_Suppr!X454&gt;0,Modif_Suppr!X454,"")</f>
        <v/>
      </c>
    </row>
    <row r="455" spans="1:23">
      <c r="A455">
        <f>Data!B455</f>
        <v>0</v>
      </c>
      <c r="B455">
        <f>Data!C455</f>
        <v>0</v>
      </c>
      <c r="C455">
        <f>Data!D455</f>
        <v>0</v>
      </c>
      <c r="D455" t="str">
        <f>IFERROR(VLOOKUP(Modif_Suppr!Z455,LOV_SPAR!F:G,2,FALSE),"")</f>
        <v/>
      </c>
      <c r="E455" t="str">
        <f>IFERROR(VLOOKUP(Modif_Suppr!AA455,LOV!L:M,2,FALSE),"")</f>
        <v/>
      </c>
      <c r="F455" t="str">
        <f>IF(Modif_Suppr!AC455&gt;0,Modif_Suppr!AC455,"")</f>
        <v/>
      </c>
      <c r="G455" t="str">
        <f>IF(Modif_Suppr!AD455&gt;0,Modif_Suppr!AD455,"")</f>
        <v/>
      </c>
      <c r="H455" t="str">
        <f>IF(Modif_Suppr!AE455&gt;0,Modif_Suppr!AE455,"")</f>
        <v/>
      </c>
      <c r="I455" t="str">
        <f>IFERROR(VLOOKUP(Modif_Suppr!AB455,LOV!U:V,2,FALSE),"")</f>
        <v/>
      </c>
      <c r="J455" t="str">
        <f>IF(Modif_Suppr!AF455="OUI","H","")</f>
        <v/>
      </c>
      <c r="K455" t="str">
        <f>IF(Modif_Suppr!AG455="OUI","P","")</f>
        <v/>
      </c>
      <c r="L455" t="str">
        <f>IF(Modif_Suppr!AH455="OUI","D","")</f>
        <v/>
      </c>
      <c r="M455" t="str">
        <f>IF(Modif_Suppr!AI455="OUI","C","")</f>
        <v/>
      </c>
      <c r="N455" t="str">
        <f>IF(Modif_Suppr!AJ455="OUI","T","")</f>
        <v/>
      </c>
      <c r="O455" t="str">
        <f>IF(Modif_Suppr!AK455="OUI","F","")</f>
        <v/>
      </c>
      <c r="P455" t="str">
        <f>IF(Modif_Suppr!AL455="OUI","R","")</f>
        <v/>
      </c>
      <c r="Q455" t="str" cm="1">
        <f t="array" ref="Q455">SUBSTITUTE(TRIM(_xlfn.CONCAT(K455:P455 &amp; " "))," ",",")</f>
        <v/>
      </c>
      <c r="R455" t="str">
        <f>IFERROR(VLOOKUP(Modif_Suppr!AM455,LOV!F:G,2,FALSE),"")</f>
        <v/>
      </c>
      <c r="S455" t="str">
        <f>IFERROR(VLOOKUP(Modif_Suppr!AN455,LOV!I:J,2,FALSE),"")</f>
        <v/>
      </c>
      <c r="T455" t="str">
        <f>IFERROR(VLOOKUP(Modif_Suppr!#REF!,LOV!R:S,2,FALSE),"")</f>
        <v/>
      </c>
      <c r="U455" t="str">
        <f>IFERROR(VLOOKUP(Modif_Suppr!AP455,LOV!R:S,2,FALSE),"")</f>
        <v/>
      </c>
      <c r="V455" t="str">
        <f>IF(Modif_Suppr!W455&gt;0,Modif_Suppr!W455,"")</f>
        <v/>
      </c>
      <c r="W455" t="str">
        <f>IF(Modif_Suppr!X455&gt;0,Modif_Suppr!X455,"")</f>
        <v/>
      </c>
    </row>
    <row r="456" spans="1:23">
      <c r="A456">
        <f>Data!B456</f>
        <v>0</v>
      </c>
      <c r="B456">
        <f>Data!C456</f>
        <v>0</v>
      </c>
      <c r="C456">
        <f>Data!D456</f>
        <v>0</v>
      </c>
      <c r="D456" t="str">
        <f>IFERROR(VLOOKUP(Modif_Suppr!Z456,LOV_SPAR!F:G,2,FALSE),"")</f>
        <v/>
      </c>
      <c r="E456" t="str">
        <f>IFERROR(VLOOKUP(Modif_Suppr!AA456,LOV!L:M,2,FALSE),"")</f>
        <v/>
      </c>
      <c r="F456" t="str">
        <f>IF(Modif_Suppr!AC456&gt;0,Modif_Suppr!AC456,"")</f>
        <v/>
      </c>
      <c r="G456" t="str">
        <f>IF(Modif_Suppr!AD456&gt;0,Modif_Suppr!AD456,"")</f>
        <v/>
      </c>
      <c r="H456" t="str">
        <f>IF(Modif_Suppr!AE456&gt;0,Modif_Suppr!AE456,"")</f>
        <v/>
      </c>
      <c r="I456" t="str">
        <f>IFERROR(VLOOKUP(Modif_Suppr!AB456,LOV!U:V,2,FALSE),"")</f>
        <v/>
      </c>
      <c r="J456" t="str">
        <f>IF(Modif_Suppr!AF456="OUI","H","")</f>
        <v/>
      </c>
      <c r="K456" t="str">
        <f>IF(Modif_Suppr!AG456="OUI","P","")</f>
        <v/>
      </c>
      <c r="L456" t="str">
        <f>IF(Modif_Suppr!AH456="OUI","D","")</f>
        <v/>
      </c>
      <c r="M456" t="str">
        <f>IF(Modif_Suppr!AI456="OUI","C","")</f>
        <v/>
      </c>
      <c r="N456" t="str">
        <f>IF(Modif_Suppr!AJ456="OUI","T","")</f>
        <v/>
      </c>
      <c r="O456" t="str">
        <f>IF(Modif_Suppr!AK456="OUI","F","")</f>
        <v/>
      </c>
      <c r="P456" t="str">
        <f>IF(Modif_Suppr!AL456="OUI","R","")</f>
        <v/>
      </c>
      <c r="Q456" t="str" cm="1">
        <f t="array" ref="Q456">SUBSTITUTE(TRIM(_xlfn.CONCAT(K456:P456 &amp; " "))," ",",")</f>
        <v/>
      </c>
      <c r="R456" t="str">
        <f>IFERROR(VLOOKUP(Modif_Suppr!AM456,LOV!F:G,2,FALSE),"")</f>
        <v/>
      </c>
      <c r="S456" t="str">
        <f>IFERROR(VLOOKUP(Modif_Suppr!AN456,LOV!I:J,2,FALSE),"")</f>
        <v/>
      </c>
      <c r="T456" t="str">
        <f>IFERROR(VLOOKUP(Modif_Suppr!#REF!,LOV!R:S,2,FALSE),"")</f>
        <v/>
      </c>
      <c r="U456" t="str">
        <f>IFERROR(VLOOKUP(Modif_Suppr!AP456,LOV!R:S,2,FALSE),"")</f>
        <v/>
      </c>
      <c r="V456" t="str">
        <f>IF(Modif_Suppr!W456&gt;0,Modif_Suppr!W456,"")</f>
        <v/>
      </c>
      <c r="W456" t="str">
        <f>IF(Modif_Suppr!X456&gt;0,Modif_Suppr!X456,"")</f>
        <v/>
      </c>
    </row>
    <row r="457" spans="1:23">
      <c r="A457">
        <f>Data!B457</f>
        <v>0</v>
      </c>
      <c r="B457">
        <f>Data!C457</f>
        <v>0</v>
      </c>
      <c r="C457">
        <f>Data!D457</f>
        <v>0</v>
      </c>
      <c r="D457" t="str">
        <f>IFERROR(VLOOKUP(Modif_Suppr!Z457,LOV_SPAR!F:G,2,FALSE),"")</f>
        <v/>
      </c>
      <c r="E457" t="str">
        <f>IFERROR(VLOOKUP(Modif_Suppr!AA457,LOV!L:M,2,FALSE),"")</f>
        <v/>
      </c>
      <c r="F457" t="str">
        <f>IF(Modif_Suppr!AC457&gt;0,Modif_Suppr!AC457,"")</f>
        <v/>
      </c>
      <c r="G457" t="str">
        <f>IF(Modif_Suppr!AD457&gt;0,Modif_Suppr!AD457,"")</f>
        <v/>
      </c>
      <c r="H457" t="str">
        <f>IF(Modif_Suppr!AE457&gt;0,Modif_Suppr!AE457,"")</f>
        <v/>
      </c>
      <c r="I457" t="str">
        <f>IFERROR(VLOOKUP(Modif_Suppr!AB457,LOV!U:V,2,FALSE),"")</f>
        <v/>
      </c>
      <c r="J457" t="str">
        <f>IF(Modif_Suppr!AF457="OUI","H","")</f>
        <v/>
      </c>
      <c r="K457" t="str">
        <f>IF(Modif_Suppr!AG457="OUI","P","")</f>
        <v/>
      </c>
      <c r="L457" t="str">
        <f>IF(Modif_Suppr!AH457="OUI","D","")</f>
        <v/>
      </c>
      <c r="M457" t="str">
        <f>IF(Modif_Suppr!AI457="OUI","C","")</f>
        <v/>
      </c>
      <c r="N457" t="str">
        <f>IF(Modif_Suppr!AJ457="OUI","T","")</f>
        <v/>
      </c>
      <c r="O457" t="str">
        <f>IF(Modif_Suppr!AK457="OUI","F","")</f>
        <v/>
      </c>
      <c r="P457" t="str">
        <f>IF(Modif_Suppr!AL457="OUI","R","")</f>
        <v/>
      </c>
      <c r="Q457" t="str" cm="1">
        <f t="array" ref="Q457">SUBSTITUTE(TRIM(_xlfn.CONCAT(K457:P457 &amp; " "))," ",",")</f>
        <v/>
      </c>
      <c r="R457" t="str">
        <f>IFERROR(VLOOKUP(Modif_Suppr!AM457,LOV!F:G,2,FALSE),"")</f>
        <v/>
      </c>
      <c r="S457" t="str">
        <f>IFERROR(VLOOKUP(Modif_Suppr!AN457,LOV!I:J,2,FALSE),"")</f>
        <v/>
      </c>
      <c r="T457" t="str">
        <f>IFERROR(VLOOKUP(Modif_Suppr!#REF!,LOV!R:S,2,FALSE),"")</f>
        <v/>
      </c>
      <c r="U457" t="str">
        <f>IFERROR(VLOOKUP(Modif_Suppr!AP457,LOV!R:S,2,FALSE),"")</f>
        <v/>
      </c>
      <c r="V457" t="str">
        <f>IF(Modif_Suppr!W457&gt;0,Modif_Suppr!W457,"")</f>
        <v/>
      </c>
      <c r="W457" t="str">
        <f>IF(Modif_Suppr!X457&gt;0,Modif_Suppr!X457,"")</f>
        <v/>
      </c>
    </row>
    <row r="458" spans="1:23">
      <c r="A458">
        <f>Data!B458</f>
        <v>0</v>
      </c>
      <c r="B458">
        <f>Data!C458</f>
        <v>0</v>
      </c>
      <c r="C458">
        <f>Data!D458</f>
        <v>0</v>
      </c>
      <c r="D458" t="str">
        <f>IFERROR(VLOOKUP(Modif_Suppr!Z458,LOV_SPAR!F:G,2,FALSE),"")</f>
        <v/>
      </c>
      <c r="E458" t="str">
        <f>IFERROR(VLOOKUP(Modif_Suppr!AA458,LOV!L:M,2,FALSE),"")</f>
        <v/>
      </c>
      <c r="F458" t="str">
        <f>IF(Modif_Suppr!AC458&gt;0,Modif_Suppr!AC458,"")</f>
        <v/>
      </c>
      <c r="G458" t="str">
        <f>IF(Modif_Suppr!AD458&gt;0,Modif_Suppr!AD458,"")</f>
        <v/>
      </c>
      <c r="H458" t="str">
        <f>IF(Modif_Suppr!AE458&gt;0,Modif_Suppr!AE458,"")</f>
        <v/>
      </c>
      <c r="I458" t="str">
        <f>IFERROR(VLOOKUP(Modif_Suppr!AB458,LOV!U:V,2,FALSE),"")</f>
        <v/>
      </c>
      <c r="J458" t="str">
        <f>IF(Modif_Suppr!AF458="OUI","H","")</f>
        <v/>
      </c>
      <c r="K458" t="str">
        <f>IF(Modif_Suppr!AG458="OUI","P","")</f>
        <v/>
      </c>
      <c r="L458" t="str">
        <f>IF(Modif_Suppr!AH458="OUI","D","")</f>
        <v/>
      </c>
      <c r="M458" t="str">
        <f>IF(Modif_Suppr!AI458="OUI","C","")</f>
        <v/>
      </c>
      <c r="N458" t="str">
        <f>IF(Modif_Suppr!AJ458="OUI","T","")</f>
        <v/>
      </c>
      <c r="O458" t="str">
        <f>IF(Modif_Suppr!AK458="OUI","F","")</f>
        <v/>
      </c>
      <c r="P458" t="str">
        <f>IF(Modif_Suppr!AL458="OUI","R","")</f>
        <v/>
      </c>
      <c r="Q458" t="str" cm="1">
        <f t="array" ref="Q458">SUBSTITUTE(TRIM(_xlfn.CONCAT(K458:P458 &amp; " "))," ",",")</f>
        <v/>
      </c>
      <c r="R458" t="str">
        <f>IFERROR(VLOOKUP(Modif_Suppr!AM458,LOV!F:G,2,FALSE),"")</f>
        <v/>
      </c>
      <c r="S458" t="str">
        <f>IFERROR(VLOOKUP(Modif_Suppr!AN458,LOV!I:J,2,FALSE),"")</f>
        <v/>
      </c>
      <c r="T458" t="str">
        <f>IFERROR(VLOOKUP(Modif_Suppr!#REF!,LOV!R:S,2,FALSE),"")</f>
        <v/>
      </c>
      <c r="U458" t="str">
        <f>IFERROR(VLOOKUP(Modif_Suppr!AP458,LOV!R:S,2,FALSE),"")</f>
        <v/>
      </c>
      <c r="V458" t="str">
        <f>IF(Modif_Suppr!W458&gt;0,Modif_Suppr!W458,"")</f>
        <v/>
      </c>
      <c r="W458" t="str">
        <f>IF(Modif_Suppr!X458&gt;0,Modif_Suppr!X458,"")</f>
        <v/>
      </c>
    </row>
    <row r="459" spans="1:23">
      <c r="A459">
        <f>Data!B459</f>
        <v>0</v>
      </c>
      <c r="B459">
        <f>Data!C459</f>
        <v>0</v>
      </c>
      <c r="C459">
        <f>Data!D459</f>
        <v>0</v>
      </c>
      <c r="D459" t="str">
        <f>IFERROR(VLOOKUP(Modif_Suppr!Z459,LOV_SPAR!F:G,2,FALSE),"")</f>
        <v/>
      </c>
      <c r="E459" t="str">
        <f>IFERROR(VLOOKUP(Modif_Suppr!AA459,LOV!L:M,2,FALSE),"")</f>
        <v/>
      </c>
      <c r="F459" t="str">
        <f>IF(Modif_Suppr!AC459&gt;0,Modif_Suppr!AC459,"")</f>
        <v/>
      </c>
      <c r="G459" t="str">
        <f>IF(Modif_Suppr!AD459&gt;0,Modif_Suppr!AD459,"")</f>
        <v/>
      </c>
      <c r="H459" t="str">
        <f>IF(Modif_Suppr!AE459&gt;0,Modif_Suppr!AE459,"")</f>
        <v/>
      </c>
      <c r="I459" t="str">
        <f>IFERROR(VLOOKUP(Modif_Suppr!AB459,LOV!U:V,2,FALSE),"")</f>
        <v/>
      </c>
      <c r="J459" t="str">
        <f>IF(Modif_Suppr!AF459="OUI","H","")</f>
        <v/>
      </c>
      <c r="K459" t="str">
        <f>IF(Modif_Suppr!AG459="OUI","P","")</f>
        <v/>
      </c>
      <c r="L459" t="str">
        <f>IF(Modif_Suppr!AH459="OUI","D","")</f>
        <v/>
      </c>
      <c r="M459" t="str">
        <f>IF(Modif_Suppr!AI459="OUI","C","")</f>
        <v/>
      </c>
      <c r="N459" t="str">
        <f>IF(Modif_Suppr!AJ459="OUI","T","")</f>
        <v/>
      </c>
      <c r="O459" t="str">
        <f>IF(Modif_Suppr!AK459="OUI","F","")</f>
        <v/>
      </c>
      <c r="P459" t="str">
        <f>IF(Modif_Suppr!AL459="OUI","R","")</f>
        <v/>
      </c>
      <c r="Q459" t="str" cm="1">
        <f t="array" ref="Q459">SUBSTITUTE(TRIM(_xlfn.CONCAT(K459:P459 &amp; " "))," ",",")</f>
        <v/>
      </c>
      <c r="R459" t="str">
        <f>IFERROR(VLOOKUP(Modif_Suppr!AM459,LOV!F:G,2,FALSE),"")</f>
        <v/>
      </c>
      <c r="S459" t="str">
        <f>IFERROR(VLOOKUP(Modif_Suppr!AN459,LOV!I:J,2,FALSE),"")</f>
        <v/>
      </c>
      <c r="T459" t="str">
        <f>IFERROR(VLOOKUP(Modif_Suppr!#REF!,LOV!R:S,2,FALSE),"")</f>
        <v/>
      </c>
      <c r="U459" t="str">
        <f>IFERROR(VLOOKUP(Modif_Suppr!AP459,LOV!R:S,2,FALSE),"")</f>
        <v/>
      </c>
      <c r="V459" t="str">
        <f>IF(Modif_Suppr!W459&gt;0,Modif_Suppr!W459,"")</f>
        <v/>
      </c>
      <c r="W459" t="str">
        <f>IF(Modif_Suppr!X459&gt;0,Modif_Suppr!X459,"")</f>
        <v/>
      </c>
    </row>
    <row r="460" spans="1:23">
      <c r="A460">
        <f>Data!B460</f>
        <v>0</v>
      </c>
      <c r="B460">
        <f>Data!C460</f>
        <v>0</v>
      </c>
      <c r="C460">
        <f>Data!D460</f>
        <v>0</v>
      </c>
      <c r="D460" t="str">
        <f>IFERROR(VLOOKUP(Modif_Suppr!Z460,LOV_SPAR!F:G,2,FALSE),"")</f>
        <v/>
      </c>
      <c r="E460" t="str">
        <f>IFERROR(VLOOKUP(Modif_Suppr!AA460,LOV!L:M,2,FALSE),"")</f>
        <v/>
      </c>
      <c r="F460" t="str">
        <f>IF(Modif_Suppr!AC460&gt;0,Modif_Suppr!AC460,"")</f>
        <v/>
      </c>
      <c r="G460" t="str">
        <f>IF(Modif_Suppr!AD460&gt;0,Modif_Suppr!AD460,"")</f>
        <v/>
      </c>
      <c r="H460" t="str">
        <f>IF(Modif_Suppr!AE460&gt;0,Modif_Suppr!AE460,"")</f>
        <v/>
      </c>
      <c r="I460" t="str">
        <f>IFERROR(VLOOKUP(Modif_Suppr!AB460,LOV!U:V,2,FALSE),"")</f>
        <v/>
      </c>
      <c r="J460" t="str">
        <f>IF(Modif_Suppr!AF460="OUI","H","")</f>
        <v/>
      </c>
      <c r="K460" t="str">
        <f>IF(Modif_Suppr!AG460="OUI","P","")</f>
        <v/>
      </c>
      <c r="L460" t="str">
        <f>IF(Modif_Suppr!AH460="OUI","D","")</f>
        <v/>
      </c>
      <c r="M460" t="str">
        <f>IF(Modif_Suppr!AI460="OUI","C","")</f>
        <v/>
      </c>
      <c r="N460" t="str">
        <f>IF(Modif_Suppr!AJ460="OUI","T","")</f>
        <v/>
      </c>
      <c r="O460" t="str">
        <f>IF(Modif_Suppr!AK460="OUI","F","")</f>
        <v/>
      </c>
      <c r="P460" t="str">
        <f>IF(Modif_Suppr!AL460="OUI","R","")</f>
        <v/>
      </c>
      <c r="Q460" t="str" cm="1">
        <f t="array" ref="Q460">SUBSTITUTE(TRIM(_xlfn.CONCAT(K460:P460 &amp; " "))," ",",")</f>
        <v/>
      </c>
      <c r="R460" t="str">
        <f>IFERROR(VLOOKUP(Modif_Suppr!AM460,LOV!F:G,2,FALSE),"")</f>
        <v/>
      </c>
      <c r="S460" t="str">
        <f>IFERROR(VLOOKUP(Modif_Suppr!AN460,LOV!I:J,2,FALSE),"")</f>
        <v/>
      </c>
      <c r="T460" t="str">
        <f>IFERROR(VLOOKUP(Modif_Suppr!#REF!,LOV!R:S,2,FALSE),"")</f>
        <v/>
      </c>
      <c r="U460" t="str">
        <f>IFERROR(VLOOKUP(Modif_Suppr!AP460,LOV!R:S,2,FALSE),"")</f>
        <v/>
      </c>
      <c r="V460" t="str">
        <f>IF(Modif_Suppr!W460&gt;0,Modif_Suppr!W460,"")</f>
        <v/>
      </c>
      <c r="W460" t="str">
        <f>IF(Modif_Suppr!X460&gt;0,Modif_Suppr!X460,"")</f>
        <v/>
      </c>
    </row>
    <row r="461" spans="1:23">
      <c r="A461">
        <f>Data!B461</f>
        <v>0</v>
      </c>
      <c r="B461">
        <f>Data!C461</f>
        <v>0</v>
      </c>
      <c r="C461">
        <f>Data!D461</f>
        <v>0</v>
      </c>
      <c r="D461" t="str">
        <f>IFERROR(VLOOKUP(Modif_Suppr!Z461,LOV_SPAR!F:G,2,FALSE),"")</f>
        <v/>
      </c>
      <c r="E461" t="str">
        <f>IFERROR(VLOOKUP(Modif_Suppr!AA461,LOV!L:M,2,FALSE),"")</f>
        <v/>
      </c>
      <c r="F461" t="str">
        <f>IF(Modif_Suppr!AC461&gt;0,Modif_Suppr!AC461,"")</f>
        <v/>
      </c>
      <c r="G461" t="str">
        <f>IF(Modif_Suppr!AD461&gt;0,Modif_Suppr!AD461,"")</f>
        <v/>
      </c>
      <c r="H461" t="str">
        <f>IF(Modif_Suppr!AE461&gt;0,Modif_Suppr!AE461,"")</f>
        <v/>
      </c>
      <c r="I461" t="str">
        <f>IFERROR(VLOOKUP(Modif_Suppr!AB461,LOV!U:V,2,FALSE),"")</f>
        <v/>
      </c>
      <c r="J461" t="str">
        <f>IF(Modif_Suppr!AF461="OUI","H","")</f>
        <v/>
      </c>
      <c r="K461" t="str">
        <f>IF(Modif_Suppr!AG461="OUI","P","")</f>
        <v/>
      </c>
      <c r="L461" t="str">
        <f>IF(Modif_Suppr!AH461="OUI","D","")</f>
        <v/>
      </c>
      <c r="M461" t="str">
        <f>IF(Modif_Suppr!AI461="OUI","C","")</f>
        <v/>
      </c>
      <c r="N461" t="str">
        <f>IF(Modif_Suppr!AJ461="OUI","T","")</f>
        <v/>
      </c>
      <c r="O461" t="str">
        <f>IF(Modif_Suppr!AK461="OUI","F","")</f>
        <v/>
      </c>
      <c r="P461" t="str">
        <f>IF(Modif_Suppr!AL461="OUI","R","")</f>
        <v/>
      </c>
      <c r="Q461" t="str" cm="1">
        <f t="array" ref="Q461">SUBSTITUTE(TRIM(_xlfn.CONCAT(K461:P461 &amp; " "))," ",",")</f>
        <v/>
      </c>
      <c r="R461" t="str">
        <f>IFERROR(VLOOKUP(Modif_Suppr!AM461,LOV!F:G,2,FALSE),"")</f>
        <v/>
      </c>
      <c r="S461" t="str">
        <f>IFERROR(VLOOKUP(Modif_Suppr!AN461,LOV!I:J,2,FALSE),"")</f>
        <v/>
      </c>
      <c r="T461" t="str">
        <f>IFERROR(VLOOKUP(Modif_Suppr!#REF!,LOV!R:S,2,FALSE),"")</f>
        <v/>
      </c>
      <c r="U461" t="str">
        <f>IFERROR(VLOOKUP(Modif_Suppr!AP461,LOV!R:S,2,FALSE),"")</f>
        <v/>
      </c>
      <c r="V461" t="str">
        <f>IF(Modif_Suppr!W461&gt;0,Modif_Suppr!W461,"")</f>
        <v/>
      </c>
      <c r="W461" t="str">
        <f>IF(Modif_Suppr!X461&gt;0,Modif_Suppr!X461,"")</f>
        <v/>
      </c>
    </row>
    <row r="462" spans="1:23">
      <c r="A462">
        <f>Data!B462</f>
        <v>0</v>
      </c>
      <c r="B462">
        <f>Data!C462</f>
        <v>0</v>
      </c>
      <c r="C462">
        <f>Data!D462</f>
        <v>0</v>
      </c>
      <c r="D462" t="str">
        <f>IFERROR(VLOOKUP(Modif_Suppr!Z462,LOV_SPAR!F:G,2,FALSE),"")</f>
        <v/>
      </c>
      <c r="E462" t="str">
        <f>IFERROR(VLOOKUP(Modif_Suppr!AA462,LOV!L:M,2,FALSE),"")</f>
        <v/>
      </c>
      <c r="F462" t="str">
        <f>IF(Modif_Suppr!AC462&gt;0,Modif_Suppr!AC462,"")</f>
        <v/>
      </c>
      <c r="G462" t="str">
        <f>IF(Modif_Suppr!AD462&gt;0,Modif_Suppr!AD462,"")</f>
        <v/>
      </c>
      <c r="H462" t="str">
        <f>IF(Modif_Suppr!AE462&gt;0,Modif_Suppr!AE462,"")</f>
        <v/>
      </c>
      <c r="I462" t="str">
        <f>IFERROR(VLOOKUP(Modif_Suppr!AB462,LOV!U:V,2,FALSE),"")</f>
        <v/>
      </c>
      <c r="J462" t="str">
        <f>IF(Modif_Suppr!AF462="OUI","H","")</f>
        <v/>
      </c>
      <c r="K462" t="str">
        <f>IF(Modif_Suppr!AG462="OUI","P","")</f>
        <v/>
      </c>
      <c r="L462" t="str">
        <f>IF(Modif_Suppr!AH462="OUI","D","")</f>
        <v/>
      </c>
      <c r="M462" t="str">
        <f>IF(Modif_Suppr!AI462="OUI","C","")</f>
        <v/>
      </c>
      <c r="N462" t="str">
        <f>IF(Modif_Suppr!AJ462="OUI","T","")</f>
        <v/>
      </c>
      <c r="O462" t="str">
        <f>IF(Modif_Suppr!AK462="OUI","F","")</f>
        <v/>
      </c>
      <c r="P462" t="str">
        <f>IF(Modif_Suppr!AL462="OUI","R","")</f>
        <v/>
      </c>
      <c r="Q462" t="str" cm="1">
        <f t="array" ref="Q462">SUBSTITUTE(TRIM(_xlfn.CONCAT(K462:P462 &amp; " "))," ",",")</f>
        <v/>
      </c>
      <c r="R462" t="str">
        <f>IFERROR(VLOOKUP(Modif_Suppr!AM462,LOV!F:G,2,FALSE),"")</f>
        <v/>
      </c>
      <c r="S462" t="str">
        <f>IFERROR(VLOOKUP(Modif_Suppr!AN462,LOV!I:J,2,FALSE),"")</f>
        <v/>
      </c>
      <c r="T462" t="str">
        <f>IFERROR(VLOOKUP(Modif_Suppr!#REF!,LOV!R:S,2,FALSE),"")</f>
        <v/>
      </c>
      <c r="U462" t="str">
        <f>IFERROR(VLOOKUP(Modif_Suppr!AP462,LOV!R:S,2,FALSE),"")</f>
        <v/>
      </c>
      <c r="V462" t="str">
        <f>IF(Modif_Suppr!W462&gt;0,Modif_Suppr!W462,"")</f>
        <v/>
      </c>
      <c r="W462" t="str">
        <f>IF(Modif_Suppr!X462&gt;0,Modif_Suppr!X462,"")</f>
        <v/>
      </c>
    </row>
    <row r="463" spans="1:23">
      <c r="A463">
        <f>Data!B463</f>
        <v>0</v>
      </c>
      <c r="B463">
        <f>Data!C463</f>
        <v>0</v>
      </c>
      <c r="C463">
        <f>Data!D463</f>
        <v>0</v>
      </c>
      <c r="D463" t="str">
        <f>IFERROR(VLOOKUP(Modif_Suppr!Z463,LOV_SPAR!F:G,2,FALSE),"")</f>
        <v/>
      </c>
      <c r="E463" t="str">
        <f>IFERROR(VLOOKUP(Modif_Suppr!AA463,LOV!L:M,2,FALSE),"")</f>
        <v/>
      </c>
      <c r="F463" t="str">
        <f>IF(Modif_Suppr!AC463&gt;0,Modif_Suppr!AC463,"")</f>
        <v/>
      </c>
      <c r="G463" t="str">
        <f>IF(Modif_Suppr!AD463&gt;0,Modif_Suppr!AD463,"")</f>
        <v/>
      </c>
      <c r="H463" t="str">
        <f>IF(Modif_Suppr!AE463&gt;0,Modif_Suppr!AE463,"")</f>
        <v/>
      </c>
      <c r="I463" t="str">
        <f>IFERROR(VLOOKUP(Modif_Suppr!AB463,LOV!U:V,2,FALSE),"")</f>
        <v/>
      </c>
      <c r="J463" t="str">
        <f>IF(Modif_Suppr!AF463="OUI","H","")</f>
        <v/>
      </c>
      <c r="K463" t="str">
        <f>IF(Modif_Suppr!AG463="OUI","P","")</f>
        <v/>
      </c>
      <c r="L463" t="str">
        <f>IF(Modif_Suppr!AH463="OUI","D","")</f>
        <v/>
      </c>
      <c r="M463" t="str">
        <f>IF(Modif_Suppr!AI463="OUI","C","")</f>
        <v/>
      </c>
      <c r="N463" t="str">
        <f>IF(Modif_Suppr!AJ463="OUI","T","")</f>
        <v/>
      </c>
      <c r="O463" t="str">
        <f>IF(Modif_Suppr!AK463="OUI","F","")</f>
        <v/>
      </c>
      <c r="P463" t="str">
        <f>IF(Modif_Suppr!AL463="OUI","R","")</f>
        <v/>
      </c>
      <c r="Q463" t="str" cm="1">
        <f t="array" ref="Q463">SUBSTITUTE(TRIM(_xlfn.CONCAT(K463:P463 &amp; " "))," ",",")</f>
        <v/>
      </c>
      <c r="R463" t="str">
        <f>IFERROR(VLOOKUP(Modif_Suppr!AM463,LOV!F:G,2,FALSE),"")</f>
        <v/>
      </c>
      <c r="S463" t="str">
        <f>IFERROR(VLOOKUP(Modif_Suppr!AN463,LOV!I:J,2,FALSE),"")</f>
        <v/>
      </c>
      <c r="T463" t="str">
        <f>IFERROR(VLOOKUP(Modif_Suppr!#REF!,LOV!R:S,2,FALSE),"")</f>
        <v/>
      </c>
      <c r="U463" t="str">
        <f>IFERROR(VLOOKUP(Modif_Suppr!AP463,LOV!R:S,2,FALSE),"")</f>
        <v/>
      </c>
      <c r="V463" t="str">
        <f>IF(Modif_Suppr!W463&gt;0,Modif_Suppr!W463,"")</f>
        <v/>
      </c>
      <c r="W463" t="str">
        <f>IF(Modif_Suppr!X463&gt;0,Modif_Suppr!X463,"")</f>
        <v/>
      </c>
    </row>
    <row r="464" spans="1:23">
      <c r="A464">
        <f>Data!B464</f>
        <v>0</v>
      </c>
      <c r="B464">
        <f>Data!C464</f>
        <v>0</v>
      </c>
      <c r="C464">
        <f>Data!D464</f>
        <v>0</v>
      </c>
      <c r="D464" t="str">
        <f>IFERROR(VLOOKUP(Modif_Suppr!Z464,LOV_SPAR!F:G,2,FALSE),"")</f>
        <v/>
      </c>
      <c r="E464" t="str">
        <f>IFERROR(VLOOKUP(Modif_Suppr!AA464,LOV!L:M,2,FALSE),"")</f>
        <v/>
      </c>
      <c r="F464" t="str">
        <f>IF(Modif_Suppr!AC464&gt;0,Modif_Suppr!AC464,"")</f>
        <v/>
      </c>
      <c r="G464" t="str">
        <f>IF(Modif_Suppr!AD464&gt;0,Modif_Suppr!AD464,"")</f>
        <v/>
      </c>
      <c r="H464" t="str">
        <f>IF(Modif_Suppr!AE464&gt;0,Modif_Suppr!AE464,"")</f>
        <v/>
      </c>
      <c r="I464" t="str">
        <f>IFERROR(VLOOKUP(Modif_Suppr!AB464,LOV!U:V,2,FALSE),"")</f>
        <v/>
      </c>
      <c r="J464" t="str">
        <f>IF(Modif_Suppr!AF464="OUI","H","")</f>
        <v/>
      </c>
      <c r="K464" t="str">
        <f>IF(Modif_Suppr!AG464="OUI","P","")</f>
        <v/>
      </c>
      <c r="L464" t="str">
        <f>IF(Modif_Suppr!AH464="OUI","D","")</f>
        <v/>
      </c>
      <c r="M464" t="str">
        <f>IF(Modif_Suppr!AI464="OUI","C","")</f>
        <v/>
      </c>
      <c r="N464" t="str">
        <f>IF(Modif_Suppr!AJ464="OUI","T","")</f>
        <v/>
      </c>
      <c r="O464" t="str">
        <f>IF(Modif_Suppr!AK464="OUI","F","")</f>
        <v/>
      </c>
      <c r="P464" t="str">
        <f>IF(Modif_Suppr!AL464="OUI","R","")</f>
        <v/>
      </c>
      <c r="Q464" t="str" cm="1">
        <f t="array" ref="Q464">SUBSTITUTE(TRIM(_xlfn.CONCAT(K464:P464 &amp; " "))," ",",")</f>
        <v/>
      </c>
      <c r="R464" t="str">
        <f>IFERROR(VLOOKUP(Modif_Suppr!AM464,LOV!F:G,2,FALSE),"")</f>
        <v/>
      </c>
      <c r="S464" t="str">
        <f>IFERROR(VLOOKUP(Modif_Suppr!AN464,LOV!I:J,2,FALSE),"")</f>
        <v/>
      </c>
      <c r="T464" t="str">
        <f>IFERROR(VLOOKUP(Modif_Suppr!#REF!,LOV!R:S,2,FALSE),"")</f>
        <v/>
      </c>
      <c r="U464" t="str">
        <f>IFERROR(VLOOKUP(Modif_Suppr!AP464,LOV!R:S,2,FALSE),"")</f>
        <v/>
      </c>
      <c r="V464" t="str">
        <f>IF(Modif_Suppr!W464&gt;0,Modif_Suppr!W464,"")</f>
        <v/>
      </c>
      <c r="W464" t="str">
        <f>IF(Modif_Suppr!X464&gt;0,Modif_Suppr!X464,"")</f>
        <v/>
      </c>
    </row>
    <row r="465" spans="1:23">
      <c r="A465">
        <f>Data!B465</f>
        <v>0</v>
      </c>
      <c r="B465">
        <f>Data!C465</f>
        <v>0</v>
      </c>
      <c r="C465">
        <f>Data!D465</f>
        <v>0</v>
      </c>
      <c r="D465" t="str">
        <f>IFERROR(VLOOKUP(Modif_Suppr!Z465,LOV_SPAR!F:G,2,FALSE),"")</f>
        <v/>
      </c>
      <c r="E465" t="str">
        <f>IFERROR(VLOOKUP(Modif_Suppr!AA465,LOV!L:M,2,FALSE),"")</f>
        <v/>
      </c>
      <c r="F465" t="str">
        <f>IF(Modif_Suppr!AC465&gt;0,Modif_Suppr!AC465,"")</f>
        <v/>
      </c>
      <c r="G465" t="str">
        <f>IF(Modif_Suppr!AD465&gt;0,Modif_Suppr!AD465,"")</f>
        <v/>
      </c>
      <c r="H465" t="str">
        <f>IF(Modif_Suppr!AE465&gt;0,Modif_Suppr!AE465,"")</f>
        <v/>
      </c>
      <c r="I465" t="str">
        <f>IFERROR(VLOOKUP(Modif_Suppr!AB465,LOV!U:V,2,FALSE),"")</f>
        <v/>
      </c>
      <c r="J465" t="str">
        <f>IF(Modif_Suppr!AF465="OUI","H","")</f>
        <v/>
      </c>
      <c r="K465" t="str">
        <f>IF(Modif_Suppr!AG465="OUI","P","")</f>
        <v/>
      </c>
      <c r="L465" t="str">
        <f>IF(Modif_Suppr!AH465="OUI","D","")</f>
        <v/>
      </c>
      <c r="M465" t="str">
        <f>IF(Modif_Suppr!AI465="OUI","C","")</f>
        <v/>
      </c>
      <c r="N465" t="str">
        <f>IF(Modif_Suppr!AJ465="OUI","T","")</f>
        <v/>
      </c>
      <c r="O465" t="str">
        <f>IF(Modif_Suppr!AK465="OUI","F","")</f>
        <v/>
      </c>
      <c r="P465" t="str">
        <f>IF(Modif_Suppr!AL465="OUI","R","")</f>
        <v/>
      </c>
      <c r="Q465" t="str" cm="1">
        <f t="array" ref="Q465">SUBSTITUTE(TRIM(_xlfn.CONCAT(K465:P465 &amp; " "))," ",",")</f>
        <v/>
      </c>
      <c r="R465" t="str">
        <f>IFERROR(VLOOKUP(Modif_Suppr!AM465,LOV!F:G,2,FALSE),"")</f>
        <v/>
      </c>
      <c r="S465" t="str">
        <f>IFERROR(VLOOKUP(Modif_Suppr!AN465,LOV!I:J,2,FALSE),"")</f>
        <v/>
      </c>
      <c r="T465" t="str">
        <f>IFERROR(VLOOKUP(Modif_Suppr!#REF!,LOV!R:S,2,FALSE),"")</f>
        <v/>
      </c>
      <c r="U465" t="str">
        <f>IFERROR(VLOOKUP(Modif_Suppr!AP465,LOV!R:S,2,FALSE),"")</f>
        <v/>
      </c>
      <c r="V465" t="str">
        <f>IF(Modif_Suppr!W465&gt;0,Modif_Suppr!W465,"")</f>
        <v/>
      </c>
      <c r="W465" t="str">
        <f>IF(Modif_Suppr!X465&gt;0,Modif_Suppr!X465,"")</f>
        <v/>
      </c>
    </row>
    <row r="466" spans="1:23">
      <c r="A466">
        <f>Data!B466</f>
        <v>0</v>
      </c>
      <c r="B466">
        <f>Data!C466</f>
        <v>0</v>
      </c>
      <c r="C466">
        <f>Data!D466</f>
        <v>0</v>
      </c>
      <c r="D466" t="str">
        <f>IFERROR(VLOOKUP(Modif_Suppr!Z466,LOV_SPAR!F:G,2,FALSE),"")</f>
        <v/>
      </c>
      <c r="E466" t="str">
        <f>IFERROR(VLOOKUP(Modif_Suppr!AA466,LOV!L:M,2,FALSE),"")</f>
        <v/>
      </c>
      <c r="F466" t="str">
        <f>IF(Modif_Suppr!AC466&gt;0,Modif_Suppr!AC466,"")</f>
        <v/>
      </c>
      <c r="G466" t="str">
        <f>IF(Modif_Suppr!AD466&gt;0,Modif_Suppr!AD466,"")</f>
        <v/>
      </c>
      <c r="H466" t="str">
        <f>IF(Modif_Suppr!AE466&gt;0,Modif_Suppr!AE466,"")</f>
        <v/>
      </c>
      <c r="I466" t="str">
        <f>IFERROR(VLOOKUP(Modif_Suppr!AB466,LOV!U:V,2,FALSE),"")</f>
        <v/>
      </c>
      <c r="J466" t="str">
        <f>IF(Modif_Suppr!AF466="OUI","H","")</f>
        <v/>
      </c>
      <c r="K466" t="str">
        <f>IF(Modif_Suppr!AG466="OUI","P","")</f>
        <v/>
      </c>
      <c r="L466" t="str">
        <f>IF(Modif_Suppr!AH466="OUI","D","")</f>
        <v/>
      </c>
      <c r="M466" t="str">
        <f>IF(Modif_Suppr!AI466="OUI","C","")</f>
        <v/>
      </c>
      <c r="N466" t="str">
        <f>IF(Modif_Suppr!AJ466="OUI","T","")</f>
        <v/>
      </c>
      <c r="O466" t="str">
        <f>IF(Modif_Suppr!AK466="OUI","F","")</f>
        <v/>
      </c>
      <c r="P466" t="str">
        <f>IF(Modif_Suppr!AL466="OUI","R","")</f>
        <v/>
      </c>
      <c r="Q466" t="str" cm="1">
        <f t="array" ref="Q466">SUBSTITUTE(TRIM(_xlfn.CONCAT(K466:P466 &amp; " "))," ",",")</f>
        <v/>
      </c>
      <c r="R466" t="str">
        <f>IFERROR(VLOOKUP(Modif_Suppr!AM466,LOV!F:G,2,FALSE),"")</f>
        <v/>
      </c>
      <c r="S466" t="str">
        <f>IFERROR(VLOOKUP(Modif_Suppr!AN466,LOV!I:J,2,FALSE),"")</f>
        <v/>
      </c>
      <c r="T466" t="str">
        <f>IFERROR(VLOOKUP(Modif_Suppr!#REF!,LOV!R:S,2,FALSE),"")</f>
        <v/>
      </c>
      <c r="U466" t="str">
        <f>IFERROR(VLOOKUP(Modif_Suppr!AP466,LOV!R:S,2,FALSE),"")</f>
        <v/>
      </c>
      <c r="V466" t="str">
        <f>IF(Modif_Suppr!W466&gt;0,Modif_Suppr!W466,"")</f>
        <v/>
      </c>
      <c r="W466" t="str">
        <f>IF(Modif_Suppr!X466&gt;0,Modif_Suppr!X466,"")</f>
        <v/>
      </c>
    </row>
    <row r="467" spans="1:23">
      <c r="A467">
        <f>Data!B467</f>
        <v>0</v>
      </c>
      <c r="B467">
        <f>Data!C467</f>
        <v>0</v>
      </c>
      <c r="C467">
        <f>Data!D467</f>
        <v>0</v>
      </c>
      <c r="D467" t="str">
        <f>IFERROR(VLOOKUP(Modif_Suppr!Z467,LOV_SPAR!F:G,2,FALSE),"")</f>
        <v/>
      </c>
      <c r="E467" t="str">
        <f>IFERROR(VLOOKUP(Modif_Suppr!AA467,LOV!L:M,2,FALSE),"")</f>
        <v/>
      </c>
      <c r="F467" t="str">
        <f>IF(Modif_Suppr!AC467&gt;0,Modif_Suppr!AC467,"")</f>
        <v/>
      </c>
      <c r="G467" t="str">
        <f>IF(Modif_Suppr!AD467&gt;0,Modif_Suppr!AD467,"")</f>
        <v/>
      </c>
      <c r="H467" t="str">
        <f>IF(Modif_Suppr!AE467&gt;0,Modif_Suppr!AE467,"")</f>
        <v/>
      </c>
      <c r="I467" t="str">
        <f>IFERROR(VLOOKUP(Modif_Suppr!AB467,LOV!U:V,2,FALSE),"")</f>
        <v/>
      </c>
      <c r="J467" t="str">
        <f>IF(Modif_Suppr!AF467="OUI","H","")</f>
        <v/>
      </c>
      <c r="K467" t="str">
        <f>IF(Modif_Suppr!AG467="OUI","P","")</f>
        <v/>
      </c>
      <c r="L467" t="str">
        <f>IF(Modif_Suppr!AH467="OUI","D","")</f>
        <v/>
      </c>
      <c r="M467" t="str">
        <f>IF(Modif_Suppr!AI467="OUI","C","")</f>
        <v/>
      </c>
      <c r="N467" t="str">
        <f>IF(Modif_Suppr!AJ467="OUI","T","")</f>
        <v/>
      </c>
      <c r="O467" t="str">
        <f>IF(Modif_Suppr!AK467="OUI","F","")</f>
        <v/>
      </c>
      <c r="P467" t="str">
        <f>IF(Modif_Suppr!AL467="OUI","R","")</f>
        <v/>
      </c>
      <c r="Q467" t="str" cm="1">
        <f t="array" ref="Q467">SUBSTITUTE(TRIM(_xlfn.CONCAT(K467:P467 &amp; " "))," ",",")</f>
        <v/>
      </c>
      <c r="R467" t="str">
        <f>IFERROR(VLOOKUP(Modif_Suppr!AM467,LOV!F:G,2,FALSE),"")</f>
        <v/>
      </c>
      <c r="S467" t="str">
        <f>IFERROR(VLOOKUP(Modif_Suppr!AN467,LOV!I:J,2,FALSE),"")</f>
        <v/>
      </c>
      <c r="T467" t="str">
        <f>IFERROR(VLOOKUP(Modif_Suppr!#REF!,LOV!R:S,2,FALSE),"")</f>
        <v/>
      </c>
      <c r="U467" t="str">
        <f>IFERROR(VLOOKUP(Modif_Suppr!AP467,LOV!R:S,2,FALSE),"")</f>
        <v/>
      </c>
      <c r="V467" t="str">
        <f>IF(Modif_Suppr!W467&gt;0,Modif_Suppr!W467,"")</f>
        <v/>
      </c>
      <c r="W467" t="str">
        <f>IF(Modif_Suppr!X467&gt;0,Modif_Suppr!X467,"")</f>
        <v/>
      </c>
    </row>
    <row r="468" spans="1:23">
      <c r="A468">
        <f>Data!B468</f>
        <v>0</v>
      </c>
      <c r="B468">
        <f>Data!C468</f>
        <v>0</v>
      </c>
      <c r="C468">
        <f>Data!D468</f>
        <v>0</v>
      </c>
      <c r="D468" t="str">
        <f>IFERROR(VLOOKUP(Modif_Suppr!Z468,LOV_SPAR!F:G,2,FALSE),"")</f>
        <v/>
      </c>
      <c r="E468" t="str">
        <f>IFERROR(VLOOKUP(Modif_Suppr!AA468,LOV!L:M,2,FALSE),"")</f>
        <v/>
      </c>
      <c r="F468" t="str">
        <f>IF(Modif_Suppr!AC468&gt;0,Modif_Suppr!AC468,"")</f>
        <v/>
      </c>
      <c r="G468" t="str">
        <f>IF(Modif_Suppr!AD468&gt;0,Modif_Suppr!AD468,"")</f>
        <v/>
      </c>
      <c r="H468" t="str">
        <f>IF(Modif_Suppr!AE468&gt;0,Modif_Suppr!AE468,"")</f>
        <v/>
      </c>
      <c r="I468" t="str">
        <f>IFERROR(VLOOKUP(Modif_Suppr!AB468,LOV!U:V,2,FALSE),"")</f>
        <v/>
      </c>
      <c r="J468" t="str">
        <f>IF(Modif_Suppr!AF468="OUI","H","")</f>
        <v/>
      </c>
      <c r="K468" t="str">
        <f>IF(Modif_Suppr!AG468="OUI","P","")</f>
        <v/>
      </c>
      <c r="L468" t="str">
        <f>IF(Modif_Suppr!AH468="OUI","D","")</f>
        <v/>
      </c>
      <c r="M468" t="str">
        <f>IF(Modif_Suppr!AI468="OUI","C","")</f>
        <v/>
      </c>
      <c r="N468" t="str">
        <f>IF(Modif_Suppr!AJ468="OUI","T","")</f>
        <v/>
      </c>
      <c r="O468" t="str">
        <f>IF(Modif_Suppr!AK468="OUI","F","")</f>
        <v/>
      </c>
      <c r="P468" t="str">
        <f>IF(Modif_Suppr!AL468="OUI","R","")</f>
        <v/>
      </c>
      <c r="Q468" t="str" cm="1">
        <f t="array" ref="Q468">SUBSTITUTE(TRIM(_xlfn.CONCAT(K468:P468 &amp; " "))," ",",")</f>
        <v/>
      </c>
      <c r="R468" t="str">
        <f>IFERROR(VLOOKUP(Modif_Suppr!AM468,LOV!F:G,2,FALSE),"")</f>
        <v/>
      </c>
      <c r="S468" t="str">
        <f>IFERROR(VLOOKUP(Modif_Suppr!AN468,LOV!I:J,2,FALSE),"")</f>
        <v/>
      </c>
      <c r="T468" t="str">
        <f>IFERROR(VLOOKUP(Modif_Suppr!#REF!,LOV!R:S,2,FALSE),"")</f>
        <v/>
      </c>
      <c r="U468" t="str">
        <f>IFERROR(VLOOKUP(Modif_Suppr!AP468,LOV!R:S,2,FALSE),"")</f>
        <v/>
      </c>
      <c r="V468" t="str">
        <f>IF(Modif_Suppr!W468&gt;0,Modif_Suppr!W468,"")</f>
        <v/>
      </c>
      <c r="W468" t="str">
        <f>IF(Modif_Suppr!X468&gt;0,Modif_Suppr!X468,"")</f>
        <v/>
      </c>
    </row>
    <row r="469" spans="1:23">
      <c r="A469">
        <f>Data!B469</f>
        <v>0</v>
      </c>
      <c r="B469">
        <f>Data!C469</f>
        <v>0</v>
      </c>
      <c r="C469">
        <f>Data!D469</f>
        <v>0</v>
      </c>
      <c r="D469" t="str">
        <f>IFERROR(VLOOKUP(Modif_Suppr!Z469,LOV_SPAR!F:G,2,FALSE),"")</f>
        <v/>
      </c>
      <c r="E469" t="str">
        <f>IFERROR(VLOOKUP(Modif_Suppr!AA469,LOV!L:M,2,FALSE),"")</f>
        <v/>
      </c>
      <c r="F469" t="str">
        <f>IF(Modif_Suppr!AC469&gt;0,Modif_Suppr!AC469,"")</f>
        <v/>
      </c>
      <c r="G469" t="str">
        <f>IF(Modif_Suppr!AD469&gt;0,Modif_Suppr!AD469,"")</f>
        <v/>
      </c>
      <c r="H469" t="str">
        <f>IF(Modif_Suppr!AE469&gt;0,Modif_Suppr!AE469,"")</f>
        <v/>
      </c>
      <c r="I469" t="str">
        <f>IFERROR(VLOOKUP(Modif_Suppr!AB469,LOV!U:V,2,FALSE),"")</f>
        <v/>
      </c>
      <c r="J469" t="str">
        <f>IF(Modif_Suppr!AF469="OUI","H","")</f>
        <v/>
      </c>
      <c r="K469" t="str">
        <f>IF(Modif_Suppr!AG469="OUI","P","")</f>
        <v/>
      </c>
      <c r="L469" t="str">
        <f>IF(Modif_Suppr!AH469="OUI","D","")</f>
        <v/>
      </c>
      <c r="M469" t="str">
        <f>IF(Modif_Suppr!AI469="OUI","C","")</f>
        <v/>
      </c>
      <c r="N469" t="str">
        <f>IF(Modif_Suppr!AJ469="OUI","T","")</f>
        <v/>
      </c>
      <c r="O469" t="str">
        <f>IF(Modif_Suppr!AK469="OUI","F","")</f>
        <v/>
      </c>
      <c r="P469" t="str">
        <f>IF(Modif_Suppr!AL469="OUI","R","")</f>
        <v/>
      </c>
      <c r="Q469" t="str" cm="1">
        <f t="array" ref="Q469">SUBSTITUTE(TRIM(_xlfn.CONCAT(K469:P469 &amp; " "))," ",",")</f>
        <v/>
      </c>
      <c r="R469" t="str">
        <f>IFERROR(VLOOKUP(Modif_Suppr!AM469,LOV!F:G,2,FALSE),"")</f>
        <v/>
      </c>
      <c r="S469" t="str">
        <f>IFERROR(VLOOKUP(Modif_Suppr!AN469,LOV!I:J,2,FALSE),"")</f>
        <v/>
      </c>
      <c r="T469" t="str">
        <f>IFERROR(VLOOKUP(Modif_Suppr!#REF!,LOV!R:S,2,FALSE),"")</f>
        <v/>
      </c>
      <c r="U469" t="str">
        <f>IFERROR(VLOOKUP(Modif_Suppr!AP469,LOV!R:S,2,FALSE),"")</f>
        <v/>
      </c>
      <c r="V469" t="str">
        <f>IF(Modif_Suppr!W469&gt;0,Modif_Suppr!W469,"")</f>
        <v/>
      </c>
      <c r="W469" t="str">
        <f>IF(Modif_Suppr!X469&gt;0,Modif_Suppr!X469,"")</f>
        <v/>
      </c>
    </row>
    <row r="470" spans="1:23">
      <c r="A470">
        <f>Data!B470</f>
        <v>0</v>
      </c>
      <c r="B470">
        <f>Data!C470</f>
        <v>0</v>
      </c>
      <c r="C470">
        <f>Data!D470</f>
        <v>0</v>
      </c>
      <c r="D470" t="str">
        <f>IFERROR(VLOOKUP(Modif_Suppr!Z470,LOV_SPAR!F:G,2,FALSE),"")</f>
        <v/>
      </c>
      <c r="E470" t="str">
        <f>IFERROR(VLOOKUP(Modif_Suppr!AA470,LOV!L:M,2,FALSE),"")</f>
        <v/>
      </c>
      <c r="F470" t="str">
        <f>IF(Modif_Suppr!AC470&gt;0,Modif_Suppr!AC470,"")</f>
        <v/>
      </c>
      <c r="G470" t="str">
        <f>IF(Modif_Suppr!AD470&gt;0,Modif_Suppr!AD470,"")</f>
        <v/>
      </c>
      <c r="H470" t="str">
        <f>IF(Modif_Suppr!AE470&gt;0,Modif_Suppr!AE470,"")</f>
        <v/>
      </c>
      <c r="I470" t="str">
        <f>IFERROR(VLOOKUP(Modif_Suppr!AB470,LOV!U:V,2,FALSE),"")</f>
        <v/>
      </c>
      <c r="J470" t="str">
        <f>IF(Modif_Suppr!AF470="OUI","H","")</f>
        <v/>
      </c>
      <c r="K470" t="str">
        <f>IF(Modif_Suppr!AG470="OUI","P","")</f>
        <v/>
      </c>
      <c r="L470" t="str">
        <f>IF(Modif_Suppr!AH470="OUI","D","")</f>
        <v/>
      </c>
      <c r="M470" t="str">
        <f>IF(Modif_Suppr!AI470="OUI","C","")</f>
        <v/>
      </c>
      <c r="N470" t="str">
        <f>IF(Modif_Suppr!AJ470="OUI","T","")</f>
        <v/>
      </c>
      <c r="O470" t="str">
        <f>IF(Modif_Suppr!AK470="OUI","F","")</f>
        <v/>
      </c>
      <c r="P470" t="str">
        <f>IF(Modif_Suppr!AL470="OUI","R","")</f>
        <v/>
      </c>
      <c r="Q470" t="str" cm="1">
        <f t="array" ref="Q470">SUBSTITUTE(TRIM(_xlfn.CONCAT(K470:P470 &amp; " "))," ",",")</f>
        <v/>
      </c>
      <c r="R470" t="str">
        <f>IFERROR(VLOOKUP(Modif_Suppr!AM470,LOV!F:G,2,FALSE),"")</f>
        <v/>
      </c>
      <c r="S470" t="str">
        <f>IFERROR(VLOOKUP(Modif_Suppr!AN470,LOV!I:J,2,FALSE),"")</f>
        <v/>
      </c>
      <c r="T470" t="str">
        <f>IFERROR(VLOOKUP(Modif_Suppr!#REF!,LOV!R:S,2,FALSE),"")</f>
        <v/>
      </c>
      <c r="U470" t="str">
        <f>IFERROR(VLOOKUP(Modif_Suppr!AP470,LOV!R:S,2,FALSE),"")</f>
        <v/>
      </c>
      <c r="V470" t="str">
        <f>IF(Modif_Suppr!W470&gt;0,Modif_Suppr!W470,"")</f>
        <v/>
      </c>
      <c r="W470" t="str">
        <f>IF(Modif_Suppr!X470&gt;0,Modif_Suppr!X470,"")</f>
        <v/>
      </c>
    </row>
    <row r="471" spans="1:23">
      <c r="A471">
        <f>Data!B471</f>
        <v>0</v>
      </c>
      <c r="B471">
        <f>Data!C471</f>
        <v>0</v>
      </c>
      <c r="C471">
        <f>Data!D471</f>
        <v>0</v>
      </c>
      <c r="D471" t="str">
        <f>IFERROR(VLOOKUP(Modif_Suppr!Z471,LOV_SPAR!F:G,2,FALSE),"")</f>
        <v/>
      </c>
      <c r="E471" t="str">
        <f>IFERROR(VLOOKUP(Modif_Suppr!AA471,LOV!L:M,2,FALSE),"")</f>
        <v/>
      </c>
      <c r="F471" t="str">
        <f>IF(Modif_Suppr!AC471&gt;0,Modif_Suppr!AC471,"")</f>
        <v/>
      </c>
      <c r="G471" t="str">
        <f>IF(Modif_Suppr!AD471&gt;0,Modif_Suppr!AD471,"")</f>
        <v/>
      </c>
      <c r="H471" t="str">
        <f>IF(Modif_Suppr!AE471&gt;0,Modif_Suppr!AE471,"")</f>
        <v/>
      </c>
      <c r="I471" t="str">
        <f>IFERROR(VLOOKUP(Modif_Suppr!AB471,LOV!U:V,2,FALSE),"")</f>
        <v/>
      </c>
      <c r="J471" t="str">
        <f>IF(Modif_Suppr!AF471="OUI","H","")</f>
        <v/>
      </c>
      <c r="K471" t="str">
        <f>IF(Modif_Suppr!AG471="OUI","P","")</f>
        <v/>
      </c>
      <c r="L471" t="str">
        <f>IF(Modif_Suppr!AH471="OUI","D","")</f>
        <v/>
      </c>
      <c r="M471" t="str">
        <f>IF(Modif_Suppr!AI471="OUI","C","")</f>
        <v/>
      </c>
      <c r="N471" t="str">
        <f>IF(Modif_Suppr!AJ471="OUI","T","")</f>
        <v/>
      </c>
      <c r="O471" t="str">
        <f>IF(Modif_Suppr!AK471="OUI","F","")</f>
        <v/>
      </c>
      <c r="P471" t="str">
        <f>IF(Modif_Suppr!AL471="OUI","R","")</f>
        <v/>
      </c>
      <c r="Q471" t="str" cm="1">
        <f t="array" ref="Q471">SUBSTITUTE(TRIM(_xlfn.CONCAT(K471:P471 &amp; " "))," ",",")</f>
        <v/>
      </c>
      <c r="R471" t="str">
        <f>IFERROR(VLOOKUP(Modif_Suppr!AM471,LOV!F:G,2,FALSE),"")</f>
        <v/>
      </c>
      <c r="S471" t="str">
        <f>IFERROR(VLOOKUP(Modif_Suppr!AN471,LOV!I:J,2,FALSE),"")</f>
        <v/>
      </c>
      <c r="T471" t="str">
        <f>IFERROR(VLOOKUP(Modif_Suppr!#REF!,LOV!R:S,2,FALSE),"")</f>
        <v/>
      </c>
      <c r="U471" t="str">
        <f>IFERROR(VLOOKUP(Modif_Suppr!AP471,LOV!R:S,2,FALSE),"")</f>
        <v/>
      </c>
      <c r="V471" t="str">
        <f>IF(Modif_Suppr!W471&gt;0,Modif_Suppr!W471,"")</f>
        <v/>
      </c>
      <c r="W471" t="str">
        <f>IF(Modif_Suppr!X471&gt;0,Modif_Suppr!X471,"")</f>
        <v/>
      </c>
    </row>
    <row r="472" spans="1:23">
      <c r="A472">
        <f>Data!B472</f>
        <v>0</v>
      </c>
      <c r="B472">
        <f>Data!C472</f>
        <v>0</v>
      </c>
      <c r="C472">
        <f>Data!D472</f>
        <v>0</v>
      </c>
      <c r="D472" t="str">
        <f>IFERROR(VLOOKUP(Modif_Suppr!Z472,LOV_SPAR!F:G,2,FALSE),"")</f>
        <v/>
      </c>
      <c r="E472" t="str">
        <f>IFERROR(VLOOKUP(Modif_Suppr!AA472,LOV!L:M,2,FALSE),"")</f>
        <v/>
      </c>
      <c r="F472" t="str">
        <f>IF(Modif_Suppr!AC472&gt;0,Modif_Suppr!AC472,"")</f>
        <v/>
      </c>
      <c r="G472" t="str">
        <f>IF(Modif_Suppr!AD472&gt;0,Modif_Suppr!AD472,"")</f>
        <v/>
      </c>
      <c r="H472" t="str">
        <f>IF(Modif_Suppr!AE472&gt;0,Modif_Suppr!AE472,"")</f>
        <v/>
      </c>
      <c r="I472" t="str">
        <f>IFERROR(VLOOKUP(Modif_Suppr!AB472,LOV!U:V,2,FALSE),"")</f>
        <v/>
      </c>
      <c r="J472" t="str">
        <f>IF(Modif_Suppr!AF472="OUI","H","")</f>
        <v/>
      </c>
      <c r="K472" t="str">
        <f>IF(Modif_Suppr!AG472="OUI","P","")</f>
        <v/>
      </c>
      <c r="L472" t="str">
        <f>IF(Modif_Suppr!AH472="OUI","D","")</f>
        <v/>
      </c>
      <c r="M472" t="str">
        <f>IF(Modif_Suppr!AI472="OUI","C","")</f>
        <v/>
      </c>
      <c r="N472" t="str">
        <f>IF(Modif_Suppr!AJ472="OUI","T","")</f>
        <v/>
      </c>
      <c r="O472" t="str">
        <f>IF(Modif_Suppr!AK472="OUI","F","")</f>
        <v/>
      </c>
      <c r="P472" t="str">
        <f>IF(Modif_Suppr!AL472="OUI","R","")</f>
        <v/>
      </c>
      <c r="Q472" t="str" cm="1">
        <f t="array" ref="Q472">SUBSTITUTE(TRIM(_xlfn.CONCAT(K472:P472 &amp; " "))," ",",")</f>
        <v/>
      </c>
      <c r="R472" t="str">
        <f>IFERROR(VLOOKUP(Modif_Suppr!AM472,LOV!F:G,2,FALSE),"")</f>
        <v/>
      </c>
      <c r="S472" t="str">
        <f>IFERROR(VLOOKUP(Modif_Suppr!AN472,LOV!I:J,2,FALSE),"")</f>
        <v/>
      </c>
      <c r="T472" t="str">
        <f>IFERROR(VLOOKUP(Modif_Suppr!#REF!,LOV!R:S,2,FALSE),"")</f>
        <v/>
      </c>
      <c r="U472" t="str">
        <f>IFERROR(VLOOKUP(Modif_Suppr!AP472,LOV!R:S,2,FALSE),"")</f>
        <v/>
      </c>
      <c r="V472" t="str">
        <f>IF(Modif_Suppr!W472&gt;0,Modif_Suppr!W472,"")</f>
        <v/>
      </c>
      <c r="W472" t="str">
        <f>IF(Modif_Suppr!X472&gt;0,Modif_Suppr!X472,"")</f>
        <v/>
      </c>
    </row>
    <row r="473" spans="1:23">
      <c r="A473">
        <f>Data!B473</f>
        <v>0</v>
      </c>
      <c r="B473">
        <f>Data!C473</f>
        <v>0</v>
      </c>
      <c r="C473">
        <f>Data!D473</f>
        <v>0</v>
      </c>
      <c r="D473" t="str">
        <f>IFERROR(VLOOKUP(Modif_Suppr!Z473,LOV_SPAR!F:G,2,FALSE),"")</f>
        <v/>
      </c>
      <c r="E473" t="str">
        <f>IFERROR(VLOOKUP(Modif_Suppr!AA473,LOV!L:M,2,FALSE),"")</f>
        <v/>
      </c>
      <c r="F473" t="str">
        <f>IF(Modif_Suppr!AC473&gt;0,Modif_Suppr!AC473,"")</f>
        <v/>
      </c>
      <c r="G473" t="str">
        <f>IF(Modif_Suppr!AD473&gt;0,Modif_Suppr!AD473,"")</f>
        <v/>
      </c>
      <c r="H473" t="str">
        <f>IF(Modif_Suppr!AE473&gt;0,Modif_Suppr!AE473,"")</f>
        <v/>
      </c>
      <c r="I473" t="str">
        <f>IFERROR(VLOOKUP(Modif_Suppr!AB473,LOV!U:V,2,FALSE),"")</f>
        <v/>
      </c>
      <c r="J473" t="str">
        <f>IF(Modif_Suppr!AF473="OUI","H","")</f>
        <v/>
      </c>
      <c r="K473" t="str">
        <f>IF(Modif_Suppr!AG473="OUI","P","")</f>
        <v/>
      </c>
      <c r="L473" t="str">
        <f>IF(Modif_Suppr!AH473="OUI","D","")</f>
        <v/>
      </c>
      <c r="M473" t="str">
        <f>IF(Modif_Suppr!AI473="OUI","C","")</f>
        <v/>
      </c>
      <c r="N473" t="str">
        <f>IF(Modif_Suppr!AJ473="OUI","T","")</f>
        <v/>
      </c>
      <c r="O473" t="str">
        <f>IF(Modif_Suppr!AK473="OUI","F","")</f>
        <v/>
      </c>
      <c r="P473" t="str">
        <f>IF(Modif_Suppr!AL473="OUI","R","")</f>
        <v/>
      </c>
      <c r="Q473" t="str" cm="1">
        <f t="array" ref="Q473">SUBSTITUTE(TRIM(_xlfn.CONCAT(K473:P473 &amp; " "))," ",",")</f>
        <v/>
      </c>
      <c r="R473" t="str">
        <f>IFERROR(VLOOKUP(Modif_Suppr!AM473,LOV!F:G,2,FALSE),"")</f>
        <v/>
      </c>
      <c r="S473" t="str">
        <f>IFERROR(VLOOKUP(Modif_Suppr!AN473,LOV!I:J,2,FALSE),"")</f>
        <v/>
      </c>
      <c r="T473" t="str">
        <f>IFERROR(VLOOKUP(Modif_Suppr!#REF!,LOV!R:S,2,FALSE),"")</f>
        <v/>
      </c>
      <c r="U473" t="str">
        <f>IFERROR(VLOOKUP(Modif_Suppr!AP473,LOV!R:S,2,FALSE),"")</f>
        <v/>
      </c>
      <c r="V473" t="str">
        <f>IF(Modif_Suppr!W473&gt;0,Modif_Suppr!W473,"")</f>
        <v/>
      </c>
      <c r="W473" t="str">
        <f>IF(Modif_Suppr!X473&gt;0,Modif_Suppr!X473,"")</f>
        <v/>
      </c>
    </row>
    <row r="474" spans="1:23">
      <c r="A474">
        <f>Data!B474</f>
        <v>0</v>
      </c>
      <c r="B474">
        <f>Data!C474</f>
        <v>0</v>
      </c>
      <c r="C474">
        <f>Data!D474</f>
        <v>0</v>
      </c>
      <c r="D474" t="str">
        <f>IFERROR(VLOOKUP(Modif_Suppr!Z474,LOV_SPAR!F:G,2,FALSE),"")</f>
        <v/>
      </c>
      <c r="E474" t="str">
        <f>IFERROR(VLOOKUP(Modif_Suppr!AA474,LOV!L:M,2,FALSE),"")</f>
        <v/>
      </c>
      <c r="F474" t="str">
        <f>IF(Modif_Suppr!AC474&gt;0,Modif_Suppr!AC474,"")</f>
        <v/>
      </c>
      <c r="G474" t="str">
        <f>IF(Modif_Suppr!AD474&gt;0,Modif_Suppr!AD474,"")</f>
        <v/>
      </c>
      <c r="H474" t="str">
        <f>IF(Modif_Suppr!AE474&gt;0,Modif_Suppr!AE474,"")</f>
        <v/>
      </c>
      <c r="I474" t="str">
        <f>IFERROR(VLOOKUP(Modif_Suppr!AB474,LOV!U:V,2,FALSE),"")</f>
        <v/>
      </c>
      <c r="J474" t="str">
        <f>IF(Modif_Suppr!AF474="OUI","H","")</f>
        <v/>
      </c>
      <c r="K474" t="str">
        <f>IF(Modif_Suppr!AG474="OUI","P","")</f>
        <v/>
      </c>
      <c r="L474" t="str">
        <f>IF(Modif_Suppr!AH474="OUI","D","")</f>
        <v/>
      </c>
      <c r="M474" t="str">
        <f>IF(Modif_Suppr!AI474="OUI","C","")</f>
        <v/>
      </c>
      <c r="N474" t="str">
        <f>IF(Modif_Suppr!AJ474="OUI","T","")</f>
        <v/>
      </c>
      <c r="O474" t="str">
        <f>IF(Modif_Suppr!AK474="OUI","F","")</f>
        <v/>
      </c>
      <c r="P474" t="str">
        <f>IF(Modif_Suppr!AL474="OUI","R","")</f>
        <v/>
      </c>
      <c r="Q474" t="str" cm="1">
        <f t="array" ref="Q474">SUBSTITUTE(TRIM(_xlfn.CONCAT(K474:P474 &amp; " "))," ",",")</f>
        <v/>
      </c>
      <c r="R474" t="str">
        <f>IFERROR(VLOOKUP(Modif_Suppr!AM474,LOV!F:G,2,FALSE),"")</f>
        <v/>
      </c>
      <c r="S474" t="str">
        <f>IFERROR(VLOOKUP(Modif_Suppr!AN474,LOV!I:J,2,FALSE),"")</f>
        <v/>
      </c>
      <c r="T474" t="str">
        <f>IFERROR(VLOOKUP(Modif_Suppr!#REF!,LOV!R:S,2,FALSE),"")</f>
        <v/>
      </c>
      <c r="U474" t="str">
        <f>IFERROR(VLOOKUP(Modif_Suppr!AP474,LOV!R:S,2,FALSE),"")</f>
        <v/>
      </c>
      <c r="V474" t="str">
        <f>IF(Modif_Suppr!W474&gt;0,Modif_Suppr!W474,"")</f>
        <v/>
      </c>
      <c r="W474" t="str">
        <f>IF(Modif_Suppr!X474&gt;0,Modif_Suppr!X474,"")</f>
        <v/>
      </c>
    </row>
    <row r="475" spans="1:23">
      <c r="A475">
        <f>Data!B475</f>
        <v>0</v>
      </c>
      <c r="B475">
        <f>Data!C475</f>
        <v>0</v>
      </c>
      <c r="C475">
        <f>Data!D475</f>
        <v>0</v>
      </c>
      <c r="D475" t="str">
        <f>IFERROR(VLOOKUP(Modif_Suppr!Z475,LOV_SPAR!F:G,2,FALSE),"")</f>
        <v/>
      </c>
      <c r="E475" t="str">
        <f>IFERROR(VLOOKUP(Modif_Suppr!AA475,LOV!L:M,2,FALSE),"")</f>
        <v/>
      </c>
      <c r="F475" t="str">
        <f>IF(Modif_Suppr!AC475&gt;0,Modif_Suppr!AC475,"")</f>
        <v/>
      </c>
      <c r="G475" t="str">
        <f>IF(Modif_Suppr!AD475&gt;0,Modif_Suppr!AD475,"")</f>
        <v/>
      </c>
      <c r="H475" t="str">
        <f>IF(Modif_Suppr!AE475&gt;0,Modif_Suppr!AE475,"")</f>
        <v/>
      </c>
      <c r="I475" t="str">
        <f>IFERROR(VLOOKUP(Modif_Suppr!AB475,LOV!U:V,2,FALSE),"")</f>
        <v/>
      </c>
      <c r="J475" t="str">
        <f>IF(Modif_Suppr!AF475="OUI","H","")</f>
        <v/>
      </c>
      <c r="K475" t="str">
        <f>IF(Modif_Suppr!AG475="OUI","P","")</f>
        <v/>
      </c>
      <c r="L475" t="str">
        <f>IF(Modif_Suppr!AH475="OUI","D","")</f>
        <v/>
      </c>
      <c r="M475" t="str">
        <f>IF(Modif_Suppr!AI475="OUI","C","")</f>
        <v/>
      </c>
      <c r="N475" t="str">
        <f>IF(Modif_Suppr!AJ475="OUI","T","")</f>
        <v/>
      </c>
      <c r="O475" t="str">
        <f>IF(Modif_Suppr!AK475="OUI","F","")</f>
        <v/>
      </c>
      <c r="P475" t="str">
        <f>IF(Modif_Suppr!AL475="OUI","R","")</f>
        <v/>
      </c>
      <c r="Q475" t="str" cm="1">
        <f t="array" ref="Q475">SUBSTITUTE(TRIM(_xlfn.CONCAT(K475:P475 &amp; " "))," ",",")</f>
        <v/>
      </c>
      <c r="R475" t="str">
        <f>IFERROR(VLOOKUP(Modif_Suppr!AM475,LOV!F:G,2,FALSE),"")</f>
        <v/>
      </c>
      <c r="S475" t="str">
        <f>IFERROR(VLOOKUP(Modif_Suppr!AN475,LOV!I:J,2,FALSE),"")</f>
        <v/>
      </c>
      <c r="T475" t="str">
        <f>IFERROR(VLOOKUP(Modif_Suppr!#REF!,LOV!R:S,2,FALSE),"")</f>
        <v/>
      </c>
      <c r="U475" t="str">
        <f>IFERROR(VLOOKUP(Modif_Suppr!AP475,LOV!R:S,2,FALSE),"")</f>
        <v/>
      </c>
      <c r="V475" t="str">
        <f>IF(Modif_Suppr!W475&gt;0,Modif_Suppr!W475,"")</f>
        <v/>
      </c>
      <c r="W475" t="str">
        <f>IF(Modif_Suppr!X475&gt;0,Modif_Suppr!X475,"")</f>
        <v/>
      </c>
    </row>
    <row r="476" spans="1:23">
      <c r="A476">
        <f>Data!B476</f>
        <v>0</v>
      </c>
      <c r="B476">
        <f>Data!C476</f>
        <v>0</v>
      </c>
      <c r="C476">
        <f>Data!D476</f>
        <v>0</v>
      </c>
      <c r="D476" t="str">
        <f>IFERROR(VLOOKUP(Modif_Suppr!Z476,LOV_SPAR!F:G,2,FALSE),"")</f>
        <v/>
      </c>
      <c r="E476" t="str">
        <f>IFERROR(VLOOKUP(Modif_Suppr!AA476,LOV!L:M,2,FALSE),"")</f>
        <v/>
      </c>
      <c r="F476" t="str">
        <f>IF(Modif_Suppr!AC476&gt;0,Modif_Suppr!AC476,"")</f>
        <v/>
      </c>
      <c r="G476" t="str">
        <f>IF(Modif_Suppr!AD476&gt;0,Modif_Suppr!AD476,"")</f>
        <v/>
      </c>
      <c r="H476" t="str">
        <f>IF(Modif_Suppr!AE476&gt;0,Modif_Suppr!AE476,"")</f>
        <v/>
      </c>
      <c r="I476" t="str">
        <f>IFERROR(VLOOKUP(Modif_Suppr!AB476,LOV!U:V,2,FALSE),"")</f>
        <v/>
      </c>
      <c r="J476" t="str">
        <f>IF(Modif_Suppr!AF476="OUI","H","")</f>
        <v/>
      </c>
      <c r="K476" t="str">
        <f>IF(Modif_Suppr!AG476="OUI","P","")</f>
        <v/>
      </c>
      <c r="L476" t="str">
        <f>IF(Modif_Suppr!AH476="OUI","D","")</f>
        <v/>
      </c>
      <c r="M476" t="str">
        <f>IF(Modif_Suppr!AI476="OUI","C","")</f>
        <v/>
      </c>
      <c r="N476" t="str">
        <f>IF(Modif_Suppr!AJ476="OUI","T","")</f>
        <v/>
      </c>
      <c r="O476" t="str">
        <f>IF(Modif_Suppr!AK476="OUI","F","")</f>
        <v/>
      </c>
      <c r="P476" t="str">
        <f>IF(Modif_Suppr!AL476="OUI","R","")</f>
        <v/>
      </c>
      <c r="Q476" t="str" cm="1">
        <f t="array" ref="Q476">SUBSTITUTE(TRIM(_xlfn.CONCAT(K476:P476 &amp; " "))," ",",")</f>
        <v/>
      </c>
      <c r="R476" t="str">
        <f>IFERROR(VLOOKUP(Modif_Suppr!AM476,LOV!F:G,2,FALSE),"")</f>
        <v/>
      </c>
      <c r="S476" t="str">
        <f>IFERROR(VLOOKUP(Modif_Suppr!AN476,LOV!I:J,2,FALSE),"")</f>
        <v/>
      </c>
      <c r="T476" t="str">
        <f>IFERROR(VLOOKUP(Modif_Suppr!#REF!,LOV!R:S,2,FALSE),"")</f>
        <v/>
      </c>
      <c r="U476" t="str">
        <f>IFERROR(VLOOKUP(Modif_Suppr!AP476,LOV!R:S,2,FALSE),"")</f>
        <v/>
      </c>
      <c r="V476" t="str">
        <f>IF(Modif_Suppr!W476&gt;0,Modif_Suppr!W476,"")</f>
        <v/>
      </c>
      <c r="W476" t="str">
        <f>IF(Modif_Suppr!X476&gt;0,Modif_Suppr!X476,"")</f>
        <v/>
      </c>
    </row>
    <row r="477" spans="1:23">
      <c r="A477">
        <f>Data!B477</f>
        <v>0</v>
      </c>
      <c r="B477">
        <f>Data!C477</f>
        <v>0</v>
      </c>
      <c r="C477">
        <f>Data!D477</f>
        <v>0</v>
      </c>
      <c r="D477" t="str">
        <f>IFERROR(VLOOKUP(Modif_Suppr!Z477,LOV_SPAR!F:G,2,FALSE),"")</f>
        <v/>
      </c>
      <c r="E477" t="str">
        <f>IFERROR(VLOOKUP(Modif_Suppr!AA477,LOV!L:M,2,FALSE),"")</f>
        <v/>
      </c>
      <c r="F477" t="str">
        <f>IF(Modif_Suppr!AC477&gt;0,Modif_Suppr!AC477,"")</f>
        <v/>
      </c>
      <c r="G477" t="str">
        <f>IF(Modif_Suppr!AD477&gt;0,Modif_Suppr!AD477,"")</f>
        <v/>
      </c>
      <c r="H477" t="str">
        <f>IF(Modif_Suppr!AE477&gt;0,Modif_Suppr!AE477,"")</f>
        <v/>
      </c>
      <c r="I477" t="str">
        <f>IFERROR(VLOOKUP(Modif_Suppr!AB477,LOV!U:V,2,FALSE),"")</f>
        <v/>
      </c>
      <c r="J477" t="str">
        <f>IF(Modif_Suppr!AF477="OUI","H","")</f>
        <v/>
      </c>
      <c r="K477" t="str">
        <f>IF(Modif_Suppr!AG477="OUI","P","")</f>
        <v/>
      </c>
      <c r="L477" t="str">
        <f>IF(Modif_Suppr!AH477="OUI","D","")</f>
        <v/>
      </c>
      <c r="M477" t="str">
        <f>IF(Modif_Suppr!AI477="OUI","C","")</f>
        <v/>
      </c>
      <c r="N477" t="str">
        <f>IF(Modif_Suppr!AJ477="OUI","T","")</f>
        <v/>
      </c>
      <c r="O477" t="str">
        <f>IF(Modif_Suppr!AK477="OUI","F","")</f>
        <v/>
      </c>
      <c r="P477" t="str">
        <f>IF(Modif_Suppr!AL477="OUI","R","")</f>
        <v/>
      </c>
      <c r="Q477" t="str" cm="1">
        <f t="array" ref="Q477">SUBSTITUTE(TRIM(_xlfn.CONCAT(K477:P477 &amp; " "))," ",",")</f>
        <v/>
      </c>
      <c r="R477" t="str">
        <f>IFERROR(VLOOKUP(Modif_Suppr!AM477,LOV!F:G,2,FALSE),"")</f>
        <v/>
      </c>
      <c r="S477" t="str">
        <f>IFERROR(VLOOKUP(Modif_Suppr!AN477,LOV!I:J,2,FALSE),"")</f>
        <v/>
      </c>
      <c r="T477" t="str">
        <f>IFERROR(VLOOKUP(Modif_Suppr!#REF!,LOV!R:S,2,FALSE),"")</f>
        <v/>
      </c>
      <c r="U477" t="str">
        <f>IFERROR(VLOOKUP(Modif_Suppr!AP477,LOV!R:S,2,FALSE),"")</f>
        <v/>
      </c>
      <c r="V477" t="str">
        <f>IF(Modif_Suppr!W477&gt;0,Modif_Suppr!W477,"")</f>
        <v/>
      </c>
      <c r="W477" t="str">
        <f>IF(Modif_Suppr!X477&gt;0,Modif_Suppr!X477,"")</f>
        <v/>
      </c>
    </row>
    <row r="478" spans="1:23">
      <c r="A478">
        <f>Data!B478</f>
        <v>0</v>
      </c>
      <c r="B478">
        <f>Data!C478</f>
        <v>0</v>
      </c>
      <c r="C478">
        <f>Data!D478</f>
        <v>0</v>
      </c>
      <c r="D478" t="str">
        <f>IFERROR(VLOOKUP(Modif_Suppr!Z478,LOV_SPAR!F:G,2,FALSE),"")</f>
        <v/>
      </c>
      <c r="E478" t="str">
        <f>IFERROR(VLOOKUP(Modif_Suppr!AA478,LOV!L:M,2,FALSE),"")</f>
        <v/>
      </c>
      <c r="F478" t="str">
        <f>IF(Modif_Suppr!AC478&gt;0,Modif_Suppr!AC478,"")</f>
        <v/>
      </c>
      <c r="G478" t="str">
        <f>IF(Modif_Suppr!AD478&gt;0,Modif_Suppr!AD478,"")</f>
        <v/>
      </c>
      <c r="H478" t="str">
        <f>IF(Modif_Suppr!AE478&gt;0,Modif_Suppr!AE478,"")</f>
        <v/>
      </c>
      <c r="I478" t="str">
        <f>IFERROR(VLOOKUP(Modif_Suppr!AB478,LOV!U:V,2,FALSE),"")</f>
        <v/>
      </c>
      <c r="J478" t="str">
        <f>IF(Modif_Suppr!AF478="OUI","H","")</f>
        <v/>
      </c>
      <c r="K478" t="str">
        <f>IF(Modif_Suppr!AG478="OUI","P","")</f>
        <v/>
      </c>
      <c r="L478" t="str">
        <f>IF(Modif_Suppr!AH478="OUI","D","")</f>
        <v/>
      </c>
      <c r="M478" t="str">
        <f>IF(Modif_Suppr!AI478="OUI","C","")</f>
        <v/>
      </c>
      <c r="N478" t="str">
        <f>IF(Modif_Suppr!AJ478="OUI","T","")</f>
        <v/>
      </c>
      <c r="O478" t="str">
        <f>IF(Modif_Suppr!AK478="OUI","F","")</f>
        <v/>
      </c>
      <c r="P478" t="str">
        <f>IF(Modif_Suppr!AL478="OUI","R","")</f>
        <v/>
      </c>
      <c r="Q478" t="str" cm="1">
        <f t="array" ref="Q478">SUBSTITUTE(TRIM(_xlfn.CONCAT(K478:P478 &amp; " "))," ",",")</f>
        <v/>
      </c>
      <c r="R478" t="str">
        <f>IFERROR(VLOOKUP(Modif_Suppr!AM478,LOV!F:G,2,FALSE),"")</f>
        <v/>
      </c>
      <c r="S478" t="str">
        <f>IFERROR(VLOOKUP(Modif_Suppr!AN478,LOV!I:J,2,FALSE),"")</f>
        <v/>
      </c>
      <c r="T478" t="str">
        <f>IFERROR(VLOOKUP(Modif_Suppr!#REF!,LOV!R:S,2,FALSE),"")</f>
        <v/>
      </c>
      <c r="U478" t="str">
        <f>IFERROR(VLOOKUP(Modif_Suppr!AP478,LOV!R:S,2,FALSE),"")</f>
        <v/>
      </c>
      <c r="V478" t="str">
        <f>IF(Modif_Suppr!W478&gt;0,Modif_Suppr!W478,"")</f>
        <v/>
      </c>
      <c r="W478" t="str">
        <f>IF(Modif_Suppr!X478&gt;0,Modif_Suppr!X478,"")</f>
        <v/>
      </c>
    </row>
    <row r="479" spans="1:23">
      <c r="A479">
        <f>Data!B479</f>
        <v>0</v>
      </c>
      <c r="B479">
        <f>Data!C479</f>
        <v>0</v>
      </c>
      <c r="C479">
        <f>Data!D479</f>
        <v>0</v>
      </c>
      <c r="D479" t="str">
        <f>IFERROR(VLOOKUP(Modif_Suppr!Z479,LOV_SPAR!F:G,2,FALSE),"")</f>
        <v/>
      </c>
      <c r="E479" t="str">
        <f>IFERROR(VLOOKUP(Modif_Suppr!AA479,LOV!L:M,2,FALSE),"")</f>
        <v/>
      </c>
      <c r="F479" t="str">
        <f>IF(Modif_Suppr!AC479&gt;0,Modif_Suppr!AC479,"")</f>
        <v/>
      </c>
      <c r="G479" t="str">
        <f>IF(Modif_Suppr!AD479&gt;0,Modif_Suppr!AD479,"")</f>
        <v/>
      </c>
      <c r="H479" t="str">
        <f>IF(Modif_Suppr!AE479&gt;0,Modif_Suppr!AE479,"")</f>
        <v/>
      </c>
      <c r="I479" t="str">
        <f>IFERROR(VLOOKUP(Modif_Suppr!AB479,LOV!U:V,2,FALSE),"")</f>
        <v/>
      </c>
      <c r="J479" t="str">
        <f>IF(Modif_Suppr!AF479="OUI","H","")</f>
        <v/>
      </c>
      <c r="K479" t="str">
        <f>IF(Modif_Suppr!AG479="OUI","P","")</f>
        <v/>
      </c>
      <c r="L479" t="str">
        <f>IF(Modif_Suppr!AH479="OUI","D","")</f>
        <v/>
      </c>
      <c r="M479" t="str">
        <f>IF(Modif_Suppr!AI479="OUI","C","")</f>
        <v/>
      </c>
      <c r="N479" t="str">
        <f>IF(Modif_Suppr!AJ479="OUI","T","")</f>
        <v/>
      </c>
      <c r="O479" t="str">
        <f>IF(Modif_Suppr!AK479="OUI","F","")</f>
        <v/>
      </c>
      <c r="P479" t="str">
        <f>IF(Modif_Suppr!AL479="OUI","R","")</f>
        <v/>
      </c>
      <c r="Q479" t="str" cm="1">
        <f t="array" ref="Q479">SUBSTITUTE(TRIM(_xlfn.CONCAT(K479:P479 &amp; " "))," ",",")</f>
        <v/>
      </c>
      <c r="R479" t="str">
        <f>IFERROR(VLOOKUP(Modif_Suppr!AM479,LOV!F:G,2,FALSE),"")</f>
        <v/>
      </c>
      <c r="S479" t="str">
        <f>IFERROR(VLOOKUP(Modif_Suppr!AN479,LOV!I:J,2,FALSE),"")</f>
        <v/>
      </c>
      <c r="T479" t="str">
        <f>IFERROR(VLOOKUP(Modif_Suppr!#REF!,LOV!R:S,2,FALSE),"")</f>
        <v/>
      </c>
      <c r="U479" t="str">
        <f>IFERROR(VLOOKUP(Modif_Suppr!AP479,LOV!R:S,2,FALSE),"")</f>
        <v/>
      </c>
      <c r="V479" t="str">
        <f>IF(Modif_Suppr!W479&gt;0,Modif_Suppr!W479,"")</f>
        <v/>
      </c>
      <c r="W479" t="str">
        <f>IF(Modif_Suppr!X479&gt;0,Modif_Suppr!X479,"")</f>
        <v/>
      </c>
    </row>
    <row r="480" spans="1:23">
      <c r="A480">
        <f>Data!B480</f>
        <v>0</v>
      </c>
      <c r="B480">
        <f>Data!C480</f>
        <v>0</v>
      </c>
      <c r="C480">
        <f>Data!D480</f>
        <v>0</v>
      </c>
      <c r="D480" t="str">
        <f>IFERROR(VLOOKUP(Modif_Suppr!Z480,LOV_SPAR!F:G,2,FALSE),"")</f>
        <v/>
      </c>
      <c r="E480" t="str">
        <f>IFERROR(VLOOKUP(Modif_Suppr!AA480,LOV!L:M,2,FALSE),"")</f>
        <v/>
      </c>
      <c r="F480" t="str">
        <f>IF(Modif_Suppr!AC480&gt;0,Modif_Suppr!AC480,"")</f>
        <v/>
      </c>
      <c r="G480" t="str">
        <f>IF(Modif_Suppr!AD480&gt;0,Modif_Suppr!AD480,"")</f>
        <v/>
      </c>
      <c r="H480" t="str">
        <f>IF(Modif_Suppr!AE480&gt;0,Modif_Suppr!AE480,"")</f>
        <v/>
      </c>
      <c r="I480" t="str">
        <f>IFERROR(VLOOKUP(Modif_Suppr!AB480,LOV!U:V,2,FALSE),"")</f>
        <v/>
      </c>
      <c r="J480" t="str">
        <f>IF(Modif_Suppr!AF480="OUI","H","")</f>
        <v/>
      </c>
      <c r="K480" t="str">
        <f>IF(Modif_Suppr!AG480="OUI","P","")</f>
        <v/>
      </c>
      <c r="L480" t="str">
        <f>IF(Modif_Suppr!AH480="OUI","D","")</f>
        <v/>
      </c>
      <c r="M480" t="str">
        <f>IF(Modif_Suppr!AI480="OUI","C","")</f>
        <v/>
      </c>
      <c r="N480" t="str">
        <f>IF(Modif_Suppr!AJ480="OUI","T","")</f>
        <v/>
      </c>
      <c r="O480" t="str">
        <f>IF(Modif_Suppr!AK480="OUI","F","")</f>
        <v/>
      </c>
      <c r="P480" t="str">
        <f>IF(Modif_Suppr!AL480="OUI","R","")</f>
        <v/>
      </c>
      <c r="Q480" t="str" cm="1">
        <f t="array" ref="Q480">SUBSTITUTE(TRIM(_xlfn.CONCAT(K480:P480 &amp; " "))," ",",")</f>
        <v/>
      </c>
      <c r="R480" t="str">
        <f>IFERROR(VLOOKUP(Modif_Suppr!AM480,LOV!F:G,2,FALSE),"")</f>
        <v/>
      </c>
      <c r="S480" t="str">
        <f>IFERROR(VLOOKUP(Modif_Suppr!AN480,LOV!I:J,2,FALSE),"")</f>
        <v/>
      </c>
      <c r="T480" t="str">
        <f>IFERROR(VLOOKUP(Modif_Suppr!#REF!,LOV!R:S,2,FALSE),"")</f>
        <v/>
      </c>
      <c r="U480" t="str">
        <f>IFERROR(VLOOKUP(Modif_Suppr!AP480,LOV!R:S,2,FALSE),"")</f>
        <v/>
      </c>
      <c r="V480" t="str">
        <f>IF(Modif_Suppr!W480&gt;0,Modif_Suppr!W480,"")</f>
        <v/>
      </c>
      <c r="W480" t="str">
        <f>IF(Modif_Suppr!X480&gt;0,Modif_Suppr!X480,"")</f>
        <v/>
      </c>
    </row>
    <row r="481" spans="1:23">
      <c r="A481">
        <f>Data!B481</f>
        <v>0</v>
      </c>
      <c r="B481">
        <f>Data!C481</f>
        <v>0</v>
      </c>
      <c r="C481">
        <f>Data!D481</f>
        <v>0</v>
      </c>
      <c r="D481" t="str">
        <f>IFERROR(VLOOKUP(Modif_Suppr!Z481,LOV_SPAR!F:G,2,FALSE),"")</f>
        <v/>
      </c>
      <c r="E481" t="str">
        <f>IFERROR(VLOOKUP(Modif_Suppr!AA481,LOV!L:M,2,FALSE),"")</f>
        <v/>
      </c>
      <c r="F481" t="str">
        <f>IF(Modif_Suppr!AC481&gt;0,Modif_Suppr!AC481,"")</f>
        <v/>
      </c>
      <c r="G481" t="str">
        <f>IF(Modif_Suppr!AD481&gt;0,Modif_Suppr!AD481,"")</f>
        <v/>
      </c>
      <c r="H481" t="str">
        <f>IF(Modif_Suppr!AE481&gt;0,Modif_Suppr!AE481,"")</f>
        <v/>
      </c>
      <c r="I481" t="str">
        <f>IFERROR(VLOOKUP(Modif_Suppr!AB481,LOV!U:V,2,FALSE),"")</f>
        <v/>
      </c>
      <c r="J481" t="str">
        <f>IF(Modif_Suppr!AF481="OUI","H","")</f>
        <v/>
      </c>
      <c r="K481" t="str">
        <f>IF(Modif_Suppr!AG481="OUI","P","")</f>
        <v/>
      </c>
      <c r="L481" t="str">
        <f>IF(Modif_Suppr!AH481="OUI","D","")</f>
        <v/>
      </c>
      <c r="M481" t="str">
        <f>IF(Modif_Suppr!AI481="OUI","C","")</f>
        <v/>
      </c>
      <c r="N481" t="str">
        <f>IF(Modif_Suppr!AJ481="OUI","T","")</f>
        <v/>
      </c>
      <c r="O481" t="str">
        <f>IF(Modif_Suppr!AK481="OUI","F","")</f>
        <v/>
      </c>
      <c r="P481" t="str">
        <f>IF(Modif_Suppr!AL481="OUI","R","")</f>
        <v/>
      </c>
      <c r="Q481" t="str" cm="1">
        <f t="array" ref="Q481">SUBSTITUTE(TRIM(_xlfn.CONCAT(K481:P481 &amp; " "))," ",",")</f>
        <v/>
      </c>
      <c r="R481" t="str">
        <f>IFERROR(VLOOKUP(Modif_Suppr!AM481,LOV!F:G,2,FALSE),"")</f>
        <v/>
      </c>
      <c r="S481" t="str">
        <f>IFERROR(VLOOKUP(Modif_Suppr!AN481,LOV!I:J,2,FALSE),"")</f>
        <v/>
      </c>
      <c r="T481" t="str">
        <f>IFERROR(VLOOKUP(Modif_Suppr!#REF!,LOV!R:S,2,FALSE),"")</f>
        <v/>
      </c>
      <c r="U481" t="str">
        <f>IFERROR(VLOOKUP(Modif_Suppr!AP481,LOV!R:S,2,FALSE),"")</f>
        <v/>
      </c>
      <c r="V481" t="str">
        <f>IF(Modif_Suppr!W481&gt;0,Modif_Suppr!W481,"")</f>
        <v/>
      </c>
      <c r="W481" t="str">
        <f>IF(Modif_Suppr!X481&gt;0,Modif_Suppr!X481,"")</f>
        <v/>
      </c>
    </row>
    <row r="482" spans="1:23">
      <c r="A482">
        <f>Data!B482</f>
        <v>0</v>
      </c>
      <c r="B482">
        <f>Data!C482</f>
        <v>0</v>
      </c>
      <c r="C482">
        <f>Data!D482</f>
        <v>0</v>
      </c>
      <c r="D482" t="str">
        <f>IFERROR(VLOOKUP(Modif_Suppr!Z482,LOV_SPAR!F:G,2,FALSE),"")</f>
        <v/>
      </c>
      <c r="E482" t="str">
        <f>IFERROR(VLOOKUP(Modif_Suppr!AA482,LOV!L:M,2,FALSE),"")</f>
        <v/>
      </c>
      <c r="F482" t="str">
        <f>IF(Modif_Suppr!AC482&gt;0,Modif_Suppr!AC482,"")</f>
        <v/>
      </c>
      <c r="G482" t="str">
        <f>IF(Modif_Suppr!AD482&gt;0,Modif_Suppr!AD482,"")</f>
        <v/>
      </c>
      <c r="H482" t="str">
        <f>IF(Modif_Suppr!AE482&gt;0,Modif_Suppr!AE482,"")</f>
        <v/>
      </c>
      <c r="I482" t="str">
        <f>IFERROR(VLOOKUP(Modif_Suppr!AB482,LOV!U:V,2,FALSE),"")</f>
        <v/>
      </c>
      <c r="J482" t="str">
        <f>IF(Modif_Suppr!AF482="OUI","H","")</f>
        <v/>
      </c>
      <c r="K482" t="str">
        <f>IF(Modif_Suppr!AG482="OUI","P","")</f>
        <v/>
      </c>
      <c r="L482" t="str">
        <f>IF(Modif_Suppr!AH482="OUI","D","")</f>
        <v/>
      </c>
      <c r="M482" t="str">
        <f>IF(Modif_Suppr!AI482="OUI","C","")</f>
        <v/>
      </c>
      <c r="N482" t="str">
        <f>IF(Modif_Suppr!AJ482="OUI","T","")</f>
        <v/>
      </c>
      <c r="O482" t="str">
        <f>IF(Modif_Suppr!AK482="OUI","F","")</f>
        <v/>
      </c>
      <c r="P482" t="str">
        <f>IF(Modif_Suppr!AL482="OUI","R","")</f>
        <v/>
      </c>
      <c r="Q482" t="str" cm="1">
        <f t="array" ref="Q482">SUBSTITUTE(TRIM(_xlfn.CONCAT(K482:P482 &amp; " "))," ",",")</f>
        <v/>
      </c>
      <c r="R482" t="str">
        <f>IFERROR(VLOOKUP(Modif_Suppr!AM482,LOV!F:G,2,FALSE),"")</f>
        <v/>
      </c>
      <c r="S482" t="str">
        <f>IFERROR(VLOOKUP(Modif_Suppr!AN482,LOV!I:J,2,FALSE),"")</f>
        <v/>
      </c>
      <c r="T482" t="str">
        <f>IFERROR(VLOOKUP(Modif_Suppr!#REF!,LOV!R:S,2,FALSE),"")</f>
        <v/>
      </c>
      <c r="U482" t="str">
        <f>IFERROR(VLOOKUP(Modif_Suppr!AP482,LOV!R:S,2,FALSE),"")</f>
        <v/>
      </c>
      <c r="V482" t="str">
        <f>IF(Modif_Suppr!W482&gt;0,Modif_Suppr!W482,"")</f>
        <v/>
      </c>
      <c r="W482" t="str">
        <f>IF(Modif_Suppr!X482&gt;0,Modif_Suppr!X482,"")</f>
        <v/>
      </c>
    </row>
    <row r="483" spans="1:23">
      <c r="A483">
        <f>Data!B483</f>
        <v>0</v>
      </c>
      <c r="B483">
        <f>Data!C483</f>
        <v>0</v>
      </c>
      <c r="C483">
        <f>Data!D483</f>
        <v>0</v>
      </c>
      <c r="D483" t="str">
        <f>IFERROR(VLOOKUP(Modif_Suppr!Z483,LOV_SPAR!F:G,2,FALSE),"")</f>
        <v/>
      </c>
      <c r="E483" t="str">
        <f>IFERROR(VLOOKUP(Modif_Suppr!AA483,LOV!L:M,2,FALSE),"")</f>
        <v/>
      </c>
      <c r="F483" t="str">
        <f>IF(Modif_Suppr!AC483&gt;0,Modif_Suppr!AC483,"")</f>
        <v/>
      </c>
      <c r="G483" t="str">
        <f>IF(Modif_Suppr!AD483&gt;0,Modif_Suppr!AD483,"")</f>
        <v/>
      </c>
      <c r="H483" t="str">
        <f>IF(Modif_Suppr!AE483&gt;0,Modif_Suppr!AE483,"")</f>
        <v/>
      </c>
      <c r="I483" t="str">
        <f>IFERROR(VLOOKUP(Modif_Suppr!AB483,LOV!U:V,2,FALSE),"")</f>
        <v/>
      </c>
      <c r="J483" t="str">
        <f>IF(Modif_Suppr!AF483="OUI","H","")</f>
        <v/>
      </c>
      <c r="K483" t="str">
        <f>IF(Modif_Suppr!AG483="OUI","P","")</f>
        <v/>
      </c>
      <c r="L483" t="str">
        <f>IF(Modif_Suppr!AH483="OUI","D","")</f>
        <v/>
      </c>
      <c r="M483" t="str">
        <f>IF(Modif_Suppr!AI483="OUI","C","")</f>
        <v/>
      </c>
      <c r="N483" t="str">
        <f>IF(Modif_Suppr!AJ483="OUI","T","")</f>
        <v/>
      </c>
      <c r="O483" t="str">
        <f>IF(Modif_Suppr!AK483="OUI","F","")</f>
        <v/>
      </c>
      <c r="P483" t="str">
        <f>IF(Modif_Suppr!AL483="OUI","R","")</f>
        <v/>
      </c>
      <c r="Q483" t="str" cm="1">
        <f t="array" ref="Q483">SUBSTITUTE(TRIM(_xlfn.CONCAT(K483:P483 &amp; " "))," ",",")</f>
        <v/>
      </c>
      <c r="R483" t="str">
        <f>IFERROR(VLOOKUP(Modif_Suppr!AM483,LOV!F:G,2,FALSE),"")</f>
        <v/>
      </c>
      <c r="S483" t="str">
        <f>IFERROR(VLOOKUP(Modif_Suppr!AN483,LOV!I:J,2,FALSE),"")</f>
        <v/>
      </c>
      <c r="T483" t="str">
        <f>IFERROR(VLOOKUP(Modif_Suppr!#REF!,LOV!R:S,2,FALSE),"")</f>
        <v/>
      </c>
      <c r="U483" t="str">
        <f>IFERROR(VLOOKUP(Modif_Suppr!AP483,LOV!R:S,2,FALSE),"")</f>
        <v/>
      </c>
      <c r="V483" t="str">
        <f>IF(Modif_Suppr!W483&gt;0,Modif_Suppr!W483,"")</f>
        <v/>
      </c>
      <c r="W483" t="str">
        <f>IF(Modif_Suppr!X483&gt;0,Modif_Suppr!X483,"")</f>
        <v/>
      </c>
    </row>
    <row r="484" spans="1:23">
      <c r="A484">
        <f>Data!B484</f>
        <v>0</v>
      </c>
      <c r="B484">
        <f>Data!C484</f>
        <v>0</v>
      </c>
      <c r="C484">
        <f>Data!D484</f>
        <v>0</v>
      </c>
      <c r="D484" t="str">
        <f>IFERROR(VLOOKUP(Modif_Suppr!Z484,LOV_SPAR!F:G,2,FALSE),"")</f>
        <v/>
      </c>
      <c r="E484" t="str">
        <f>IFERROR(VLOOKUP(Modif_Suppr!AA484,LOV!L:M,2,FALSE),"")</f>
        <v/>
      </c>
      <c r="F484" t="str">
        <f>IF(Modif_Suppr!AC484&gt;0,Modif_Suppr!AC484,"")</f>
        <v/>
      </c>
      <c r="G484" t="str">
        <f>IF(Modif_Suppr!AD484&gt;0,Modif_Suppr!AD484,"")</f>
        <v/>
      </c>
      <c r="H484" t="str">
        <f>IF(Modif_Suppr!AE484&gt;0,Modif_Suppr!AE484,"")</f>
        <v/>
      </c>
      <c r="I484" t="str">
        <f>IFERROR(VLOOKUP(Modif_Suppr!AB484,LOV!U:V,2,FALSE),"")</f>
        <v/>
      </c>
      <c r="J484" t="str">
        <f>IF(Modif_Suppr!AF484="OUI","H","")</f>
        <v/>
      </c>
      <c r="K484" t="str">
        <f>IF(Modif_Suppr!AG484="OUI","P","")</f>
        <v/>
      </c>
      <c r="L484" t="str">
        <f>IF(Modif_Suppr!AH484="OUI","D","")</f>
        <v/>
      </c>
      <c r="M484" t="str">
        <f>IF(Modif_Suppr!AI484="OUI","C","")</f>
        <v/>
      </c>
      <c r="N484" t="str">
        <f>IF(Modif_Suppr!AJ484="OUI","T","")</f>
        <v/>
      </c>
      <c r="O484" t="str">
        <f>IF(Modif_Suppr!AK484="OUI","F","")</f>
        <v/>
      </c>
      <c r="P484" t="str">
        <f>IF(Modif_Suppr!AL484="OUI","R","")</f>
        <v/>
      </c>
      <c r="Q484" t="str" cm="1">
        <f t="array" ref="Q484">SUBSTITUTE(TRIM(_xlfn.CONCAT(K484:P484 &amp; " "))," ",",")</f>
        <v/>
      </c>
      <c r="R484" t="str">
        <f>IFERROR(VLOOKUP(Modif_Suppr!AM484,LOV!F:G,2,FALSE),"")</f>
        <v/>
      </c>
      <c r="S484" t="str">
        <f>IFERROR(VLOOKUP(Modif_Suppr!AN484,LOV!I:J,2,FALSE),"")</f>
        <v/>
      </c>
      <c r="T484" t="str">
        <f>IFERROR(VLOOKUP(Modif_Suppr!#REF!,LOV!R:S,2,FALSE),"")</f>
        <v/>
      </c>
      <c r="U484" t="str">
        <f>IFERROR(VLOOKUP(Modif_Suppr!AP484,LOV!R:S,2,FALSE),"")</f>
        <v/>
      </c>
      <c r="V484" t="str">
        <f>IF(Modif_Suppr!W484&gt;0,Modif_Suppr!W484,"")</f>
        <v/>
      </c>
      <c r="W484" t="str">
        <f>IF(Modif_Suppr!X484&gt;0,Modif_Suppr!X484,"")</f>
        <v/>
      </c>
    </row>
    <row r="485" spans="1:23">
      <c r="A485">
        <f>Data!B485</f>
        <v>0</v>
      </c>
      <c r="B485">
        <f>Data!C485</f>
        <v>0</v>
      </c>
      <c r="C485">
        <f>Data!D485</f>
        <v>0</v>
      </c>
      <c r="D485" t="str">
        <f>IFERROR(VLOOKUP(Modif_Suppr!Z485,LOV_SPAR!F:G,2,FALSE),"")</f>
        <v/>
      </c>
      <c r="E485" t="str">
        <f>IFERROR(VLOOKUP(Modif_Suppr!AA485,LOV!L:M,2,FALSE),"")</f>
        <v/>
      </c>
      <c r="F485" t="str">
        <f>IF(Modif_Suppr!AC485&gt;0,Modif_Suppr!AC485,"")</f>
        <v/>
      </c>
      <c r="G485" t="str">
        <f>IF(Modif_Suppr!AD485&gt;0,Modif_Suppr!AD485,"")</f>
        <v/>
      </c>
      <c r="H485" t="str">
        <f>IF(Modif_Suppr!AE485&gt;0,Modif_Suppr!AE485,"")</f>
        <v/>
      </c>
      <c r="I485" t="str">
        <f>IFERROR(VLOOKUP(Modif_Suppr!AB485,LOV!U:V,2,FALSE),"")</f>
        <v/>
      </c>
      <c r="J485" t="str">
        <f>IF(Modif_Suppr!AF485="OUI","H","")</f>
        <v/>
      </c>
      <c r="K485" t="str">
        <f>IF(Modif_Suppr!AG485="OUI","P","")</f>
        <v/>
      </c>
      <c r="L485" t="str">
        <f>IF(Modif_Suppr!AH485="OUI","D","")</f>
        <v/>
      </c>
      <c r="M485" t="str">
        <f>IF(Modif_Suppr!AI485="OUI","C","")</f>
        <v/>
      </c>
      <c r="N485" t="str">
        <f>IF(Modif_Suppr!AJ485="OUI","T","")</f>
        <v/>
      </c>
      <c r="O485" t="str">
        <f>IF(Modif_Suppr!AK485="OUI","F","")</f>
        <v/>
      </c>
      <c r="P485" t="str">
        <f>IF(Modif_Suppr!AL485="OUI","R","")</f>
        <v/>
      </c>
      <c r="Q485" t="str" cm="1">
        <f t="array" ref="Q485">SUBSTITUTE(TRIM(_xlfn.CONCAT(K485:P485 &amp; " "))," ",",")</f>
        <v/>
      </c>
      <c r="R485" t="str">
        <f>IFERROR(VLOOKUP(Modif_Suppr!AM485,LOV!F:G,2,FALSE),"")</f>
        <v/>
      </c>
      <c r="S485" t="str">
        <f>IFERROR(VLOOKUP(Modif_Suppr!AN485,LOV!I:J,2,FALSE),"")</f>
        <v/>
      </c>
      <c r="T485" t="str">
        <f>IFERROR(VLOOKUP(Modif_Suppr!#REF!,LOV!R:S,2,FALSE),"")</f>
        <v/>
      </c>
      <c r="U485" t="str">
        <f>IFERROR(VLOOKUP(Modif_Suppr!AP485,LOV!R:S,2,FALSE),"")</f>
        <v/>
      </c>
      <c r="V485" t="str">
        <f>IF(Modif_Suppr!W485&gt;0,Modif_Suppr!W485,"")</f>
        <v/>
      </c>
      <c r="W485" t="str">
        <f>IF(Modif_Suppr!X485&gt;0,Modif_Suppr!X485,"")</f>
        <v/>
      </c>
    </row>
    <row r="486" spans="1:23">
      <c r="A486">
        <f>Data!B486</f>
        <v>0</v>
      </c>
      <c r="B486">
        <f>Data!C486</f>
        <v>0</v>
      </c>
      <c r="C486">
        <f>Data!D486</f>
        <v>0</v>
      </c>
      <c r="D486" t="str">
        <f>IFERROR(VLOOKUP(Modif_Suppr!Z486,LOV_SPAR!F:G,2,FALSE),"")</f>
        <v/>
      </c>
      <c r="E486" t="str">
        <f>IFERROR(VLOOKUP(Modif_Suppr!AA486,LOV!L:M,2,FALSE),"")</f>
        <v/>
      </c>
      <c r="F486" t="str">
        <f>IF(Modif_Suppr!AC486&gt;0,Modif_Suppr!AC486,"")</f>
        <v/>
      </c>
      <c r="G486" t="str">
        <f>IF(Modif_Suppr!AD486&gt;0,Modif_Suppr!AD486,"")</f>
        <v/>
      </c>
      <c r="H486" t="str">
        <f>IF(Modif_Suppr!AE486&gt;0,Modif_Suppr!AE486,"")</f>
        <v/>
      </c>
      <c r="I486" t="str">
        <f>IFERROR(VLOOKUP(Modif_Suppr!AB486,LOV!U:V,2,FALSE),"")</f>
        <v/>
      </c>
      <c r="J486" t="str">
        <f>IF(Modif_Suppr!AF486="OUI","H","")</f>
        <v/>
      </c>
      <c r="K486" t="str">
        <f>IF(Modif_Suppr!AG486="OUI","P","")</f>
        <v/>
      </c>
      <c r="L486" t="str">
        <f>IF(Modif_Suppr!AH486="OUI","D","")</f>
        <v/>
      </c>
      <c r="M486" t="str">
        <f>IF(Modif_Suppr!AI486="OUI","C","")</f>
        <v/>
      </c>
      <c r="N486" t="str">
        <f>IF(Modif_Suppr!AJ486="OUI","T","")</f>
        <v/>
      </c>
      <c r="O486" t="str">
        <f>IF(Modif_Suppr!AK486="OUI","F","")</f>
        <v/>
      </c>
      <c r="P486" t="str">
        <f>IF(Modif_Suppr!AL486="OUI","R","")</f>
        <v/>
      </c>
      <c r="Q486" t="str" cm="1">
        <f t="array" ref="Q486">SUBSTITUTE(TRIM(_xlfn.CONCAT(K486:P486 &amp; " "))," ",",")</f>
        <v/>
      </c>
      <c r="R486" t="str">
        <f>IFERROR(VLOOKUP(Modif_Suppr!AM486,LOV!F:G,2,FALSE),"")</f>
        <v/>
      </c>
      <c r="S486" t="str">
        <f>IFERROR(VLOOKUP(Modif_Suppr!AN486,LOV!I:J,2,FALSE),"")</f>
        <v/>
      </c>
      <c r="T486" t="str">
        <f>IFERROR(VLOOKUP(Modif_Suppr!#REF!,LOV!R:S,2,FALSE),"")</f>
        <v/>
      </c>
      <c r="U486" t="str">
        <f>IFERROR(VLOOKUP(Modif_Suppr!AP486,LOV!R:S,2,FALSE),"")</f>
        <v/>
      </c>
      <c r="V486" t="str">
        <f>IF(Modif_Suppr!W486&gt;0,Modif_Suppr!W486,"")</f>
        <v/>
      </c>
      <c r="W486" t="str">
        <f>IF(Modif_Suppr!X486&gt;0,Modif_Suppr!X486,"")</f>
        <v/>
      </c>
    </row>
    <row r="487" spans="1:23">
      <c r="A487">
        <f>Data!B487</f>
        <v>0</v>
      </c>
      <c r="B487">
        <f>Data!C487</f>
        <v>0</v>
      </c>
      <c r="C487">
        <f>Data!D487</f>
        <v>0</v>
      </c>
      <c r="D487" t="str">
        <f>IFERROR(VLOOKUP(Modif_Suppr!Z487,LOV_SPAR!F:G,2,FALSE),"")</f>
        <v/>
      </c>
      <c r="E487" t="str">
        <f>IFERROR(VLOOKUP(Modif_Suppr!AA487,LOV!L:M,2,FALSE),"")</f>
        <v/>
      </c>
      <c r="F487" t="str">
        <f>IF(Modif_Suppr!AC487&gt;0,Modif_Suppr!AC487,"")</f>
        <v/>
      </c>
      <c r="G487" t="str">
        <f>IF(Modif_Suppr!AD487&gt;0,Modif_Suppr!AD487,"")</f>
        <v/>
      </c>
      <c r="H487" t="str">
        <f>IF(Modif_Suppr!AE487&gt;0,Modif_Suppr!AE487,"")</f>
        <v/>
      </c>
      <c r="I487" t="str">
        <f>IFERROR(VLOOKUP(Modif_Suppr!AB487,LOV!U:V,2,FALSE),"")</f>
        <v/>
      </c>
      <c r="J487" t="str">
        <f>IF(Modif_Suppr!AF487="OUI","H","")</f>
        <v/>
      </c>
      <c r="K487" t="str">
        <f>IF(Modif_Suppr!AG487="OUI","P","")</f>
        <v/>
      </c>
      <c r="L487" t="str">
        <f>IF(Modif_Suppr!AH487="OUI","D","")</f>
        <v/>
      </c>
      <c r="M487" t="str">
        <f>IF(Modif_Suppr!AI487="OUI","C","")</f>
        <v/>
      </c>
      <c r="N487" t="str">
        <f>IF(Modif_Suppr!AJ487="OUI","T","")</f>
        <v/>
      </c>
      <c r="O487" t="str">
        <f>IF(Modif_Suppr!AK487="OUI","F","")</f>
        <v/>
      </c>
      <c r="P487" t="str">
        <f>IF(Modif_Suppr!AL487="OUI","R","")</f>
        <v/>
      </c>
      <c r="Q487" t="str" cm="1">
        <f t="array" ref="Q487">SUBSTITUTE(TRIM(_xlfn.CONCAT(K487:P487 &amp; " "))," ",",")</f>
        <v/>
      </c>
      <c r="R487" t="str">
        <f>IFERROR(VLOOKUP(Modif_Suppr!AM487,LOV!F:G,2,FALSE),"")</f>
        <v/>
      </c>
      <c r="S487" t="str">
        <f>IFERROR(VLOOKUP(Modif_Suppr!AN487,LOV!I:J,2,FALSE),"")</f>
        <v/>
      </c>
      <c r="T487" t="str">
        <f>IFERROR(VLOOKUP(Modif_Suppr!#REF!,LOV!R:S,2,FALSE),"")</f>
        <v/>
      </c>
      <c r="U487" t="str">
        <f>IFERROR(VLOOKUP(Modif_Suppr!AP487,LOV!R:S,2,FALSE),"")</f>
        <v/>
      </c>
      <c r="V487" t="str">
        <f>IF(Modif_Suppr!W487&gt;0,Modif_Suppr!W487,"")</f>
        <v/>
      </c>
      <c r="W487" t="str">
        <f>IF(Modif_Suppr!X487&gt;0,Modif_Suppr!X487,"")</f>
        <v/>
      </c>
    </row>
    <row r="488" spans="1:23">
      <c r="A488">
        <f>Data!B488</f>
        <v>0</v>
      </c>
      <c r="B488">
        <f>Data!C488</f>
        <v>0</v>
      </c>
      <c r="C488">
        <f>Data!D488</f>
        <v>0</v>
      </c>
      <c r="D488" t="str">
        <f>IFERROR(VLOOKUP(Modif_Suppr!Z488,LOV_SPAR!F:G,2,FALSE),"")</f>
        <v/>
      </c>
      <c r="E488" t="str">
        <f>IFERROR(VLOOKUP(Modif_Suppr!AA488,LOV!L:M,2,FALSE),"")</f>
        <v/>
      </c>
      <c r="F488" t="str">
        <f>IF(Modif_Suppr!AC488&gt;0,Modif_Suppr!AC488,"")</f>
        <v/>
      </c>
      <c r="G488" t="str">
        <f>IF(Modif_Suppr!AD488&gt;0,Modif_Suppr!AD488,"")</f>
        <v/>
      </c>
      <c r="H488" t="str">
        <f>IF(Modif_Suppr!AE488&gt;0,Modif_Suppr!AE488,"")</f>
        <v/>
      </c>
      <c r="I488" t="str">
        <f>IFERROR(VLOOKUP(Modif_Suppr!AB488,LOV!U:V,2,FALSE),"")</f>
        <v/>
      </c>
      <c r="J488" t="str">
        <f>IF(Modif_Suppr!AF488="OUI","H","")</f>
        <v/>
      </c>
      <c r="K488" t="str">
        <f>IF(Modif_Suppr!AG488="OUI","P","")</f>
        <v/>
      </c>
      <c r="L488" t="str">
        <f>IF(Modif_Suppr!AH488="OUI","D","")</f>
        <v/>
      </c>
      <c r="M488" t="str">
        <f>IF(Modif_Suppr!AI488="OUI","C","")</f>
        <v/>
      </c>
      <c r="N488" t="str">
        <f>IF(Modif_Suppr!AJ488="OUI","T","")</f>
        <v/>
      </c>
      <c r="O488" t="str">
        <f>IF(Modif_Suppr!AK488="OUI","F","")</f>
        <v/>
      </c>
      <c r="P488" t="str">
        <f>IF(Modif_Suppr!AL488="OUI","R","")</f>
        <v/>
      </c>
      <c r="Q488" t="str" cm="1">
        <f t="array" ref="Q488">SUBSTITUTE(TRIM(_xlfn.CONCAT(K488:P488 &amp; " "))," ",",")</f>
        <v/>
      </c>
      <c r="R488" t="str">
        <f>IFERROR(VLOOKUP(Modif_Suppr!AM488,LOV!F:G,2,FALSE),"")</f>
        <v/>
      </c>
      <c r="S488" t="str">
        <f>IFERROR(VLOOKUP(Modif_Suppr!AN488,LOV!I:J,2,FALSE),"")</f>
        <v/>
      </c>
      <c r="T488" t="str">
        <f>IFERROR(VLOOKUP(Modif_Suppr!#REF!,LOV!R:S,2,FALSE),"")</f>
        <v/>
      </c>
      <c r="U488" t="str">
        <f>IFERROR(VLOOKUP(Modif_Suppr!AP488,LOV!R:S,2,FALSE),"")</f>
        <v/>
      </c>
      <c r="V488" t="str">
        <f>IF(Modif_Suppr!W488&gt;0,Modif_Suppr!W488,"")</f>
        <v/>
      </c>
      <c r="W488" t="str">
        <f>IF(Modif_Suppr!X488&gt;0,Modif_Suppr!X488,"")</f>
        <v/>
      </c>
    </row>
    <row r="489" spans="1:23">
      <c r="A489">
        <f>Data!B489</f>
        <v>0</v>
      </c>
      <c r="B489">
        <f>Data!C489</f>
        <v>0</v>
      </c>
      <c r="C489">
        <f>Data!D489</f>
        <v>0</v>
      </c>
      <c r="D489" t="str">
        <f>IFERROR(VLOOKUP(Modif_Suppr!Z489,LOV_SPAR!F:G,2,FALSE),"")</f>
        <v/>
      </c>
      <c r="E489" t="str">
        <f>IFERROR(VLOOKUP(Modif_Suppr!AA489,LOV!L:M,2,FALSE),"")</f>
        <v/>
      </c>
      <c r="F489" t="str">
        <f>IF(Modif_Suppr!AC489&gt;0,Modif_Suppr!AC489,"")</f>
        <v/>
      </c>
      <c r="G489" t="str">
        <f>IF(Modif_Suppr!AD489&gt;0,Modif_Suppr!AD489,"")</f>
        <v/>
      </c>
      <c r="H489" t="str">
        <f>IF(Modif_Suppr!AE489&gt;0,Modif_Suppr!AE489,"")</f>
        <v/>
      </c>
      <c r="I489" t="str">
        <f>IFERROR(VLOOKUP(Modif_Suppr!AB489,LOV!U:V,2,FALSE),"")</f>
        <v/>
      </c>
      <c r="J489" t="str">
        <f>IF(Modif_Suppr!AF489="OUI","H","")</f>
        <v/>
      </c>
      <c r="K489" t="str">
        <f>IF(Modif_Suppr!AG489="OUI","P","")</f>
        <v/>
      </c>
      <c r="L489" t="str">
        <f>IF(Modif_Suppr!AH489="OUI","D","")</f>
        <v/>
      </c>
      <c r="M489" t="str">
        <f>IF(Modif_Suppr!AI489="OUI","C","")</f>
        <v/>
      </c>
      <c r="N489" t="str">
        <f>IF(Modif_Suppr!AJ489="OUI","T","")</f>
        <v/>
      </c>
      <c r="O489" t="str">
        <f>IF(Modif_Suppr!AK489="OUI","F","")</f>
        <v/>
      </c>
      <c r="P489" t="str">
        <f>IF(Modif_Suppr!AL489="OUI","R","")</f>
        <v/>
      </c>
      <c r="Q489" t="str" cm="1">
        <f t="array" ref="Q489">SUBSTITUTE(TRIM(_xlfn.CONCAT(K489:P489 &amp; " "))," ",",")</f>
        <v/>
      </c>
      <c r="R489" t="str">
        <f>IFERROR(VLOOKUP(Modif_Suppr!AM489,LOV!F:G,2,FALSE),"")</f>
        <v/>
      </c>
      <c r="S489" t="str">
        <f>IFERROR(VLOOKUP(Modif_Suppr!AN489,LOV!I:J,2,FALSE),"")</f>
        <v/>
      </c>
      <c r="T489" t="str">
        <f>IFERROR(VLOOKUP(Modif_Suppr!#REF!,LOV!R:S,2,FALSE),"")</f>
        <v/>
      </c>
      <c r="U489" t="str">
        <f>IFERROR(VLOOKUP(Modif_Suppr!AP489,LOV!R:S,2,FALSE),"")</f>
        <v/>
      </c>
      <c r="V489" t="str">
        <f>IF(Modif_Suppr!W489&gt;0,Modif_Suppr!W489,"")</f>
        <v/>
      </c>
      <c r="W489" t="str">
        <f>IF(Modif_Suppr!X489&gt;0,Modif_Suppr!X489,"")</f>
        <v/>
      </c>
    </row>
    <row r="490" spans="1:23">
      <c r="A490">
        <f>Data!B490</f>
        <v>0</v>
      </c>
      <c r="B490">
        <f>Data!C490</f>
        <v>0</v>
      </c>
      <c r="C490">
        <f>Data!D490</f>
        <v>0</v>
      </c>
      <c r="D490" t="str">
        <f>IFERROR(VLOOKUP(Modif_Suppr!Z490,LOV_SPAR!F:G,2,FALSE),"")</f>
        <v/>
      </c>
      <c r="E490" t="str">
        <f>IFERROR(VLOOKUP(Modif_Suppr!AA490,LOV!L:M,2,FALSE),"")</f>
        <v/>
      </c>
      <c r="F490" t="str">
        <f>IF(Modif_Suppr!AC490&gt;0,Modif_Suppr!AC490,"")</f>
        <v/>
      </c>
      <c r="G490" t="str">
        <f>IF(Modif_Suppr!AD490&gt;0,Modif_Suppr!AD490,"")</f>
        <v/>
      </c>
      <c r="H490" t="str">
        <f>IF(Modif_Suppr!AE490&gt;0,Modif_Suppr!AE490,"")</f>
        <v/>
      </c>
      <c r="I490" t="str">
        <f>IFERROR(VLOOKUP(Modif_Suppr!AB490,LOV!U:V,2,FALSE),"")</f>
        <v/>
      </c>
      <c r="J490" t="str">
        <f>IF(Modif_Suppr!AF490="OUI","H","")</f>
        <v/>
      </c>
      <c r="K490" t="str">
        <f>IF(Modif_Suppr!AG490="OUI","P","")</f>
        <v/>
      </c>
      <c r="L490" t="str">
        <f>IF(Modif_Suppr!AH490="OUI","D","")</f>
        <v/>
      </c>
      <c r="M490" t="str">
        <f>IF(Modif_Suppr!AI490="OUI","C","")</f>
        <v/>
      </c>
      <c r="N490" t="str">
        <f>IF(Modif_Suppr!AJ490="OUI","T","")</f>
        <v/>
      </c>
      <c r="O490" t="str">
        <f>IF(Modif_Suppr!AK490="OUI","F","")</f>
        <v/>
      </c>
      <c r="P490" t="str">
        <f>IF(Modif_Suppr!AL490="OUI","R","")</f>
        <v/>
      </c>
      <c r="Q490" t="str" cm="1">
        <f t="array" ref="Q490">SUBSTITUTE(TRIM(_xlfn.CONCAT(K490:P490 &amp; " "))," ",",")</f>
        <v/>
      </c>
      <c r="R490" t="str">
        <f>IFERROR(VLOOKUP(Modif_Suppr!AM490,LOV!F:G,2,FALSE),"")</f>
        <v/>
      </c>
      <c r="S490" t="str">
        <f>IFERROR(VLOOKUP(Modif_Suppr!AN490,LOV!I:J,2,FALSE),"")</f>
        <v/>
      </c>
      <c r="T490" t="str">
        <f>IFERROR(VLOOKUP(Modif_Suppr!#REF!,LOV!R:S,2,FALSE),"")</f>
        <v/>
      </c>
      <c r="U490" t="str">
        <f>IFERROR(VLOOKUP(Modif_Suppr!AP490,LOV!R:S,2,FALSE),"")</f>
        <v/>
      </c>
      <c r="V490" t="str">
        <f>IF(Modif_Suppr!W490&gt;0,Modif_Suppr!W490,"")</f>
        <v/>
      </c>
      <c r="W490" t="str">
        <f>IF(Modif_Suppr!X490&gt;0,Modif_Suppr!X490,"")</f>
        <v/>
      </c>
    </row>
    <row r="491" spans="1:23">
      <c r="A491">
        <f>Data!B491</f>
        <v>0</v>
      </c>
      <c r="B491">
        <f>Data!C491</f>
        <v>0</v>
      </c>
      <c r="C491">
        <f>Data!D491</f>
        <v>0</v>
      </c>
      <c r="D491" t="str">
        <f>IFERROR(VLOOKUP(Modif_Suppr!Z491,LOV_SPAR!F:G,2,FALSE),"")</f>
        <v/>
      </c>
      <c r="E491" t="str">
        <f>IFERROR(VLOOKUP(Modif_Suppr!AA491,LOV!L:M,2,FALSE),"")</f>
        <v/>
      </c>
      <c r="F491" t="str">
        <f>IF(Modif_Suppr!AC491&gt;0,Modif_Suppr!AC491,"")</f>
        <v/>
      </c>
      <c r="G491" t="str">
        <f>IF(Modif_Suppr!AD491&gt;0,Modif_Suppr!AD491,"")</f>
        <v/>
      </c>
      <c r="H491" t="str">
        <f>IF(Modif_Suppr!AE491&gt;0,Modif_Suppr!AE491,"")</f>
        <v/>
      </c>
      <c r="I491" t="str">
        <f>IFERROR(VLOOKUP(Modif_Suppr!AB491,LOV!U:V,2,FALSE),"")</f>
        <v/>
      </c>
      <c r="J491" t="str">
        <f>IF(Modif_Suppr!AF491="OUI","H","")</f>
        <v/>
      </c>
      <c r="K491" t="str">
        <f>IF(Modif_Suppr!AG491="OUI","P","")</f>
        <v/>
      </c>
      <c r="L491" t="str">
        <f>IF(Modif_Suppr!AH491="OUI","D","")</f>
        <v/>
      </c>
      <c r="M491" t="str">
        <f>IF(Modif_Suppr!AI491="OUI","C","")</f>
        <v/>
      </c>
      <c r="N491" t="str">
        <f>IF(Modif_Suppr!AJ491="OUI","T","")</f>
        <v/>
      </c>
      <c r="O491" t="str">
        <f>IF(Modif_Suppr!AK491="OUI","F","")</f>
        <v/>
      </c>
      <c r="P491" t="str">
        <f>IF(Modif_Suppr!AL491="OUI","R","")</f>
        <v/>
      </c>
      <c r="Q491" t="str" cm="1">
        <f t="array" ref="Q491">SUBSTITUTE(TRIM(_xlfn.CONCAT(K491:P491 &amp; " "))," ",",")</f>
        <v/>
      </c>
      <c r="R491" t="str">
        <f>IFERROR(VLOOKUP(Modif_Suppr!AM491,LOV!F:G,2,FALSE),"")</f>
        <v/>
      </c>
      <c r="S491" t="str">
        <f>IFERROR(VLOOKUP(Modif_Suppr!AN491,LOV!I:J,2,FALSE),"")</f>
        <v/>
      </c>
      <c r="T491" t="str">
        <f>IFERROR(VLOOKUP(Modif_Suppr!#REF!,LOV!R:S,2,FALSE),"")</f>
        <v/>
      </c>
      <c r="U491" t="str">
        <f>IFERROR(VLOOKUP(Modif_Suppr!AP491,LOV!R:S,2,FALSE),"")</f>
        <v/>
      </c>
      <c r="V491" t="str">
        <f>IF(Modif_Suppr!W491&gt;0,Modif_Suppr!W491,"")</f>
        <v/>
      </c>
      <c r="W491" t="str">
        <f>IF(Modif_Suppr!X491&gt;0,Modif_Suppr!X491,"")</f>
        <v/>
      </c>
    </row>
    <row r="492" spans="1:23">
      <c r="A492">
        <f>Data!B492</f>
        <v>0</v>
      </c>
      <c r="B492">
        <f>Data!C492</f>
        <v>0</v>
      </c>
      <c r="C492">
        <f>Data!D492</f>
        <v>0</v>
      </c>
      <c r="D492" t="str">
        <f>IFERROR(VLOOKUP(Modif_Suppr!Z492,LOV_SPAR!F:G,2,FALSE),"")</f>
        <v/>
      </c>
      <c r="E492" t="str">
        <f>IFERROR(VLOOKUP(Modif_Suppr!AA492,LOV!L:M,2,FALSE),"")</f>
        <v/>
      </c>
      <c r="F492" t="str">
        <f>IF(Modif_Suppr!AC492&gt;0,Modif_Suppr!AC492,"")</f>
        <v/>
      </c>
      <c r="G492" t="str">
        <f>IF(Modif_Suppr!AD492&gt;0,Modif_Suppr!AD492,"")</f>
        <v/>
      </c>
      <c r="H492" t="str">
        <f>IF(Modif_Suppr!AE492&gt;0,Modif_Suppr!AE492,"")</f>
        <v/>
      </c>
      <c r="I492" t="str">
        <f>IFERROR(VLOOKUP(Modif_Suppr!AB492,LOV!U:V,2,FALSE),"")</f>
        <v/>
      </c>
      <c r="J492" t="str">
        <f>IF(Modif_Suppr!AF492="OUI","H","")</f>
        <v/>
      </c>
      <c r="K492" t="str">
        <f>IF(Modif_Suppr!AG492="OUI","P","")</f>
        <v/>
      </c>
      <c r="L492" t="str">
        <f>IF(Modif_Suppr!AH492="OUI","D","")</f>
        <v/>
      </c>
      <c r="M492" t="str">
        <f>IF(Modif_Suppr!AI492="OUI","C","")</f>
        <v/>
      </c>
      <c r="N492" t="str">
        <f>IF(Modif_Suppr!AJ492="OUI","T","")</f>
        <v/>
      </c>
      <c r="O492" t="str">
        <f>IF(Modif_Suppr!AK492="OUI","F","")</f>
        <v/>
      </c>
      <c r="P492" t="str">
        <f>IF(Modif_Suppr!AL492="OUI","R","")</f>
        <v/>
      </c>
      <c r="Q492" t="str" cm="1">
        <f t="array" ref="Q492">SUBSTITUTE(TRIM(_xlfn.CONCAT(K492:P492 &amp; " "))," ",",")</f>
        <v/>
      </c>
      <c r="R492" t="str">
        <f>IFERROR(VLOOKUP(Modif_Suppr!AM492,LOV!F:G,2,FALSE),"")</f>
        <v/>
      </c>
      <c r="S492" t="str">
        <f>IFERROR(VLOOKUP(Modif_Suppr!AN492,LOV!I:J,2,FALSE),"")</f>
        <v/>
      </c>
      <c r="T492" t="str">
        <f>IFERROR(VLOOKUP(Modif_Suppr!#REF!,LOV!R:S,2,FALSE),"")</f>
        <v/>
      </c>
      <c r="U492" t="str">
        <f>IFERROR(VLOOKUP(Modif_Suppr!AP492,LOV!R:S,2,FALSE),"")</f>
        <v/>
      </c>
      <c r="V492" t="str">
        <f>IF(Modif_Suppr!W492&gt;0,Modif_Suppr!W492,"")</f>
        <v/>
      </c>
      <c r="W492" t="str">
        <f>IF(Modif_Suppr!X492&gt;0,Modif_Suppr!X492,"")</f>
        <v/>
      </c>
    </row>
    <row r="493" spans="1:23">
      <c r="A493">
        <f>Data!B493</f>
        <v>0</v>
      </c>
      <c r="B493">
        <f>Data!C493</f>
        <v>0</v>
      </c>
      <c r="C493">
        <f>Data!D493</f>
        <v>0</v>
      </c>
      <c r="D493" t="str">
        <f>IFERROR(VLOOKUP(Modif_Suppr!Z493,LOV_SPAR!F:G,2,FALSE),"")</f>
        <v/>
      </c>
      <c r="E493" t="str">
        <f>IFERROR(VLOOKUP(Modif_Suppr!AA493,LOV!L:M,2,FALSE),"")</f>
        <v/>
      </c>
      <c r="F493" t="str">
        <f>IF(Modif_Suppr!AC493&gt;0,Modif_Suppr!AC493,"")</f>
        <v/>
      </c>
      <c r="G493" t="str">
        <f>IF(Modif_Suppr!AD493&gt;0,Modif_Suppr!AD493,"")</f>
        <v/>
      </c>
      <c r="H493" t="str">
        <f>IF(Modif_Suppr!AE493&gt;0,Modif_Suppr!AE493,"")</f>
        <v/>
      </c>
      <c r="I493" t="str">
        <f>IFERROR(VLOOKUP(Modif_Suppr!AB493,LOV!U:V,2,FALSE),"")</f>
        <v/>
      </c>
      <c r="J493" t="str">
        <f>IF(Modif_Suppr!AF493="OUI","H","")</f>
        <v/>
      </c>
      <c r="K493" t="str">
        <f>IF(Modif_Suppr!AG493="OUI","P","")</f>
        <v/>
      </c>
      <c r="L493" t="str">
        <f>IF(Modif_Suppr!AH493="OUI","D","")</f>
        <v/>
      </c>
      <c r="M493" t="str">
        <f>IF(Modif_Suppr!AI493="OUI","C","")</f>
        <v/>
      </c>
      <c r="N493" t="str">
        <f>IF(Modif_Suppr!AJ493="OUI","T","")</f>
        <v/>
      </c>
      <c r="O493" t="str">
        <f>IF(Modif_Suppr!AK493="OUI","F","")</f>
        <v/>
      </c>
      <c r="P493" t="str">
        <f>IF(Modif_Suppr!AL493="OUI","R","")</f>
        <v/>
      </c>
      <c r="Q493" t="str" cm="1">
        <f t="array" ref="Q493">SUBSTITUTE(TRIM(_xlfn.CONCAT(K493:P493 &amp; " "))," ",",")</f>
        <v/>
      </c>
      <c r="R493" t="str">
        <f>IFERROR(VLOOKUP(Modif_Suppr!AM493,LOV!F:G,2,FALSE),"")</f>
        <v/>
      </c>
      <c r="S493" t="str">
        <f>IFERROR(VLOOKUP(Modif_Suppr!AN493,LOV!I:J,2,FALSE),"")</f>
        <v/>
      </c>
      <c r="T493" t="str">
        <f>IFERROR(VLOOKUP(Modif_Suppr!#REF!,LOV!R:S,2,FALSE),"")</f>
        <v/>
      </c>
      <c r="U493" t="str">
        <f>IFERROR(VLOOKUP(Modif_Suppr!AP493,LOV!R:S,2,FALSE),"")</f>
        <v/>
      </c>
      <c r="V493" t="str">
        <f>IF(Modif_Suppr!W493&gt;0,Modif_Suppr!W493,"")</f>
        <v/>
      </c>
      <c r="W493" t="str">
        <f>IF(Modif_Suppr!X493&gt;0,Modif_Suppr!X493,"")</f>
        <v/>
      </c>
    </row>
    <row r="494" spans="1:23">
      <c r="A494">
        <f>Data!B494</f>
        <v>0</v>
      </c>
      <c r="B494">
        <f>Data!C494</f>
        <v>0</v>
      </c>
      <c r="C494">
        <f>Data!D494</f>
        <v>0</v>
      </c>
      <c r="D494" t="str">
        <f>IFERROR(VLOOKUP(Modif_Suppr!Z494,LOV_SPAR!F:G,2,FALSE),"")</f>
        <v/>
      </c>
      <c r="E494" t="str">
        <f>IFERROR(VLOOKUP(Modif_Suppr!AA494,LOV!L:M,2,FALSE),"")</f>
        <v/>
      </c>
      <c r="F494" t="str">
        <f>IF(Modif_Suppr!AC494&gt;0,Modif_Suppr!AC494,"")</f>
        <v/>
      </c>
      <c r="G494" t="str">
        <f>IF(Modif_Suppr!AD494&gt;0,Modif_Suppr!AD494,"")</f>
        <v/>
      </c>
      <c r="H494" t="str">
        <f>IF(Modif_Suppr!AE494&gt;0,Modif_Suppr!AE494,"")</f>
        <v/>
      </c>
      <c r="I494" t="str">
        <f>IFERROR(VLOOKUP(Modif_Suppr!AB494,LOV!U:V,2,FALSE),"")</f>
        <v/>
      </c>
      <c r="J494" t="str">
        <f>IF(Modif_Suppr!AF494="OUI","H","")</f>
        <v/>
      </c>
      <c r="K494" t="str">
        <f>IF(Modif_Suppr!AG494="OUI","P","")</f>
        <v/>
      </c>
      <c r="L494" t="str">
        <f>IF(Modif_Suppr!AH494="OUI","D","")</f>
        <v/>
      </c>
      <c r="M494" t="str">
        <f>IF(Modif_Suppr!AI494="OUI","C","")</f>
        <v/>
      </c>
      <c r="N494" t="str">
        <f>IF(Modif_Suppr!AJ494="OUI","T","")</f>
        <v/>
      </c>
      <c r="O494" t="str">
        <f>IF(Modif_Suppr!AK494="OUI","F","")</f>
        <v/>
      </c>
      <c r="P494" t="str">
        <f>IF(Modif_Suppr!AL494="OUI","R","")</f>
        <v/>
      </c>
      <c r="Q494" t="str" cm="1">
        <f t="array" ref="Q494">SUBSTITUTE(TRIM(_xlfn.CONCAT(K494:P494 &amp; " "))," ",",")</f>
        <v/>
      </c>
      <c r="R494" t="str">
        <f>IFERROR(VLOOKUP(Modif_Suppr!AM494,LOV!F:G,2,FALSE),"")</f>
        <v/>
      </c>
      <c r="S494" t="str">
        <f>IFERROR(VLOOKUP(Modif_Suppr!AN494,LOV!I:J,2,FALSE),"")</f>
        <v/>
      </c>
      <c r="T494" t="str">
        <f>IFERROR(VLOOKUP(Modif_Suppr!#REF!,LOV!R:S,2,FALSE),"")</f>
        <v/>
      </c>
      <c r="U494" t="str">
        <f>IFERROR(VLOOKUP(Modif_Suppr!AP494,LOV!R:S,2,FALSE),"")</f>
        <v/>
      </c>
      <c r="V494" t="str">
        <f>IF(Modif_Suppr!W494&gt;0,Modif_Suppr!W494,"")</f>
        <v/>
      </c>
      <c r="W494" t="str">
        <f>IF(Modif_Suppr!X494&gt;0,Modif_Suppr!X494,"")</f>
        <v/>
      </c>
    </row>
    <row r="495" spans="1:23">
      <c r="A495">
        <f>Data!B495</f>
        <v>0</v>
      </c>
      <c r="B495">
        <f>Data!C495</f>
        <v>0</v>
      </c>
      <c r="C495">
        <f>Data!D495</f>
        <v>0</v>
      </c>
      <c r="D495" t="str">
        <f>IFERROR(VLOOKUP(Modif_Suppr!Z495,LOV_SPAR!F:G,2,FALSE),"")</f>
        <v/>
      </c>
      <c r="E495" t="str">
        <f>IFERROR(VLOOKUP(Modif_Suppr!AA495,LOV!L:M,2,FALSE),"")</f>
        <v/>
      </c>
      <c r="F495" t="str">
        <f>IF(Modif_Suppr!AC495&gt;0,Modif_Suppr!AC495,"")</f>
        <v/>
      </c>
      <c r="G495" t="str">
        <f>IF(Modif_Suppr!AD495&gt;0,Modif_Suppr!AD495,"")</f>
        <v/>
      </c>
      <c r="H495" t="str">
        <f>IF(Modif_Suppr!AE495&gt;0,Modif_Suppr!AE495,"")</f>
        <v/>
      </c>
      <c r="I495" t="str">
        <f>IFERROR(VLOOKUP(Modif_Suppr!AB495,LOV!U:V,2,FALSE),"")</f>
        <v/>
      </c>
      <c r="J495" t="str">
        <f>IF(Modif_Suppr!AF495="OUI","H","")</f>
        <v/>
      </c>
      <c r="K495" t="str">
        <f>IF(Modif_Suppr!AG495="OUI","P","")</f>
        <v/>
      </c>
      <c r="L495" t="str">
        <f>IF(Modif_Suppr!AH495="OUI","D","")</f>
        <v/>
      </c>
      <c r="M495" t="str">
        <f>IF(Modif_Suppr!AI495="OUI","C","")</f>
        <v/>
      </c>
      <c r="N495" t="str">
        <f>IF(Modif_Suppr!AJ495="OUI","T","")</f>
        <v/>
      </c>
      <c r="O495" t="str">
        <f>IF(Modif_Suppr!AK495="OUI","F","")</f>
        <v/>
      </c>
      <c r="P495" t="str">
        <f>IF(Modif_Suppr!AL495="OUI","R","")</f>
        <v/>
      </c>
      <c r="Q495" t="str" cm="1">
        <f t="array" ref="Q495">SUBSTITUTE(TRIM(_xlfn.CONCAT(K495:P495 &amp; " "))," ",",")</f>
        <v/>
      </c>
      <c r="R495" t="str">
        <f>IFERROR(VLOOKUP(Modif_Suppr!AM495,LOV!F:G,2,FALSE),"")</f>
        <v/>
      </c>
      <c r="S495" t="str">
        <f>IFERROR(VLOOKUP(Modif_Suppr!AN495,LOV!I:J,2,FALSE),"")</f>
        <v/>
      </c>
      <c r="T495" t="str">
        <f>IFERROR(VLOOKUP(Modif_Suppr!#REF!,LOV!R:S,2,FALSE),"")</f>
        <v/>
      </c>
      <c r="U495" t="str">
        <f>IFERROR(VLOOKUP(Modif_Suppr!AP495,LOV!R:S,2,FALSE),"")</f>
        <v/>
      </c>
      <c r="V495" t="str">
        <f>IF(Modif_Suppr!W495&gt;0,Modif_Suppr!W495,"")</f>
        <v/>
      </c>
      <c r="W495" t="str">
        <f>IF(Modif_Suppr!X495&gt;0,Modif_Suppr!X495,"")</f>
        <v/>
      </c>
    </row>
    <row r="496" spans="1:23">
      <c r="A496">
        <f>Data!B496</f>
        <v>0</v>
      </c>
      <c r="B496">
        <f>Data!C496</f>
        <v>0</v>
      </c>
      <c r="C496">
        <f>Data!D496</f>
        <v>0</v>
      </c>
      <c r="D496" t="str">
        <f>IFERROR(VLOOKUP(Modif_Suppr!Z496,LOV_SPAR!F:G,2,FALSE),"")</f>
        <v/>
      </c>
      <c r="E496" t="str">
        <f>IFERROR(VLOOKUP(Modif_Suppr!AA496,LOV!L:M,2,FALSE),"")</f>
        <v/>
      </c>
      <c r="F496" t="str">
        <f>IF(Modif_Suppr!AC496&gt;0,Modif_Suppr!AC496,"")</f>
        <v/>
      </c>
      <c r="G496" t="str">
        <f>IF(Modif_Suppr!AD496&gt;0,Modif_Suppr!AD496,"")</f>
        <v/>
      </c>
      <c r="H496" t="str">
        <f>IF(Modif_Suppr!AE496&gt;0,Modif_Suppr!AE496,"")</f>
        <v/>
      </c>
      <c r="I496" t="str">
        <f>IFERROR(VLOOKUP(Modif_Suppr!AB496,LOV!U:V,2,FALSE),"")</f>
        <v/>
      </c>
      <c r="J496" t="str">
        <f>IF(Modif_Suppr!AF496="OUI","H","")</f>
        <v/>
      </c>
      <c r="K496" t="str">
        <f>IF(Modif_Suppr!AG496="OUI","P","")</f>
        <v/>
      </c>
      <c r="L496" t="str">
        <f>IF(Modif_Suppr!AH496="OUI","D","")</f>
        <v/>
      </c>
      <c r="M496" t="str">
        <f>IF(Modif_Suppr!AI496="OUI","C","")</f>
        <v/>
      </c>
      <c r="N496" t="str">
        <f>IF(Modif_Suppr!AJ496="OUI","T","")</f>
        <v/>
      </c>
      <c r="O496" t="str">
        <f>IF(Modif_Suppr!AK496="OUI","F","")</f>
        <v/>
      </c>
      <c r="P496" t="str">
        <f>IF(Modif_Suppr!AL496="OUI","R","")</f>
        <v/>
      </c>
      <c r="Q496" t="str" cm="1">
        <f t="array" ref="Q496">SUBSTITUTE(TRIM(_xlfn.CONCAT(K496:P496 &amp; " "))," ",",")</f>
        <v/>
      </c>
      <c r="R496" t="str">
        <f>IFERROR(VLOOKUP(Modif_Suppr!AM496,LOV!F:G,2,FALSE),"")</f>
        <v/>
      </c>
      <c r="S496" t="str">
        <f>IFERROR(VLOOKUP(Modif_Suppr!AN496,LOV!I:J,2,FALSE),"")</f>
        <v/>
      </c>
      <c r="T496" t="str">
        <f>IFERROR(VLOOKUP(Modif_Suppr!#REF!,LOV!R:S,2,FALSE),"")</f>
        <v/>
      </c>
      <c r="U496" t="str">
        <f>IFERROR(VLOOKUP(Modif_Suppr!AP496,LOV!R:S,2,FALSE),"")</f>
        <v/>
      </c>
      <c r="V496" t="str">
        <f>IF(Modif_Suppr!W496&gt;0,Modif_Suppr!W496,"")</f>
        <v/>
      </c>
      <c r="W496" t="str">
        <f>IF(Modif_Suppr!X496&gt;0,Modif_Suppr!X496,"")</f>
        <v/>
      </c>
    </row>
    <row r="497" spans="1:23">
      <c r="A497">
        <f>Data!B497</f>
        <v>0</v>
      </c>
      <c r="B497">
        <f>Data!C497</f>
        <v>0</v>
      </c>
      <c r="C497">
        <f>Data!D497</f>
        <v>0</v>
      </c>
      <c r="D497" t="str">
        <f>IFERROR(VLOOKUP(Modif_Suppr!Z497,LOV_SPAR!F:G,2,FALSE),"")</f>
        <v/>
      </c>
      <c r="E497" t="str">
        <f>IFERROR(VLOOKUP(Modif_Suppr!AA497,LOV!L:M,2,FALSE),"")</f>
        <v/>
      </c>
      <c r="F497" t="str">
        <f>IF(Modif_Suppr!AC497&gt;0,Modif_Suppr!AC497,"")</f>
        <v/>
      </c>
      <c r="G497" t="str">
        <f>IF(Modif_Suppr!AD497&gt;0,Modif_Suppr!AD497,"")</f>
        <v/>
      </c>
      <c r="H497" t="str">
        <f>IF(Modif_Suppr!AE497&gt;0,Modif_Suppr!AE497,"")</f>
        <v/>
      </c>
      <c r="I497" t="str">
        <f>IFERROR(VLOOKUP(Modif_Suppr!AB497,LOV!U:V,2,FALSE),"")</f>
        <v/>
      </c>
      <c r="J497" t="str">
        <f>IF(Modif_Suppr!AF497="OUI","H","")</f>
        <v/>
      </c>
      <c r="K497" t="str">
        <f>IF(Modif_Suppr!AG497="OUI","P","")</f>
        <v/>
      </c>
      <c r="L497" t="str">
        <f>IF(Modif_Suppr!AH497="OUI","D","")</f>
        <v/>
      </c>
      <c r="M497" t="str">
        <f>IF(Modif_Suppr!AI497="OUI","C","")</f>
        <v/>
      </c>
      <c r="N497" t="str">
        <f>IF(Modif_Suppr!AJ497="OUI","T","")</f>
        <v/>
      </c>
      <c r="O497" t="str">
        <f>IF(Modif_Suppr!AK497="OUI","F","")</f>
        <v/>
      </c>
      <c r="P497" t="str">
        <f>IF(Modif_Suppr!AL497="OUI","R","")</f>
        <v/>
      </c>
      <c r="Q497" t="str" cm="1">
        <f t="array" ref="Q497">SUBSTITUTE(TRIM(_xlfn.CONCAT(K497:P497 &amp; " "))," ",",")</f>
        <v/>
      </c>
      <c r="R497" t="str">
        <f>IFERROR(VLOOKUP(Modif_Suppr!AM497,LOV!F:G,2,FALSE),"")</f>
        <v/>
      </c>
      <c r="S497" t="str">
        <f>IFERROR(VLOOKUP(Modif_Suppr!AN497,LOV!I:J,2,FALSE),"")</f>
        <v/>
      </c>
      <c r="T497" t="str">
        <f>IFERROR(VLOOKUP(Modif_Suppr!#REF!,LOV!R:S,2,FALSE),"")</f>
        <v/>
      </c>
      <c r="U497" t="str">
        <f>IFERROR(VLOOKUP(Modif_Suppr!AP497,LOV!R:S,2,FALSE),"")</f>
        <v/>
      </c>
      <c r="V497" t="str">
        <f>IF(Modif_Suppr!W497&gt;0,Modif_Suppr!W497,"")</f>
        <v/>
      </c>
      <c r="W497" t="str">
        <f>IF(Modif_Suppr!X497&gt;0,Modif_Suppr!X497,"")</f>
        <v/>
      </c>
    </row>
    <row r="498" spans="1:23">
      <c r="A498">
        <f>Data!B498</f>
        <v>0</v>
      </c>
      <c r="B498">
        <f>Data!C498</f>
        <v>0</v>
      </c>
      <c r="C498">
        <f>Data!D498</f>
        <v>0</v>
      </c>
      <c r="D498" t="str">
        <f>IFERROR(VLOOKUP(Modif_Suppr!Z498,LOV_SPAR!F:G,2,FALSE),"")</f>
        <v/>
      </c>
      <c r="E498" t="str">
        <f>IFERROR(VLOOKUP(Modif_Suppr!AA498,LOV!L:M,2,FALSE),"")</f>
        <v/>
      </c>
      <c r="F498" t="str">
        <f>IF(Modif_Suppr!AC498&gt;0,Modif_Suppr!AC498,"")</f>
        <v/>
      </c>
      <c r="G498" t="str">
        <f>IF(Modif_Suppr!AD498&gt;0,Modif_Suppr!AD498,"")</f>
        <v/>
      </c>
      <c r="H498" t="str">
        <f>IF(Modif_Suppr!AE498&gt;0,Modif_Suppr!AE498,"")</f>
        <v/>
      </c>
      <c r="I498" t="str">
        <f>IFERROR(VLOOKUP(Modif_Suppr!AB498,LOV!U:V,2,FALSE),"")</f>
        <v/>
      </c>
      <c r="J498" t="str">
        <f>IF(Modif_Suppr!AF498="OUI","H","")</f>
        <v/>
      </c>
      <c r="K498" t="str">
        <f>IF(Modif_Suppr!AG498="OUI","P","")</f>
        <v/>
      </c>
      <c r="L498" t="str">
        <f>IF(Modif_Suppr!AH498="OUI","D","")</f>
        <v/>
      </c>
      <c r="M498" t="str">
        <f>IF(Modif_Suppr!AI498="OUI","C","")</f>
        <v/>
      </c>
      <c r="N498" t="str">
        <f>IF(Modif_Suppr!AJ498="OUI","T","")</f>
        <v/>
      </c>
      <c r="O498" t="str">
        <f>IF(Modif_Suppr!AK498="OUI","F","")</f>
        <v/>
      </c>
      <c r="P498" t="str">
        <f>IF(Modif_Suppr!AL498="OUI","R","")</f>
        <v/>
      </c>
      <c r="Q498" t="str" cm="1">
        <f t="array" ref="Q498">SUBSTITUTE(TRIM(_xlfn.CONCAT(K498:P498 &amp; " "))," ",",")</f>
        <v/>
      </c>
      <c r="R498" t="str">
        <f>IFERROR(VLOOKUP(Modif_Suppr!AM498,LOV!F:G,2,FALSE),"")</f>
        <v/>
      </c>
      <c r="S498" t="str">
        <f>IFERROR(VLOOKUP(Modif_Suppr!AN498,LOV!I:J,2,FALSE),"")</f>
        <v/>
      </c>
      <c r="T498" t="str">
        <f>IFERROR(VLOOKUP(Modif_Suppr!#REF!,LOV!R:S,2,FALSE),"")</f>
        <v/>
      </c>
      <c r="U498" t="str">
        <f>IFERROR(VLOOKUP(Modif_Suppr!AP498,LOV!R:S,2,FALSE),"")</f>
        <v/>
      </c>
      <c r="V498" t="str">
        <f>IF(Modif_Suppr!W498&gt;0,Modif_Suppr!W498,"")</f>
        <v/>
      </c>
      <c r="W498" t="str">
        <f>IF(Modif_Suppr!X498&gt;0,Modif_Suppr!X498,"")</f>
        <v/>
      </c>
    </row>
    <row r="499" spans="1:23">
      <c r="A499">
        <f>Data!B499</f>
        <v>0</v>
      </c>
      <c r="B499">
        <f>Data!C499</f>
        <v>0</v>
      </c>
      <c r="C499">
        <f>Data!D499</f>
        <v>0</v>
      </c>
      <c r="D499" t="str">
        <f>IFERROR(VLOOKUP(Modif_Suppr!Z499,LOV_SPAR!F:G,2,FALSE),"")</f>
        <v/>
      </c>
      <c r="E499" t="str">
        <f>IFERROR(VLOOKUP(Modif_Suppr!AA499,LOV!L:M,2,FALSE),"")</f>
        <v/>
      </c>
      <c r="F499" t="str">
        <f>IF(Modif_Suppr!AC499&gt;0,Modif_Suppr!AC499,"")</f>
        <v/>
      </c>
      <c r="G499" t="str">
        <f>IF(Modif_Suppr!AD499&gt;0,Modif_Suppr!AD499,"")</f>
        <v/>
      </c>
      <c r="H499" t="str">
        <f>IF(Modif_Suppr!AE499&gt;0,Modif_Suppr!AE499,"")</f>
        <v/>
      </c>
      <c r="I499" t="str">
        <f>IFERROR(VLOOKUP(Modif_Suppr!AB499,LOV!U:V,2,FALSE),"")</f>
        <v/>
      </c>
      <c r="J499" t="str">
        <f>IF(Modif_Suppr!AF499="OUI","H","")</f>
        <v/>
      </c>
      <c r="K499" t="str">
        <f>IF(Modif_Suppr!AG499="OUI","P","")</f>
        <v/>
      </c>
      <c r="L499" t="str">
        <f>IF(Modif_Suppr!AH499="OUI","D","")</f>
        <v/>
      </c>
      <c r="M499" t="str">
        <f>IF(Modif_Suppr!AI499="OUI","C","")</f>
        <v/>
      </c>
      <c r="N499" t="str">
        <f>IF(Modif_Suppr!AJ499="OUI","T","")</f>
        <v/>
      </c>
      <c r="O499" t="str">
        <f>IF(Modif_Suppr!AK499="OUI","F","")</f>
        <v/>
      </c>
      <c r="P499" t="str">
        <f>IF(Modif_Suppr!AL499="OUI","R","")</f>
        <v/>
      </c>
      <c r="Q499" t="str" cm="1">
        <f t="array" ref="Q499">SUBSTITUTE(TRIM(_xlfn.CONCAT(K499:P499 &amp; " "))," ",",")</f>
        <v/>
      </c>
      <c r="R499" t="str">
        <f>IFERROR(VLOOKUP(Modif_Suppr!AM499,LOV!F:G,2,FALSE),"")</f>
        <v/>
      </c>
      <c r="S499" t="str">
        <f>IFERROR(VLOOKUP(Modif_Suppr!AN499,LOV!I:J,2,FALSE),"")</f>
        <v/>
      </c>
      <c r="T499" t="str">
        <f>IFERROR(VLOOKUP(Modif_Suppr!#REF!,LOV!R:S,2,FALSE),"")</f>
        <v/>
      </c>
      <c r="U499" t="str">
        <f>IFERROR(VLOOKUP(Modif_Suppr!AP499,LOV!R:S,2,FALSE),"")</f>
        <v/>
      </c>
      <c r="V499" t="str">
        <f>IF(Modif_Suppr!W499&gt;0,Modif_Suppr!W499,"")</f>
        <v/>
      </c>
      <c r="W499" t="str">
        <f>IF(Modif_Suppr!X499&gt;0,Modif_Suppr!X499,"")</f>
        <v/>
      </c>
    </row>
    <row r="500" spans="1:23">
      <c r="A500">
        <f>Data!B500</f>
        <v>0</v>
      </c>
      <c r="B500">
        <f>Data!C500</f>
        <v>0</v>
      </c>
      <c r="C500">
        <f>Data!D500</f>
        <v>0</v>
      </c>
      <c r="D500" t="str">
        <f>IFERROR(VLOOKUP(Modif_Suppr!Z500,LOV_SPAR!F:G,2,FALSE),"")</f>
        <v/>
      </c>
      <c r="E500" t="str">
        <f>IFERROR(VLOOKUP(Modif_Suppr!AA500,LOV!L:M,2,FALSE),"")</f>
        <v/>
      </c>
      <c r="F500" t="str">
        <f>IF(Modif_Suppr!AC500&gt;0,Modif_Suppr!AC500,"")</f>
        <v/>
      </c>
      <c r="G500" t="str">
        <f>IF(Modif_Suppr!AD500&gt;0,Modif_Suppr!AD500,"")</f>
        <v/>
      </c>
      <c r="H500" t="str">
        <f>IF(Modif_Suppr!AE500&gt;0,Modif_Suppr!AE500,"")</f>
        <v/>
      </c>
      <c r="I500" t="str">
        <f>IFERROR(VLOOKUP(Modif_Suppr!AB500,LOV!U:V,2,FALSE),"")</f>
        <v/>
      </c>
      <c r="J500" t="str">
        <f>IF(Modif_Suppr!AF500="OUI","H","")</f>
        <v/>
      </c>
      <c r="K500" t="str">
        <f>IF(Modif_Suppr!AG500="OUI","P","")</f>
        <v/>
      </c>
      <c r="L500" t="str">
        <f>IF(Modif_Suppr!AH500="OUI","D","")</f>
        <v/>
      </c>
      <c r="M500" t="str">
        <f>IF(Modif_Suppr!AI500="OUI","C","")</f>
        <v/>
      </c>
      <c r="N500" t="str">
        <f>IF(Modif_Suppr!AJ500="OUI","T","")</f>
        <v/>
      </c>
      <c r="O500" t="str">
        <f>IF(Modif_Suppr!AK500="OUI","F","")</f>
        <v/>
      </c>
      <c r="P500" t="str">
        <f>IF(Modif_Suppr!AL500="OUI","R","")</f>
        <v/>
      </c>
      <c r="Q500" t="str" cm="1">
        <f t="array" ref="Q500">SUBSTITUTE(TRIM(_xlfn.CONCAT(K500:P500 &amp; " "))," ",",")</f>
        <v/>
      </c>
      <c r="R500" t="str">
        <f>IFERROR(VLOOKUP(Modif_Suppr!AM500,LOV!F:G,2,FALSE),"")</f>
        <v/>
      </c>
      <c r="S500" t="str">
        <f>IFERROR(VLOOKUP(Modif_Suppr!AN500,LOV!I:J,2,FALSE),"")</f>
        <v/>
      </c>
      <c r="T500" t="str">
        <f>IFERROR(VLOOKUP(Modif_Suppr!#REF!,LOV!R:S,2,FALSE),"")</f>
        <v/>
      </c>
      <c r="U500" t="str">
        <f>IFERROR(VLOOKUP(Modif_Suppr!AP500,LOV!R:S,2,FALSE),"")</f>
        <v/>
      </c>
      <c r="V500" t="str">
        <f>IF(Modif_Suppr!W500&gt;0,Modif_Suppr!W500,"")</f>
        <v/>
      </c>
      <c r="W500" t="str">
        <f>IF(Modif_Suppr!X500&gt;0,Modif_Suppr!X500,"")</f>
        <v/>
      </c>
    </row>
    <row r="501" spans="1:23">
      <c r="A501">
        <f>Data!B501</f>
        <v>0</v>
      </c>
      <c r="B501">
        <f>Data!C501</f>
        <v>0</v>
      </c>
      <c r="C501">
        <f>Data!D501</f>
        <v>0</v>
      </c>
      <c r="D501" t="str">
        <f>IFERROR(VLOOKUP(Modif_Suppr!Z501,LOV_SPAR!F:G,2,FALSE),"")</f>
        <v/>
      </c>
      <c r="E501" t="str">
        <f>IFERROR(VLOOKUP(Modif_Suppr!AA501,LOV!L:M,2,FALSE),"")</f>
        <v/>
      </c>
      <c r="F501" t="str">
        <f>IF(Modif_Suppr!AC501&gt;0,Modif_Suppr!AC501,"")</f>
        <v/>
      </c>
      <c r="G501" t="str">
        <f>IF(Modif_Suppr!AD501&gt;0,Modif_Suppr!AD501,"")</f>
        <v/>
      </c>
      <c r="H501" t="str">
        <f>IF(Modif_Suppr!AE501&gt;0,Modif_Suppr!AE501,"")</f>
        <v/>
      </c>
      <c r="I501" t="str">
        <f>IFERROR(VLOOKUP(Modif_Suppr!AB501,LOV!U:V,2,FALSE),"")</f>
        <v/>
      </c>
      <c r="J501" t="str">
        <f>IF(Modif_Suppr!AF501="OUI","H","")</f>
        <v/>
      </c>
      <c r="K501" t="str">
        <f>IF(Modif_Suppr!AG501="OUI","P","")</f>
        <v/>
      </c>
      <c r="L501" t="str">
        <f>IF(Modif_Suppr!AH501="OUI","D","")</f>
        <v/>
      </c>
      <c r="M501" t="str">
        <f>IF(Modif_Suppr!AI501="OUI","C","")</f>
        <v/>
      </c>
      <c r="N501" t="str">
        <f>IF(Modif_Suppr!AJ501="OUI","T","")</f>
        <v/>
      </c>
      <c r="O501" t="str">
        <f>IF(Modif_Suppr!AK501="OUI","F","")</f>
        <v/>
      </c>
      <c r="P501" t="str">
        <f>IF(Modif_Suppr!AL501="OUI","R","")</f>
        <v/>
      </c>
      <c r="Q501" t="str" cm="1">
        <f t="array" ref="Q501">SUBSTITUTE(TRIM(_xlfn.CONCAT(K501:P501 &amp; " "))," ",",")</f>
        <v/>
      </c>
      <c r="R501" t="str">
        <f>IFERROR(VLOOKUP(Modif_Suppr!AM501,LOV!F:G,2,FALSE),"")</f>
        <v/>
      </c>
      <c r="S501" t="str">
        <f>IFERROR(VLOOKUP(Modif_Suppr!AN501,LOV!I:J,2,FALSE),"")</f>
        <v/>
      </c>
      <c r="T501" t="str">
        <f>IFERROR(VLOOKUP(Modif_Suppr!#REF!,LOV!R:S,2,FALSE),"")</f>
        <v/>
      </c>
      <c r="U501" t="str">
        <f>IFERROR(VLOOKUP(Modif_Suppr!AP501,LOV!R:S,2,FALSE),"")</f>
        <v/>
      </c>
      <c r="V501" t="str">
        <f>IF(Modif_Suppr!W501&gt;0,Modif_Suppr!W501,"")</f>
        <v/>
      </c>
      <c r="W501" t="str">
        <f>IF(Modif_Suppr!X501&gt;0,Modif_Suppr!X501,"")</f>
        <v/>
      </c>
    </row>
    <row r="502" spans="1:23">
      <c r="A502">
        <f>Data!B502</f>
        <v>0</v>
      </c>
      <c r="B502">
        <f>Data!C502</f>
        <v>0</v>
      </c>
      <c r="C502">
        <f>Data!D502</f>
        <v>0</v>
      </c>
      <c r="D502" t="str">
        <f>IFERROR(VLOOKUP(Modif_Suppr!Z502,LOV_SPAR!F:G,2,FALSE),"")</f>
        <v/>
      </c>
      <c r="E502" t="str">
        <f>IFERROR(VLOOKUP(Modif_Suppr!AA502,LOV!L:M,2,FALSE),"")</f>
        <v/>
      </c>
      <c r="F502" t="str">
        <f>IF(Modif_Suppr!AC502&gt;0,Modif_Suppr!AC502,"")</f>
        <v/>
      </c>
      <c r="G502" t="str">
        <f>IF(Modif_Suppr!AD502&gt;0,Modif_Suppr!AD502,"")</f>
        <v/>
      </c>
      <c r="H502" t="str">
        <f>IF(Modif_Suppr!AE502&gt;0,Modif_Suppr!AE502,"")</f>
        <v/>
      </c>
      <c r="I502" t="str">
        <f>IFERROR(VLOOKUP(Modif_Suppr!AB502,LOV!U:V,2,FALSE),"")</f>
        <v/>
      </c>
      <c r="J502" t="str">
        <f>IF(Modif_Suppr!AF502="OUI","H","")</f>
        <v/>
      </c>
      <c r="K502" t="str">
        <f>IF(Modif_Suppr!AG502="OUI","P","")</f>
        <v/>
      </c>
      <c r="L502" t="str">
        <f>IF(Modif_Suppr!AH502="OUI","D","")</f>
        <v/>
      </c>
      <c r="M502" t="str">
        <f>IF(Modif_Suppr!AI502="OUI","C","")</f>
        <v/>
      </c>
      <c r="N502" t="str">
        <f>IF(Modif_Suppr!AJ502="OUI","T","")</f>
        <v/>
      </c>
      <c r="O502" t="str">
        <f>IF(Modif_Suppr!AK502="OUI","F","")</f>
        <v/>
      </c>
      <c r="P502" t="str">
        <f>IF(Modif_Suppr!AL502="OUI","R","")</f>
        <v/>
      </c>
      <c r="Q502" t="str" cm="1">
        <f t="array" ref="Q502">SUBSTITUTE(TRIM(_xlfn.CONCAT(K502:P502 &amp; " "))," ",",")</f>
        <v/>
      </c>
      <c r="R502" t="str">
        <f>IFERROR(VLOOKUP(Modif_Suppr!AM502,LOV!F:G,2,FALSE),"")</f>
        <v/>
      </c>
      <c r="S502" t="str">
        <f>IFERROR(VLOOKUP(Modif_Suppr!AN502,LOV!I:J,2,FALSE),"")</f>
        <v/>
      </c>
      <c r="T502" t="str">
        <f>IFERROR(VLOOKUP(Modif_Suppr!#REF!,LOV!R:S,2,FALSE),"")</f>
        <v/>
      </c>
      <c r="U502" t="str">
        <f>IFERROR(VLOOKUP(Modif_Suppr!AP502,LOV!R:S,2,FALSE),"")</f>
        <v/>
      </c>
      <c r="V502" t="str">
        <f>IF(Modif_Suppr!W502&gt;0,Modif_Suppr!W502,"")</f>
        <v/>
      </c>
      <c r="W502" t="str">
        <f>IF(Modif_Suppr!X502&gt;0,Modif_Suppr!X502,"")</f>
        <v/>
      </c>
    </row>
    <row r="503" spans="1:23">
      <c r="A503">
        <f>Data!B503</f>
        <v>0</v>
      </c>
      <c r="B503">
        <f>Data!C503</f>
        <v>0</v>
      </c>
      <c r="C503">
        <f>Data!D503</f>
        <v>0</v>
      </c>
      <c r="D503" t="str">
        <f>IFERROR(VLOOKUP(Modif_Suppr!Z503,LOV_SPAR!F:G,2,FALSE),"")</f>
        <v/>
      </c>
      <c r="E503" t="str">
        <f>IFERROR(VLOOKUP(Modif_Suppr!AA503,LOV!L:M,2,FALSE),"")</f>
        <v/>
      </c>
      <c r="F503" t="str">
        <f>IF(Modif_Suppr!AC503&gt;0,Modif_Suppr!AC503,"")</f>
        <v/>
      </c>
      <c r="G503" t="str">
        <f>IF(Modif_Suppr!AD503&gt;0,Modif_Suppr!AD503,"")</f>
        <v/>
      </c>
      <c r="H503" t="str">
        <f>IF(Modif_Suppr!AE503&gt;0,Modif_Suppr!AE503,"")</f>
        <v/>
      </c>
      <c r="I503" t="str">
        <f>IFERROR(VLOOKUP(Modif_Suppr!AB503,LOV!U:V,2,FALSE),"")</f>
        <v/>
      </c>
      <c r="J503" t="str">
        <f>IF(Modif_Suppr!AF503="OUI","H","")</f>
        <v/>
      </c>
      <c r="K503" t="str">
        <f>IF(Modif_Suppr!AG503="OUI","P","")</f>
        <v/>
      </c>
      <c r="L503" t="str">
        <f>IF(Modif_Suppr!AH503="OUI","D","")</f>
        <v/>
      </c>
      <c r="M503" t="str">
        <f>IF(Modif_Suppr!AI503="OUI","C","")</f>
        <v/>
      </c>
      <c r="N503" t="str">
        <f>IF(Modif_Suppr!AJ503="OUI","T","")</f>
        <v/>
      </c>
      <c r="O503" t="str">
        <f>IF(Modif_Suppr!AK503="OUI","F","")</f>
        <v/>
      </c>
      <c r="P503" t="str">
        <f>IF(Modif_Suppr!AL503="OUI","R","")</f>
        <v/>
      </c>
      <c r="Q503" t="str" cm="1">
        <f t="array" ref="Q503">SUBSTITUTE(TRIM(_xlfn.CONCAT(K503:P503 &amp; " "))," ",",")</f>
        <v/>
      </c>
      <c r="R503" t="str">
        <f>IFERROR(VLOOKUP(Modif_Suppr!AM503,LOV!F:G,2,FALSE),"")</f>
        <v/>
      </c>
      <c r="S503" t="str">
        <f>IFERROR(VLOOKUP(Modif_Suppr!AN503,LOV!I:J,2,FALSE),"")</f>
        <v/>
      </c>
      <c r="T503" t="str">
        <f>IFERROR(VLOOKUP(Modif_Suppr!#REF!,LOV!R:S,2,FALSE),"")</f>
        <v/>
      </c>
      <c r="U503" t="str">
        <f>IFERROR(VLOOKUP(Modif_Suppr!AP503,LOV!R:S,2,FALSE),"")</f>
        <v/>
      </c>
      <c r="V503" t="str">
        <f>IF(Modif_Suppr!W503&gt;0,Modif_Suppr!W503,"")</f>
        <v/>
      </c>
      <c r="W503" t="str">
        <f>IF(Modif_Suppr!X503&gt;0,Modif_Suppr!X503,"")</f>
        <v/>
      </c>
    </row>
    <row r="504" spans="1:23">
      <c r="A504">
        <f>Data!B504</f>
        <v>0</v>
      </c>
      <c r="B504">
        <f>Data!C504</f>
        <v>0</v>
      </c>
      <c r="C504">
        <f>Data!D504</f>
        <v>0</v>
      </c>
      <c r="D504" t="str">
        <f>IFERROR(VLOOKUP(Modif_Suppr!Z504,LOV_SPAR!F:G,2,FALSE),"")</f>
        <v/>
      </c>
      <c r="E504" t="str">
        <f>IFERROR(VLOOKUP(Modif_Suppr!AA504,LOV!L:M,2,FALSE),"")</f>
        <v/>
      </c>
      <c r="F504" t="str">
        <f>IF(Modif_Suppr!AC504&gt;0,Modif_Suppr!AC504,"")</f>
        <v/>
      </c>
      <c r="G504" t="str">
        <f>IF(Modif_Suppr!AD504&gt;0,Modif_Suppr!AD504,"")</f>
        <v/>
      </c>
      <c r="H504" t="str">
        <f>IF(Modif_Suppr!AE504&gt;0,Modif_Suppr!AE504,"")</f>
        <v/>
      </c>
      <c r="I504" t="str">
        <f>IFERROR(VLOOKUP(Modif_Suppr!AB504,LOV!U:V,2,FALSE),"")</f>
        <v/>
      </c>
      <c r="J504" t="str">
        <f>IF(Modif_Suppr!AF504="OUI","H","")</f>
        <v/>
      </c>
      <c r="K504" t="str">
        <f>IF(Modif_Suppr!AG504="OUI","P","")</f>
        <v/>
      </c>
      <c r="L504" t="str">
        <f>IF(Modif_Suppr!AH504="OUI","D","")</f>
        <v/>
      </c>
      <c r="M504" t="str">
        <f>IF(Modif_Suppr!AI504="OUI","C","")</f>
        <v/>
      </c>
      <c r="N504" t="str">
        <f>IF(Modif_Suppr!AJ504="OUI","T","")</f>
        <v/>
      </c>
      <c r="O504" t="str">
        <f>IF(Modif_Suppr!AK504="OUI","F","")</f>
        <v/>
      </c>
      <c r="P504" t="str">
        <f>IF(Modif_Suppr!AL504="OUI","R","")</f>
        <v/>
      </c>
      <c r="Q504" t="str" cm="1">
        <f t="array" ref="Q504">SUBSTITUTE(TRIM(_xlfn.CONCAT(K504:P504 &amp; " "))," ",",")</f>
        <v/>
      </c>
      <c r="R504" t="str">
        <f>IFERROR(VLOOKUP(Modif_Suppr!AM504,LOV!F:G,2,FALSE),"")</f>
        <v/>
      </c>
      <c r="S504" t="str">
        <f>IFERROR(VLOOKUP(Modif_Suppr!AN504,LOV!I:J,2,FALSE),"")</f>
        <v/>
      </c>
      <c r="T504" t="str">
        <f>IFERROR(VLOOKUP(Modif_Suppr!#REF!,LOV!R:S,2,FALSE),"")</f>
        <v/>
      </c>
      <c r="U504" t="str">
        <f>IFERROR(VLOOKUP(Modif_Suppr!AP504,LOV!R:S,2,FALSE),"")</f>
        <v/>
      </c>
      <c r="V504" t="str">
        <f>IF(Modif_Suppr!W504&gt;0,Modif_Suppr!W504,"")</f>
        <v/>
      </c>
      <c r="W504" t="str">
        <f>IF(Modif_Suppr!X504&gt;0,Modif_Suppr!X504,"")</f>
        <v/>
      </c>
    </row>
    <row r="505" spans="1:23">
      <c r="A505">
        <f>Data!B505</f>
        <v>0</v>
      </c>
      <c r="B505">
        <f>Data!C505</f>
        <v>0</v>
      </c>
      <c r="C505">
        <f>Data!D505</f>
        <v>0</v>
      </c>
      <c r="D505" t="str">
        <f>IFERROR(VLOOKUP(Modif_Suppr!Z505,LOV_SPAR!F:G,2,FALSE),"")</f>
        <v/>
      </c>
      <c r="E505" t="str">
        <f>IFERROR(VLOOKUP(Modif_Suppr!AA505,LOV!L:M,2,FALSE),"")</f>
        <v/>
      </c>
      <c r="F505" t="str">
        <f>IF(Modif_Suppr!AC505&gt;0,Modif_Suppr!AC505,"")</f>
        <v/>
      </c>
      <c r="G505" t="str">
        <f>IF(Modif_Suppr!AD505&gt;0,Modif_Suppr!AD505,"")</f>
        <v/>
      </c>
      <c r="H505" t="str">
        <f>IF(Modif_Suppr!AE505&gt;0,Modif_Suppr!AE505,"")</f>
        <v/>
      </c>
      <c r="I505" t="str">
        <f>IFERROR(VLOOKUP(Modif_Suppr!AB505,LOV!U:V,2,FALSE),"")</f>
        <v/>
      </c>
      <c r="J505" t="str">
        <f>IF(Modif_Suppr!AF505="OUI","H","")</f>
        <v/>
      </c>
      <c r="K505" t="str">
        <f>IF(Modif_Suppr!AG505="OUI","P","")</f>
        <v/>
      </c>
      <c r="L505" t="str">
        <f>IF(Modif_Suppr!AH505="OUI","D","")</f>
        <v/>
      </c>
      <c r="M505" t="str">
        <f>IF(Modif_Suppr!AI505="OUI","C","")</f>
        <v/>
      </c>
      <c r="N505" t="str">
        <f>IF(Modif_Suppr!AJ505="OUI","T","")</f>
        <v/>
      </c>
      <c r="O505" t="str">
        <f>IF(Modif_Suppr!AK505="OUI","F","")</f>
        <v/>
      </c>
      <c r="P505" t="str">
        <f>IF(Modif_Suppr!AL505="OUI","R","")</f>
        <v/>
      </c>
      <c r="Q505" t="str" cm="1">
        <f t="array" ref="Q505">SUBSTITUTE(TRIM(_xlfn.CONCAT(K505:P505 &amp; " "))," ",",")</f>
        <v/>
      </c>
      <c r="R505" t="str">
        <f>IFERROR(VLOOKUP(Modif_Suppr!AM505,LOV!F:G,2,FALSE),"")</f>
        <v/>
      </c>
      <c r="S505" t="str">
        <f>IFERROR(VLOOKUP(Modif_Suppr!AN505,LOV!I:J,2,FALSE),"")</f>
        <v/>
      </c>
      <c r="T505" t="str">
        <f>IFERROR(VLOOKUP(Modif_Suppr!#REF!,LOV!R:S,2,FALSE),"")</f>
        <v/>
      </c>
      <c r="U505" t="str">
        <f>IFERROR(VLOOKUP(Modif_Suppr!AP505,LOV!R:S,2,FALSE),"")</f>
        <v/>
      </c>
      <c r="V505" t="str">
        <f>IF(Modif_Suppr!W505&gt;0,Modif_Suppr!W505,"")</f>
        <v/>
      </c>
      <c r="W505" t="str">
        <f>IF(Modif_Suppr!X505&gt;0,Modif_Suppr!X505,"")</f>
        <v/>
      </c>
    </row>
    <row r="506" spans="1:23">
      <c r="A506">
        <f>Data!B506</f>
        <v>0</v>
      </c>
      <c r="B506">
        <f>Data!C506</f>
        <v>0</v>
      </c>
      <c r="C506">
        <f>Data!D506</f>
        <v>0</v>
      </c>
      <c r="D506" t="str">
        <f>IFERROR(VLOOKUP(Modif_Suppr!Z506,LOV_SPAR!F:G,2,FALSE),"")</f>
        <v/>
      </c>
      <c r="E506" t="str">
        <f>IFERROR(VLOOKUP(Modif_Suppr!AA506,LOV!L:M,2,FALSE),"")</f>
        <v/>
      </c>
      <c r="F506" t="str">
        <f>IF(Modif_Suppr!AC506&gt;0,Modif_Suppr!AC506,"")</f>
        <v/>
      </c>
      <c r="G506" t="str">
        <f>IF(Modif_Suppr!AD506&gt;0,Modif_Suppr!AD506,"")</f>
        <v/>
      </c>
      <c r="H506" t="str">
        <f>IF(Modif_Suppr!AE506&gt;0,Modif_Suppr!AE506,"")</f>
        <v/>
      </c>
      <c r="I506" t="str">
        <f>IFERROR(VLOOKUP(Modif_Suppr!AB506,LOV!U:V,2,FALSE),"")</f>
        <v/>
      </c>
      <c r="J506" t="str">
        <f>IF(Modif_Suppr!AF506="OUI","H","")</f>
        <v/>
      </c>
      <c r="K506" t="str">
        <f>IF(Modif_Suppr!AG506="OUI","P","")</f>
        <v/>
      </c>
      <c r="L506" t="str">
        <f>IF(Modif_Suppr!AH506="OUI","D","")</f>
        <v/>
      </c>
      <c r="M506" t="str">
        <f>IF(Modif_Suppr!AI506="OUI","C","")</f>
        <v/>
      </c>
      <c r="N506" t="str">
        <f>IF(Modif_Suppr!AJ506="OUI","T","")</f>
        <v/>
      </c>
      <c r="O506" t="str">
        <f>IF(Modif_Suppr!AK506="OUI","F","")</f>
        <v/>
      </c>
      <c r="P506" t="str">
        <f>IF(Modif_Suppr!AL506="OUI","R","")</f>
        <v/>
      </c>
      <c r="Q506" t="str" cm="1">
        <f t="array" ref="Q506">SUBSTITUTE(TRIM(_xlfn.CONCAT(K506:P506 &amp; " "))," ",",")</f>
        <v/>
      </c>
      <c r="R506" t="str">
        <f>IFERROR(VLOOKUP(Modif_Suppr!AM506,LOV!F:G,2,FALSE),"")</f>
        <v/>
      </c>
      <c r="S506" t="str">
        <f>IFERROR(VLOOKUP(Modif_Suppr!AN506,LOV!I:J,2,FALSE),"")</f>
        <v/>
      </c>
      <c r="T506" t="str">
        <f>IFERROR(VLOOKUP(Modif_Suppr!#REF!,LOV!R:S,2,FALSE),"")</f>
        <v/>
      </c>
      <c r="U506" t="str">
        <f>IFERROR(VLOOKUP(Modif_Suppr!AP506,LOV!R:S,2,FALSE),"")</f>
        <v/>
      </c>
      <c r="V506" t="str">
        <f>IF(Modif_Suppr!W506&gt;0,Modif_Suppr!W506,"")</f>
        <v/>
      </c>
      <c r="W506" t="str">
        <f>IF(Modif_Suppr!X506&gt;0,Modif_Suppr!X506,"")</f>
        <v/>
      </c>
    </row>
    <row r="507" spans="1:23">
      <c r="A507">
        <f>Data!B507</f>
        <v>0</v>
      </c>
      <c r="B507">
        <f>Data!C507</f>
        <v>0</v>
      </c>
      <c r="C507">
        <f>Data!D507</f>
        <v>0</v>
      </c>
      <c r="D507" t="str">
        <f>IFERROR(VLOOKUP(Modif_Suppr!Z507,LOV_SPAR!F:G,2,FALSE),"")</f>
        <v/>
      </c>
      <c r="E507" t="str">
        <f>IFERROR(VLOOKUP(Modif_Suppr!AA507,LOV!L:M,2,FALSE),"")</f>
        <v/>
      </c>
      <c r="F507" t="str">
        <f>IF(Modif_Suppr!AC507&gt;0,Modif_Suppr!AC507,"")</f>
        <v/>
      </c>
      <c r="G507" t="str">
        <f>IF(Modif_Suppr!AD507&gt;0,Modif_Suppr!AD507,"")</f>
        <v/>
      </c>
      <c r="H507" t="str">
        <f>IF(Modif_Suppr!AE507&gt;0,Modif_Suppr!AE507,"")</f>
        <v/>
      </c>
      <c r="I507" t="str">
        <f>IFERROR(VLOOKUP(Modif_Suppr!AB507,LOV!U:V,2,FALSE),"")</f>
        <v/>
      </c>
      <c r="J507" t="str">
        <f>IF(Modif_Suppr!AF507="OUI","H","")</f>
        <v/>
      </c>
      <c r="K507" t="str">
        <f>IF(Modif_Suppr!AG507="OUI","P","")</f>
        <v/>
      </c>
      <c r="L507" t="str">
        <f>IF(Modif_Suppr!AH507="OUI","D","")</f>
        <v/>
      </c>
      <c r="M507" t="str">
        <f>IF(Modif_Suppr!AI507="OUI","C","")</f>
        <v/>
      </c>
      <c r="N507" t="str">
        <f>IF(Modif_Suppr!AJ507="OUI","T","")</f>
        <v/>
      </c>
      <c r="O507" t="str">
        <f>IF(Modif_Suppr!AK507="OUI","F","")</f>
        <v/>
      </c>
      <c r="P507" t="str">
        <f>IF(Modif_Suppr!AL507="OUI","R","")</f>
        <v/>
      </c>
      <c r="Q507" t="str" cm="1">
        <f t="array" ref="Q507">SUBSTITUTE(TRIM(_xlfn.CONCAT(K507:P507 &amp; " "))," ",",")</f>
        <v/>
      </c>
      <c r="R507" t="str">
        <f>IFERROR(VLOOKUP(Modif_Suppr!AM507,LOV!F:G,2,FALSE),"")</f>
        <v/>
      </c>
      <c r="S507" t="str">
        <f>IFERROR(VLOOKUP(Modif_Suppr!AN507,LOV!I:J,2,FALSE),"")</f>
        <v/>
      </c>
      <c r="T507" t="str">
        <f>IFERROR(VLOOKUP(Modif_Suppr!#REF!,LOV!R:S,2,FALSE),"")</f>
        <v/>
      </c>
      <c r="U507" t="str">
        <f>IFERROR(VLOOKUP(Modif_Suppr!AP507,LOV!R:S,2,FALSE),"")</f>
        <v/>
      </c>
      <c r="V507" t="str">
        <f>IF(Modif_Suppr!W507&gt;0,Modif_Suppr!W507,"")</f>
        <v/>
      </c>
      <c r="W507" t="str">
        <f>IF(Modif_Suppr!X507&gt;0,Modif_Suppr!X507,"")</f>
        <v/>
      </c>
    </row>
    <row r="508" spans="1:23">
      <c r="A508">
        <f>Data!B508</f>
        <v>0</v>
      </c>
      <c r="B508">
        <f>Data!C508</f>
        <v>0</v>
      </c>
      <c r="C508">
        <f>Data!D508</f>
        <v>0</v>
      </c>
      <c r="D508" t="str">
        <f>IFERROR(VLOOKUP(Modif_Suppr!Z508,LOV_SPAR!F:G,2,FALSE),"")</f>
        <v/>
      </c>
      <c r="E508" t="str">
        <f>IFERROR(VLOOKUP(Modif_Suppr!AA508,LOV!L:M,2,FALSE),"")</f>
        <v/>
      </c>
      <c r="F508" t="str">
        <f>IF(Modif_Suppr!AC508&gt;0,Modif_Suppr!AC508,"")</f>
        <v/>
      </c>
      <c r="G508" t="str">
        <f>IF(Modif_Suppr!AD508&gt;0,Modif_Suppr!AD508,"")</f>
        <v/>
      </c>
      <c r="H508" t="str">
        <f>IF(Modif_Suppr!AE508&gt;0,Modif_Suppr!AE508,"")</f>
        <v/>
      </c>
      <c r="I508" t="str">
        <f>IFERROR(VLOOKUP(Modif_Suppr!AB508,LOV!U:V,2,FALSE),"")</f>
        <v/>
      </c>
      <c r="J508" t="str">
        <f>IF(Modif_Suppr!AF508="OUI","H","")</f>
        <v/>
      </c>
      <c r="K508" t="str">
        <f>IF(Modif_Suppr!AG508="OUI","P","")</f>
        <v/>
      </c>
      <c r="L508" t="str">
        <f>IF(Modif_Suppr!AH508="OUI","D","")</f>
        <v/>
      </c>
      <c r="M508" t="str">
        <f>IF(Modif_Suppr!AI508="OUI","C","")</f>
        <v/>
      </c>
      <c r="N508" t="str">
        <f>IF(Modif_Suppr!AJ508="OUI","T","")</f>
        <v/>
      </c>
      <c r="O508" t="str">
        <f>IF(Modif_Suppr!AK508="OUI","F","")</f>
        <v/>
      </c>
      <c r="P508" t="str">
        <f>IF(Modif_Suppr!AL508="OUI","R","")</f>
        <v/>
      </c>
      <c r="Q508" t="str" cm="1">
        <f t="array" ref="Q508">SUBSTITUTE(TRIM(_xlfn.CONCAT(K508:P508 &amp; " "))," ",",")</f>
        <v/>
      </c>
      <c r="R508" t="str">
        <f>IFERROR(VLOOKUP(Modif_Suppr!AM508,LOV!F:G,2,FALSE),"")</f>
        <v/>
      </c>
      <c r="S508" t="str">
        <f>IFERROR(VLOOKUP(Modif_Suppr!AN508,LOV!I:J,2,FALSE),"")</f>
        <v/>
      </c>
      <c r="T508" t="str">
        <f>IFERROR(VLOOKUP(Modif_Suppr!#REF!,LOV!R:S,2,FALSE),"")</f>
        <v/>
      </c>
      <c r="U508" t="str">
        <f>IFERROR(VLOOKUP(Modif_Suppr!AP508,LOV!R:S,2,FALSE),"")</f>
        <v/>
      </c>
      <c r="V508" t="str">
        <f>IF(Modif_Suppr!W508&gt;0,Modif_Suppr!W508,"")</f>
        <v/>
      </c>
      <c r="W508" t="str">
        <f>IF(Modif_Suppr!X508&gt;0,Modif_Suppr!X508,"")</f>
        <v/>
      </c>
    </row>
    <row r="509" spans="1:23">
      <c r="A509">
        <f>Data!B509</f>
        <v>0</v>
      </c>
      <c r="B509">
        <f>Data!C509</f>
        <v>0</v>
      </c>
      <c r="C509">
        <f>Data!D509</f>
        <v>0</v>
      </c>
      <c r="D509" t="str">
        <f>IFERROR(VLOOKUP(Modif_Suppr!Z509,LOV_SPAR!F:G,2,FALSE),"")</f>
        <v/>
      </c>
      <c r="E509" t="str">
        <f>IFERROR(VLOOKUP(Modif_Suppr!AA509,LOV!L:M,2,FALSE),"")</f>
        <v/>
      </c>
      <c r="F509" t="str">
        <f>IF(Modif_Suppr!AC509&gt;0,Modif_Suppr!AC509,"")</f>
        <v/>
      </c>
      <c r="G509" t="str">
        <f>IF(Modif_Suppr!AD509&gt;0,Modif_Suppr!AD509,"")</f>
        <v/>
      </c>
      <c r="H509" t="str">
        <f>IF(Modif_Suppr!AE509&gt;0,Modif_Suppr!AE509,"")</f>
        <v/>
      </c>
      <c r="I509" t="str">
        <f>IFERROR(VLOOKUP(Modif_Suppr!AB509,LOV!U:V,2,FALSE),"")</f>
        <v/>
      </c>
      <c r="J509" t="str">
        <f>IF(Modif_Suppr!AF509="OUI","H","")</f>
        <v/>
      </c>
      <c r="K509" t="str">
        <f>IF(Modif_Suppr!AG509="OUI","P","")</f>
        <v/>
      </c>
      <c r="L509" t="str">
        <f>IF(Modif_Suppr!AH509="OUI","D","")</f>
        <v/>
      </c>
      <c r="M509" t="str">
        <f>IF(Modif_Suppr!AI509="OUI","C","")</f>
        <v/>
      </c>
      <c r="N509" t="str">
        <f>IF(Modif_Suppr!AJ509="OUI","T","")</f>
        <v/>
      </c>
      <c r="O509" t="str">
        <f>IF(Modif_Suppr!AK509="OUI","F","")</f>
        <v/>
      </c>
      <c r="P509" t="str">
        <f>IF(Modif_Suppr!AL509="OUI","R","")</f>
        <v/>
      </c>
      <c r="Q509" t="str" cm="1">
        <f t="array" ref="Q509">SUBSTITUTE(TRIM(_xlfn.CONCAT(K509:P509 &amp; " "))," ",",")</f>
        <v/>
      </c>
      <c r="R509" t="str">
        <f>IFERROR(VLOOKUP(Modif_Suppr!AM509,LOV!F:G,2,FALSE),"")</f>
        <v/>
      </c>
      <c r="S509" t="str">
        <f>IFERROR(VLOOKUP(Modif_Suppr!AN509,LOV!I:J,2,FALSE),"")</f>
        <v/>
      </c>
      <c r="T509" t="str">
        <f>IFERROR(VLOOKUP(Modif_Suppr!#REF!,LOV!R:S,2,FALSE),"")</f>
        <v/>
      </c>
      <c r="U509" t="str">
        <f>IFERROR(VLOOKUP(Modif_Suppr!AP509,LOV!R:S,2,FALSE),"")</f>
        <v/>
      </c>
      <c r="V509" t="str">
        <f>IF(Modif_Suppr!W509&gt;0,Modif_Suppr!W509,"")</f>
        <v/>
      </c>
      <c r="W509" t="str">
        <f>IF(Modif_Suppr!X509&gt;0,Modif_Suppr!X509,"")</f>
        <v/>
      </c>
    </row>
    <row r="510" spans="1:23">
      <c r="A510">
        <f>Data!B510</f>
        <v>0</v>
      </c>
      <c r="B510">
        <f>Data!C510</f>
        <v>0</v>
      </c>
      <c r="C510">
        <f>Data!D510</f>
        <v>0</v>
      </c>
      <c r="D510" t="str">
        <f>IFERROR(VLOOKUP(Modif_Suppr!Z510,LOV_SPAR!F:G,2,FALSE),"")</f>
        <v/>
      </c>
      <c r="E510" t="str">
        <f>IFERROR(VLOOKUP(Modif_Suppr!AA510,LOV!L:M,2,FALSE),"")</f>
        <v/>
      </c>
      <c r="F510" t="str">
        <f>IF(Modif_Suppr!AC510&gt;0,Modif_Suppr!AC510,"")</f>
        <v/>
      </c>
      <c r="G510" t="str">
        <f>IF(Modif_Suppr!AD510&gt;0,Modif_Suppr!AD510,"")</f>
        <v/>
      </c>
      <c r="H510" t="str">
        <f>IF(Modif_Suppr!AE510&gt;0,Modif_Suppr!AE510,"")</f>
        <v/>
      </c>
      <c r="I510" t="str">
        <f>IFERROR(VLOOKUP(Modif_Suppr!AB510,LOV!U:V,2,FALSE),"")</f>
        <v/>
      </c>
      <c r="J510" t="str">
        <f>IF(Modif_Suppr!AF510="OUI","H","")</f>
        <v/>
      </c>
      <c r="K510" t="str">
        <f>IF(Modif_Suppr!AG510="OUI","P","")</f>
        <v/>
      </c>
      <c r="L510" t="str">
        <f>IF(Modif_Suppr!AH510="OUI","D","")</f>
        <v/>
      </c>
      <c r="M510" t="str">
        <f>IF(Modif_Suppr!AI510="OUI","C","")</f>
        <v/>
      </c>
      <c r="N510" t="str">
        <f>IF(Modif_Suppr!AJ510="OUI","T","")</f>
        <v/>
      </c>
      <c r="O510" t="str">
        <f>IF(Modif_Suppr!AK510="OUI","F","")</f>
        <v/>
      </c>
      <c r="P510" t="str">
        <f>IF(Modif_Suppr!AL510="OUI","R","")</f>
        <v/>
      </c>
      <c r="Q510" t="str" cm="1">
        <f t="array" ref="Q510">SUBSTITUTE(TRIM(_xlfn.CONCAT(K510:P510 &amp; " "))," ",",")</f>
        <v/>
      </c>
      <c r="R510" t="str">
        <f>IFERROR(VLOOKUP(Modif_Suppr!AM510,LOV!F:G,2,FALSE),"")</f>
        <v/>
      </c>
      <c r="S510" t="str">
        <f>IFERROR(VLOOKUP(Modif_Suppr!AN510,LOV!I:J,2,FALSE),"")</f>
        <v/>
      </c>
      <c r="T510" t="str">
        <f>IFERROR(VLOOKUP(Modif_Suppr!#REF!,LOV!R:S,2,FALSE),"")</f>
        <v/>
      </c>
      <c r="U510" t="str">
        <f>IFERROR(VLOOKUP(Modif_Suppr!AP510,LOV!R:S,2,FALSE),"")</f>
        <v/>
      </c>
      <c r="V510" t="str">
        <f>IF(Modif_Suppr!W510&gt;0,Modif_Suppr!W510,"")</f>
        <v/>
      </c>
      <c r="W510" t="str">
        <f>IF(Modif_Suppr!X510&gt;0,Modif_Suppr!X510,"")</f>
        <v/>
      </c>
    </row>
    <row r="511" spans="1:23">
      <c r="A511">
        <f>Data!B511</f>
        <v>0</v>
      </c>
      <c r="B511">
        <f>Data!C511</f>
        <v>0</v>
      </c>
      <c r="C511">
        <f>Data!D511</f>
        <v>0</v>
      </c>
      <c r="D511" t="str">
        <f>IFERROR(VLOOKUP(Modif_Suppr!Z511,LOV_SPAR!F:G,2,FALSE),"")</f>
        <v/>
      </c>
      <c r="E511" t="str">
        <f>IFERROR(VLOOKUP(Modif_Suppr!AA511,LOV!L:M,2,FALSE),"")</f>
        <v/>
      </c>
      <c r="F511" t="str">
        <f>IF(Modif_Suppr!AC511&gt;0,Modif_Suppr!AC511,"")</f>
        <v/>
      </c>
      <c r="G511" t="str">
        <f>IF(Modif_Suppr!AD511&gt;0,Modif_Suppr!AD511,"")</f>
        <v/>
      </c>
      <c r="H511" t="str">
        <f>IF(Modif_Suppr!AE511&gt;0,Modif_Suppr!AE511,"")</f>
        <v/>
      </c>
      <c r="I511" t="str">
        <f>IFERROR(VLOOKUP(Modif_Suppr!AB511,LOV!U:V,2,FALSE),"")</f>
        <v/>
      </c>
      <c r="J511" t="str">
        <f>IF(Modif_Suppr!AF511="OUI","H","")</f>
        <v/>
      </c>
      <c r="K511" t="str">
        <f>IF(Modif_Suppr!AG511="OUI","P","")</f>
        <v/>
      </c>
      <c r="L511" t="str">
        <f>IF(Modif_Suppr!AH511="OUI","D","")</f>
        <v/>
      </c>
      <c r="M511" t="str">
        <f>IF(Modif_Suppr!AI511="OUI","C","")</f>
        <v/>
      </c>
      <c r="N511" t="str">
        <f>IF(Modif_Suppr!AJ511="OUI","T","")</f>
        <v/>
      </c>
      <c r="O511" t="str">
        <f>IF(Modif_Suppr!AK511="OUI","F","")</f>
        <v/>
      </c>
      <c r="P511" t="str">
        <f>IF(Modif_Suppr!AL511="OUI","R","")</f>
        <v/>
      </c>
      <c r="Q511" t="str" cm="1">
        <f t="array" ref="Q511">SUBSTITUTE(TRIM(_xlfn.CONCAT(K511:P511 &amp; " "))," ",",")</f>
        <v/>
      </c>
      <c r="R511" t="str">
        <f>IFERROR(VLOOKUP(Modif_Suppr!AM511,LOV!F:G,2,FALSE),"")</f>
        <v/>
      </c>
      <c r="S511" t="str">
        <f>IFERROR(VLOOKUP(Modif_Suppr!AN511,LOV!I:J,2,FALSE),"")</f>
        <v/>
      </c>
      <c r="T511" t="str">
        <f>IFERROR(VLOOKUP(Modif_Suppr!#REF!,LOV!R:S,2,FALSE),"")</f>
        <v/>
      </c>
      <c r="U511" t="str">
        <f>IFERROR(VLOOKUP(Modif_Suppr!AP511,LOV!R:S,2,FALSE),"")</f>
        <v/>
      </c>
      <c r="V511" t="str">
        <f>IF(Modif_Suppr!W511&gt;0,Modif_Suppr!W511,"")</f>
        <v/>
      </c>
      <c r="W511" t="str">
        <f>IF(Modif_Suppr!X511&gt;0,Modif_Suppr!X511,"")</f>
        <v/>
      </c>
    </row>
    <row r="512" spans="1:23">
      <c r="A512">
        <f>Data!B512</f>
        <v>0</v>
      </c>
      <c r="B512">
        <f>Data!C512</f>
        <v>0</v>
      </c>
      <c r="C512">
        <f>Data!D512</f>
        <v>0</v>
      </c>
      <c r="D512" t="str">
        <f>IFERROR(VLOOKUP(Modif_Suppr!Z512,LOV_SPAR!F:G,2,FALSE),"")</f>
        <v/>
      </c>
      <c r="E512" t="str">
        <f>IFERROR(VLOOKUP(Modif_Suppr!AA512,LOV!L:M,2,FALSE),"")</f>
        <v/>
      </c>
      <c r="F512" t="str">
        <f>IF(Modif_Suppr!AC512&gt;0,Modif_Suppr!AC512,"")</f>
        <v/>
      </c>
      <c r="G512" t="str">
        <f>IF(Modif_Suppr!AD512&gt;0,Modif_Suppr!AD512,"")</f>
        <v/>
      </c>
      <c r="H512" t="str">
        <f>IF(Modif_Suppr!AE512&gt;0,Modif_Suppr!AE512,"")</f>
        <v/>
      </c>
      <c r="I512" t="str">
        <f>IFERROR(VLOOKUP(Modif_Suppr!AB512,LOV!U:V,2,FALSE),"")</f>
        <v/>
      </c>
      <c r="J512" t="str">
        <f>IF(Modif_Suppr!AF512="OUI","H","")</f>
        <v/>
      </c>
      <c r="K512" t="str">
        <f>IF(Modif_Suppr!AG512="OUI","P","")</f>
        <v/>
      </c>
      <c r="L512" t="str">
        <f>IF(Modif_Suppr!AH512="OUI","D","")</f>
        <v/>
      </c>
      <c r="M512" t="str">
        <f>IF(Modif_Suppr!AI512="OUI","C","")</f>
        <v/>
      </c>
      <c r="N512" t="str">
        <f>IF(Modif_Suppr!AJ512="OUI","T","")</f>
        <v/>
      </c>
      <c r="O512" t="str">
        <f>IF(Modif_Suppr!AK512="OUI","F","")</f>
        <v/>
      </c>
      <c r="P512" t="str">
        <f>IF(Modif_Suppr!AL512="OUI","R","")</f>
        <v/>
      </c>
      <c r="Q512" t="str" cm="1">
        <f t="array" ref="Q512">SUBSTITUTE(TRIM(_xlfn.CONCAT(K512:P512 &amp; " "))," ",",")</f>
        <v/>
      </c>
      <c r="R512" t="str">
        <f>IFERROR(VLOOKUP(Modif_Suppr!AM512,LOV!F:G,2,FALSE),"")</f>
        <v/>
      </c>
      <c r="S512" t="str">
        <f>IFERROR(VLOOKUP(Modif_Suppr!AN512,LOV!I:J,2,FALSE),"")</f>
        <v/>
      </c>
      <c r="T512" t="str">
        <f>IFERROR(VLOOKUP(Modif_Suppr!#REF!,LOV!R:S,2,FALSE),"")</f>
        <v/>
      </c>
      <c r="U512" t="str">
        <f>IFERROR(VLOOKUP(Modif_Suppr!AP512,LOV!R:S,2,FALSE),"")</f>
        <v/>
      </c>
      <c r="V512" t="str">
        <f>IF(Modif_Suppr!W512&gt;0,Modif_Suppr!W512,"")</f>
        <v/>
      </c>
      <c r="W512" t="str">
        <f>IF(Modif_Suppr!X512&gt;0,Modif_Suppr!X512,"")</f>
        <v/>
      </c>
    </row>
    <row r="513" spans="1:23">
      <c r="A513">
        <f>Data!B513</f>
        <v>0</v>
      </c>
      <c r="B513">
        <f>Data!C513</f>
        <v>0</v>
      </c>
      <c r="C513">
        <f>Data!D513</f>
        <v>0</v>
      </c>
      <c r="D513" t="str">
        <f>IFERROR(VLOOKUP(Modif_Suppr!Z513,LOV_SPAR!F:G,2,FALSE),"")</f>
        <v/>
      </c>
      <c r="E513" t="str">
        <f>IFERROR(VLOOKUP(Modif_Suppr!AA513,LOV!L:M,2,FALSE),"")</f>
        <v/>
      </c>
      <c r="F513" t="str">
        <f>IF(Modif_Suppr!AC513&gt;0,Modif_Suppr!AC513,"")</f>
        <v/>
      </c>
      <c r="G513" t="str">
        <f>IF(Modif_Suppr!AD513&gt;0,Modif_Suppr!AD513,"")</f>
        <v/>
      </c>
      <c r="H513" t="str">
        <f>IF(Modif_Suppr!AE513&gt;0,Modif_Suppr!AE513,"")</f>
        <v/>
      </c>
      <c r="I513" t="str">
        <f>IFERROR(VLOOKUP(Modif_Suppr!AB513,LOV!U:V,2,FALSE),"")</f>
        <v/>
      </c>
      <c r="J513" t="str">
        <f>IF(Modif_Suppr!AF513="OUI","H","")</f>
        <v/>
      </c>
      <c r="K513" t="str">
        <f>IF(Modif_Suppr!AG513="OUI","P","")</f>
        <v/>
      </c>
      <c r="L513" t="str">
        <f>IF(Modif_Suppr!AH513="OUI","D","")</f>
        <v/>
      </c>
      <c r="M513" t="str">
        <f>IF(Modif_Suppr!AI513="OUI","C","")</f>
        <v/>
      </c>
      <c r="N513" t="str">
        <f>IF(Modif_Suppr!AJ513="OUI","T","")</f>
        <v/>
      </c>
      <c r="O513" t="str">
        <f>IF(Modif_Suppr!AK513="OUI","F","")</f>
        <v/>
      </c>
      <c r="P513" t="str">
        <f>IF(Modif_Suppr!AL513="OUI","R","")</f>
        <v/>
      </c>
      <c r="Q513" t="str" cm="1">
        <f t="array" ref="Q513">SUBSTITUTE(TRIM(_xlfn.CONCAT(K513:P513 &amp; " "))," ",",")</f>
        <v/>
      </c>
      <c r="R513" t="str">
        <f>IFERROR(VLOOKUP(Modif_Suppr!AM513,LOV!F:G,2,FALSE),"")</f>
        <v/>
      </c>
      <c r="S513" t="str">
        <f>IFERROR(VLOOKUP(Modif_Suppr!AN513,LOV!I:J,2,FALSE),"")</f>
        <v/>
      </c>
      <c r="T513" t="str">
        <f>IFERROR(VLOOKUP(Modif_Suppr!#REF!,LOV!R:S,2,FALSE),"")</f>
        <v/>
      </c>
      <c r="U513" t="str">
        <f>IFERROR(VLOOKUP(Modif_Suppr!AP513,LOV!R:S,2,FALSE),"")</f>
        <v/>
      </c>
      <c r="V513" t="str">
        <f>IF(Modif_Suppr!W513&gt;0,Modif_Suppr!W513,"")</f>
        <v/>
      </c>
      <c r="W513" t="str">
        <f>IF(Modif_Suppr!X513&gt;0,Modif_Suppr!X513,"")</f>
        <v/>
      </c>
    </row>
    <row r="514" spans="1:23">
      <c r="A514">
        <f>Data!B514</f>
        <v>0</v>
      </c>
      <c r="B514">
        <f>Data!C514</f>
        <v>0</v>
      </c>
      <c r="C514">
        <f>Data!D514</f>
        <v>0</v>
      </c>
      <c r="D514" t="str">
        <f>IFERROR(VLOOKUP(Modif_Suppr!Z514,LOV_SPAR!F:G,2,FALSE),"")</f>
        <v/>
      </c>
      <c r="E514" t="str">
        <f>IFERROR(VLOOKUP(Modif_Suppr!AA514,LOV!L:M,2,FALSE),"")</f>
        <v/>
      </c>
      <c r="F514" t="str">
        <f>IF(Modif_Suppr!AC514&gt;0,Modif_Suppr!AC514,"")</f>
        <v/>
      </c>
      <c r="G514" t="str">
        <f>IF(Modif_Suppr!AD514&gt;0,Modif_Suppr!AD514,"")</f>
        <v/>
      </c>
      <c r="H514" t="str">
        <f>IF(Modif_Suppr!AE514&gt;0,Modif_Suppr!AE514,"")</f>
        <v/>
      </c>
      <c r="I514" t="str">
        <f>IFERROR(VLOOKUP(Modif_Suppr!AB514,LOV!U:V,2,FALSE),"")</f>
        <v/>
      </c>
      <c r="J514" t="str">
        <f>IF(Modif_Suppr!AF514="OUI","H","")</f>
        <v/>
      </c>
      <c r="K514" t="str">
        <f>IF(Modif_Suppr!AG514="OUI","P","")</f>
        <v/>
      </c>
      <c r="L514" t="str">
        <f>IF(Modif_Suppr!AH514="OUI","D","")</f>
        <v/>
      </c>
      <c r="M514" t="str">
        <f>IF(Modif_Suppr!AI514="OUI","C","")</f>
        <v/>
      </c>
      <c r="N514" t="str">
        <f>IF(Modif_Suppr!AJ514="OUI","T","")</f>
        <v/>
      </c>
      <c r="O514" t="str">
        <f>IF(Modif_Suppr!AK514="OUI","F","")</f>
        <v/>
      </c>
      <c r="P514" t="str">
        <f>IF(Modif_Suppr!AL514="OUI","R","")</f>
        <v/>
      </c>
      <c r="Q514" t="str" cm="1">
        <f t="array" ref="Q514">SUBSTITUTE(TRIM(_xlfn.CONCAT(K514:P514 &amp; " "))," ",",")</f>
        <v/>
      </c>
      <c r="R514" t="str">
        <f>IFERROR(VLOOKUP(Modif_Suppr!AM514,LOV!F:G,2,FALSE),"")</f>
        <v/>
      </c>
      <c r="S514" t="str">
        <f>IFERROR(VLOOKUP(Modif_Suppr!AN514,LOV!I:J,2,FALSE),"")</f>
        <v/>
      </c>
      <c r="T514" t="str">
        <f>IFERROR(VLOOKUP(Modif_Suppr!#REF!,LOV!R:S,2,FALSE),"")</f>
        <v/>
      </c>
      <c r="U514" t="str">
        <f>IFERROR(VLOOKUP(Modif_Suppr!AP514,LOV!R:S,2,FALSE),"")</f>
        <v/>
      </c>
      <c r="V514" t="str">
        <f>IF(Modif_Suppr!W514&gt;0,Modif_Suppr!W514,"")</f>
        <v/>
      </c>
      <c r="W514" t="str">
        <f>IF(Modif_Suppr!X514&gt;0,Modif_Suppr!X514,"")</f>
        <v/>
      </c>
    </row>
    <row r="515" spans="1:23">
      <c r="A515">
        <f>Data!B515</f>
        <v>0</v>
      </c>
      <c r="B515">
        <f>Data!C515</f>
        <v>0</v>
      </c>
      <c r="C515">
        <f>Data!D515</f>
        <v>0</v>
      </c>
      <c r="D515" t="str">
        <f>IFERROR(VLOOKUP(Modif_Suppr!Z515,LOV_SPAR!F:G,2,FALSE),"")</f>
        <v/>
      </c>
      <c r="E515" t="str">
        <f>IFERROR(VLOOKUP(Modif_Suppr!AA515,LOV!L:M,2,FALSE),"")</f>
        <v/>
      </c>
      <c r="F515" t="str">
        <f>IF(Modif_Suppr!AC515&gt;0,Modif_Suppr!AC515,"")</f>
        <v/>
      </c>
      <c r="G515" t="str">
        <f>IF(Modif_Suppr!AD515&gt;0,Modif_Suppr!AD515,"")</f>
        <v/>
      </c>
      <c r="H515" t="str">
        <f>IF(Modif_Suppr!AE515&gt;0,Modif_Suppr!AE515,"")</f>
        <v/>
      </c>
      <c r="I515" t="str">
        <f>IFERROR(VLOOKUP(Modif_Suppr!AB515,LOV!U:V,2,FALSE),"")</f>
        <v/>
      </c>
      <c r="J515" t="str">
        <f>IF(Modif_Suppr!AF515="OUI","H","")</f>
        <v/>
      </c>
      <c r="K515" t="str">
        <f>IF(Modif_Suppr!AG515="OUI","P","")</f>
        <v/>
      </c>
      <c r="L515" t="str">
        <f>IF(Modif_Suppr!AH515="OUI","D","")</f>
        <v/>
      </c>
      <c r="M515" t="str">
        <f>IF(Modif_Suppr!AI515="OUI","C","")</f>
        <v/>
      </c>
      <c r="N515" t="str">
        <f>IF(Modif_Suppr!AJ515="OUI","T","")</f>
        <v/>
      </c>
      <c r="O515" t="str">
        <f>IF(Modif_Suppr!AK515="OUI","F","")</f>
        <v/>
      </c>
      <c r="P515" t="str">
        <f>IF(Modif_Suppr!AL515="OUI","R","")</f>
        <v/>
      </c>
      <c r="Q515" t="str" cm="1">
        <f t="array" ref="Q515">SUBSTITUTE(TRIM(_xlfn.CONCAT(K515:P515 &amp; " "))," ",",")</f>
        <v/>
      </c>
      <c r="R515" t="str">
        <f>IFERROR(VLOOKUP(Modif_Suppr!AM515,LOV!F:G,2,FALSE),"")</f>
        <v/>
      </c>
      <c r="S515" t="str">
        <f>IFERROR(VLOOKUP(Modif_Suppr!AN515,LOV!I:J,2,FALSE),"")</f>
        <v/>
      </c>
      <c r="T515" t="str">
        <f>IFERROR(VLOOKUP(Modif_Suppr!#REF!,LOV!R:S,2,FALSE),"")</f>
        <v/>
      </c>
      <c r="U515" t="str">
        <f>IFERROR(VLOOKUP(Modif_Suppr!AP515,LOV!R:S,2,FALSE),"")</f>
        <v/>
      </c>
      <c r="V515" t="str">
        <f>IF(Modif_Suppr!W515&gt;0,Modif_Suppr!W515,"")</f>
        <v/>
      </c>
      <c r="W515" t="str">
        <f>IF(Modif_Suppr!X515&gt;0,Modif_Suppr!X515,"")</f>
        <v/>
      </c>
    </row>
    <row r="516" spans="1:23">
      <c r="A516">
        <f>Data!B516</f>
        <v>0</v>
      </c>
      <c r="B516">
        <f>Data!C516</f>
        <v>0</v>
      </c>
      <c r="C516">
        <f>Data!D516</f>
        <v>0</v>
      </c>
      <c r="D516" t="str">
        <f>IFERROR(VLOOKUP(Modif_Suppr!Z516,LOV_SPAR!F:G,2,FALSE),"")</f>
        <v/>
      </c>
      <c r="E516" t="str">
        <f>IFERROR(VLOOKUP(Modif_Suppr!AA516,LOV!L:M,2,FALSE),"")</f>
        <v/>
      </c>
      <c r="F516" t="str">
        <f>IF(Modif_Suppr!AC516&gt;0,Modif_Suppr!AC516,"")</f>
        <v/>
      </c>
      <c r="G516" t="str">
        <f>IF(Modif_Suppr!AD516&gt;0,Modif_Suppr!AD516,"")</f>
        <v/>
      </c>
      <c r="H516" t="str">
        <f>IF(Modif_Suppr!AE516&gt;0,Modif_Suppr!AE516,"")</f>
        <v/>
      </c>
      <c r="I516" t="str">
        <f>IFERROR(VLOOKUP(Modif_Suppr!AB516,LOV!U:V,2,FALSE),"")</f>
        <v/>
      </c>
      <c r="J516" t="str">
        <f>IF(Modif_Suppr!AF516="OUI","H","")</f>
        <v/>
      </c>
      <c r="K516" t="str">
        <f>IF(Modif_Suppr!AG516="OUI","P","")</f>
        <v/>
      </c>
      <c r="L516" t="str">
        <f>IF(Modif_Suppr!AH516="OUI","D","")</f>
        <v/>
      </c>
      <c r="M516" t="str">
        <f>IF(Modif_Suppr!AI516="OUI","C","")</f>
        <v/>
      </c>
      <c r="N516" t="str">
        <f>IF(Modif_Suppr!AJ516="OUI","T","")</f>
        <v/>
      </c>
      <c r="O516" t="str">
        <f>IF(Modif_Suppr!AK516="OUI","F","")</f>
        <v/>
      </c>
      <c r="P516" t="str">
        <f>IF(Modif_Suppr!AL516="OUI","R","")</f>
        <v/>
      </c>
      <c r="Q516" t="str" cm="1">
        <f t="array" ref="Q516">SUBSTITUTE(TRIM(_xlfn.CONCAT(K516:P516 &amp; " "))," ",",")</f>
        <v/>
      </c>
      <c r="R516" t="str">
        <f>IFERROR(VLOOKUP(Modif_Suppr!AM516,LOV!F:G,2,FALSE),"")</f>
        <v/>
      </c>
      <c r="S516" t="str">
        <f>IFERROR(VLOOKUP(Modif_Suppr!AN516,LOV!I:J,2,FALSE),"")</f>
        <v/>
      </c>
      <c r="T516" t="str">
        <f>IFERROR(VLOOKUP(Modif_Suppr!#REF!,LOV!R:S,2,FALSE),"")</f>
        <v/>
      </c>
      <c r="U516" t="str">
        <f>IFERROR(VLOOKUP(Modif_Suppr!AP516,LOV!R:S,2,FALSE),"")</f>
        <v/>
      </c>
      <c r="V516" t="str">
        <f>IF(Modif_Suppr!W516&gt;0,Modif_Suppr!W516,"")</f>
        <v/>
      </c>
      <c r="W516" t="str">
        <f>IF(Modif_Suppr!X516&gt;0,Modif_Suppr!X516,"")</f>
        <v/>
      </c>
    </row>
    <row r="517" spans="1:23">
      <c r="A517">
        <f>Data!B517</f>
        <v>0</v>
      </c>
      <c r="B517">
        <f>Data!C517</f>
        <v>0</v>
      </c>
      <c r="C517">
        <f>Data!D517</f>
        <v>0</v>
      </c>
      <c r="D517" t="str">
        <f>IFERROR(VLOOKUP(Modif_Suppr!Z517,LOV_SPAR!F:G,2,FALSE),"")</f>
        <v/>
      </c>
      <c r="E517" t="str">
        <f>IFERROR(VLOOKUP(Modif_Suppr!AA517,LOV!L:M,2,FALSE),"")</f>
        <v/>
      </c>
      <c r="F517" t="str">
        <f>IF(Modif_Suppr!AC517&gt;0,Modif_Suppr!AC517,"")</f>
        <v/>
      </c>
      <c r="G517" t="str">
        <f>IF(Modif_Suppr!AD517&gt;0,Modif_Suppr!AD517,"")</f>
        <v/>
      </c>
      <c r="H517" t="str">
        <f>IF(Modif_Suppr!AE517&gt;0,Modif_Suppr!AE517,"")</f>
        <v/>
      </c>
      <c r="I517" t="str">
        <f>IFERROR(VLOOKUP(Modif_Suppr!AB517,LOV!U:V,2,FALSE),"")</f>
        <v/>
      </c>
      <c r="J517" t="str">
        <f>IF(Modif_Suppr!AF517="OUI","H","")</f>
        <v/>
      </c>
      <c r="K517" t="str">
        <f>IF(Modif_Suppr!AG517="OUI","P","")</f>
        <v/>
      </c>
      <c r="L517" t="str">
        <f>IF(Modif_Suppr!AH517="OUI","D","")</f>
        <v/>
      </c>
      <c r="M517" t="str">
        <f>IF(Modif_Suppr!AI517="OUI","C","")</f>
        <v/>
      </c>
      <c r="N517" t="str">
        <f>IF(Modif_Suppr!AJ517="OUI","T","")</f>
        <v/>
      </c>
      <c r="O517" t="str">
        <f>IF(Modif_Suppr!AK517="OUI","F","")</f>
        <v/>
      </c>
      <c r="P517" t="str">
        <f>IF(Modif_Suppr!AL517="OUI","R","")</f>
        <v/>
      </c>
      <c r="Q517" t="str" cm="1">
        <f t="array" ref="Q517">SUBSTITUTE(TRIM(_xlfn.CONCAT(K517:P517 &amp; " "))," ",",")</f>
        <v/>
      </c>
      <c r="R517" t="str">
        <f>IFERROR(VLOOKUP(Modif_Suppr!AM517,LOV!F:G,2,FALSE),"")</f>
        <v/>
      </c>
      <c r="S517" t="str">
        <f>IFERROR(VLOOKUP(Modif_Suppr!AN517,LOV!I:J,2,FALSE),"")</f>
        <v/>
      </c>
      <c r="T517" t="str">
        <f>IFERROR(VLOOKUP(Modif_Suppr!#REF!,LOV!R:S,2,FALSE),"")</f>
        <v/>
      </c>
      <c r="U517" t="str">
        <f>IFERROR(VLOOKUP(Modif_Suppr!AP517,LOV!R:S,2,FALSE),"")</f>
        <v/>
      </c>
      <c r="V517" t="str">
        <f>IF(Modif_Suppr!W517&gt;0,Modif_Suppr!W517,"")</f>
        <v/>
      </c>
      <c r="W517" t="str">
        <f>IF(Modif_Suppr!X517&gt;0,Modif_Suppr!X517,"")</f>
        <v/>
      </c>
    </row>
    <row r="518" spans="1:23">
      <c r="A518">
        <f>Data!B518</f>
        <v>0</v>
      </c>
      <c r="B518">
        <f>Data!C518</f>
        <v>0</v>
      </c>
      <c r="C518">
        <f>Data!D518</f>
        <v>0</v>
      </c>
      <c r="D518" t="str">
        <f>IFERROR(VLOOKUP(Modif_Suppr!Z518,LOV_SPAR!F:G,2,FALSE),"")</f>
        <v/>
      </c>
      <c r="E518" t="str">
        <f>IFERROR(VLOOKUP(Modif_Suppr!AA518,LOV!L:M,2,FALSE),"")</f>
        <v/>
      </c>
      <c r="F518" t="str">
        <f>IF(Modif_Suppr!AC518&gt;0,Modif_Suppr!AC518,"")</f>
        <v/>
      </c>
      <c r="G518" t="str">
        <f>IF(Modif_Suppr!AD518&gt;0,Modif_Suppr!AD518,"")</f>
        <v/>
      </c>
      <c r="H518" t="str">
        <f>IF(Modif_Suppr!AE518&gt;0,Modif_Suppr!AE518,"")</f>
        <v/>
      </c>
      <c r="I518" t="str">
        <f>IFERROR(VLOOKUP(Modif_Suppr!AB518,LOV!U:V,2,FALSE),"")</f>
        <v/>
      </c>
      <c r="J518" t="str">
        <f>IF(Modif_Suppr!AF518="OUI","H","")</f>
        <v/>
      </c>
      <c r="K518" t="str">
        <f>IF(Modif_Suppr!AG518="OUI","P","")</f>
        <v/>
      </c>
      <c r="L518" t="str">
        <f>IF(Modif_Suppr!AH518="OUI","D","")</f>
        <v/>
      </c>
      <c r="M518" t="str">
        <f>IF(Modif_Suppr!AI518="OUI","C","")</f>
        <v/>
      </c>
      <c r="N518" t="str">
        <f>IF(Modif_Suppr!AJ518="OUI","T","")</f>
        <v/>
      </c>
      <c r="O518" t="str">
        <f>IF(Modif_Suppr!AK518="OUI","F","")</f>
        <v/>
      </c>
      <c r="P518" t="str">
        <f>IF(Modif_Suppr!AL518="OUI","R","")</f>
        <v/>
      </c>
      <c r="Q518" t="str" cm="1">
        <f t="array" ref="Q518">SUBSTITUTE(TRIM(_xlfn.CONCAT(K518:P518 &amp; " "))," ",",")</f>
        <v/>
      </c>
      <c r="R518" t="str">
        <f>IFERROR(VLOOKUP(Modif_Suppr!AM518,LOV!F:G,2,FALSE),"")</f>
        <v/>
      </c>
      <c r="S518" t="str">
        <f>IFERROR(VLOOKUP(Modif_Suppr!AN518,LOV!I:J,2,FALSE),"")</f>
        <v/>
      </c>
      <c r="T518" t="str">
        <f>IFERROR(VLOOKUP(Modif_Suppr!#REF!,LOV!R:S,2,FALSE),"")</f>
        <v/>
      </c>
      <c r="U518" t="str">
        <f>IFERROR(VLOOKUP(Modif_Suppr!AP518,LOV!R:S,2,FALSE),"")</f>
        <v/>
      </c>
      <c r="V518" t="str">
        <f>IF(Modif_Suppr!W518&gt;0,Modif_Suppr!W518,"")</f>
        <v/>
      </c>
      <c r="W518" t="str">
        <f>IF(Modif_Suppr!X518&gt;0,Modif_Suppr!X518,"")</f>
        <v/>
      </c>
    </row>
    <row r="519" spans="1:23">
      <c r="A519">
        <f>Data!B519</f>
        <v>0</v>
      </c>
      <c r="B519">
        <f>Data!C519</f>
        <v>0</v>
      </c>
      <c r="C519">
        <f>Data!D519</f>
        <v>0</v>
      </c>
      <c r="D519" t="str">
        <f>IFERROR(VLOOKUP(Modif_Suppr!Z519,LOV_SPAR!F:G,2,FALSE),"")</f>
        <v/>
      </c>
      <c r="E519" t="str">
        <f>IFERROR(VLOOKUP(Modif_Suppr!AA519,LOV!L:M,2,FALSE),"")</f>
        <v/>
      </c>
      <c r="F519" t="str">
        <f>IF(Modif_Suppr!AC519&gt;0,Modif_Suppr!AC519,"")</f>
        <v/>
      </c>
      <c r="G519" t="str">
        <f>IF(Modif_Suppr!AD519&gt;0,Modif_Suppr!AD519,"")</f>
        <v/>
      </c>
      <c r="H519" t="str">
        <f>IF(Modif_Suppr!AE519&gt;0,Modif_Suppr!AE519,"")</f>
        <v/>
      </c>
      <c r="I519" t="str">
        <f>IFERROR(VLOOKUP(Modif_Suppr!AB519,LOV!U:V,2,FALSE),"")</f>
        <v/>
      </c>
      <c r="J519" t="str">
        <f>IF(Modif_Suppr!AF519="OUI","H","")</f>
        <v/>
      </c>
      <c r="K519" t="str">
        <f>IF(Modif_Suppr!AG519="OUI","P","")</f>
        <v/>
      </c>
      <c r="L519" t="str">
        <f>IF(Modif_Suppr!AH519="OUI","D","")</f>
        <v/>
      </c>
      <c r="M519" t="str">
        <f>IF(Modif_Suppr!AI519="OUI","C","")</f>
        <v/>
      </c>
      <c r="N519" t="str">
        <f>IF(Modif_Suppr!AJ519="OUI","T","")</f>
        <v/>
      </c>
      <c r="O519" t="str">
        <f>IF(Modif_Suppr!AK519="OUI","F","")</f>
        <v/>
      </c>
      <c r="P519" t="str">
        <f>IF(Modif_Suppr!AL519="OUI","R","")</f>
        <v/>
      </c>
      <c r="Q519" t="str" cm="1">
        <f t="array" ref="Q519">SUBSTITUTE(TRIM(_xlfn.CONCAT(K519:P519 &amp; " "))," ",",")</f>
        <v/>
      </c>
      <c r="R519" t="str">
        <f>IFERROR(VLOOKUP(Modif_Suppr!AM519,LOV!F:G,2,FALSE),"")</f>
        <v/>
      </c>
      <c r="S519" t="str">
        <f>IFERROR(VLOOKUP(Modif_Suppr!AN519,LOV!I:J,2,FALSE),"")</f>
        <v/>
      </c>
      <c r="T519" t="str">
        <f>IFERROR(VLOOKUP(Modif_Suppr!#REF!,LOV!R:S,2,FALSE),"")</f>
        <v/>
      </c>
      <c r="U519" t="str">
        <f>IFERROR(VLOOKUP(Modif_Suppr!AP519,LOV!R:S,2,FALSE),"")</f>
        <v/>
      </c>
      <c r="V519" t="str">
        <f>IF(Modif_Suppr!W519&gt;0,Modif_Suppr!W519,"")</f>
        <v/>
      </c>
      <c r="W519" t="str">
        <f>IF(Modif_Suppr!X519&gt;0,Modif_Suppr!X519,"")</f>
        <v/>
      </c>
    </row>
    <row r="520" spans="1:23">
      <c r="A520">
        <f>Data!B520</f>
        <v>0</v>
      </c>
      <c r="B520">
        <f>Data!C520</f>
        <v>0</v>
      </c>
      <c r="C520">
        <f>Data!D520</f>
        <v>0</v>
      </c>
      <c r="D520" t="str">
        <f>IFERROR(VLOOKUP(Modif_Suppr!Z520,LOV_SPAR!F:G,2,FALSE),"")</f>
        <v/>
      </c>
      <c r="E520" t="str">
        <f>IFERROR(VLOOKUP(Modif_Suppr!AA520,LOV!L:M,2,FALSE),"")</f>
        <v/>
      </c>
      <c r="F520" t="str">
        <f>IF(Modif_Suppr!AC520&gt;0,Modif_Suppr!AC520,"")</f>
        <v/>
      </c>
      <c r="G520" t="str">
        <f>IF(Modif_Suppr!AD520&gt;0,Modif_Suppr!AD520,"")</f>
        <v/>
      </c>
      <c r="H520" t="str">
        <f>IF(Modif_Suppr!AE520&gt;0,Modif_Suppr!AE520,"")</f>
        <v/>
      </c>
      <c r="I520" t="str">
        <f>IFERROR(VLOOKUP(Modif_Suppr!AB520,LOV!U:V,2,FALSE),"")</f>
        <v/>
      </c>
      <c r="J520" t="str">
        <f>IF(Modif_Suppr!AF520="OUI","H","")</f>
        <v/>
      </c>
      <c r="K520" t="str">
        <f>IF(Modif_Suppr!AG520="OUI","P","")</f>
        <v/>
      </c>
      <c r="L520" t="str">
        <f>IF(Modif_Suppr!AH520="OUI","D","")</f>
        <v/>
      </c>
      <c r="M520" t="str">
        <f>IF(Modif_Suppr!AI520="OUI","C","")</f>
        <v/>
      </c>
      <c r="N520" t="str">
        <f>IF(Modif_Suppr!AJ520="OUI","T","")</f>
        <v/>
      </c>
      <c r="O520" t="str">
        <f>IF(Modif_Suppr!AK520="OUI","F","")</f>
        <v/>
      </c>
      <c r="P520" t="str">
        <f>IF(Modif_Suppr!AL520="OUI","R","")</f>
        <v/>
      </c>
      <c r="Q520" t="str" cm="1">
        <f t="array" ref="Q520">SUBSTITUTE(TRIM(_xlfn.CONCAT(K520:P520 &amp; " "))," ",",")</f>
        <v/>
      </c>
      <c r="R520" t="str">
        <f>IFERROR(VLOOKUP(Modif_Suppr!AM520,LOV!F:G,2,FALSE),"")</f>
        <v/>
      </c>
      <c r="S520" t="str">
        <f>IFERROR(VLOOKUP(Modif_Suppr!AN520,LOV!I:J,2,FALSE),"")</f>
        <v/>
      </c>
      <c r="T520" t="str">
        <f>IFERROR(VLOOKUP(Modif_Suppr!#REF!,LOV!R:S,2,FALSE),"")</f>
        <v/>
      </c>
      <c r="U520" t="str">
        <f>IFERROR(VLOOKUP(Modif_Suppr!AP520,LOV!R:S,2,FALSE),"")</f>
        <v/>
      </c>
      <c r="V520" t="str">
        <f>IF(Modif_Suppr!W520&gt;0,Modif_Suppr!W520,"")</f>
        <v/>
      </c>
      <c r="W520" t="str">
        <f>IF(Modif_Suppr!X520&gt;0,Modif_Suppr!X520,"")</f>
        <v/>
      </c>
    </row>
    <row r="521" spans="1:23">
      <c r="A521">
        <f>Data!B521</f>
        <v>0</v>
      </c>
      <c r="B521">
        <f>Data!C521</f>
        <v>0</v>
      </c>
      <c r="C521">
        <f>Data!D521</f>
        <v>0</v>
      </c>
      <c r="D521" t="str">
        <f>IFERROR(VLOOKUP(Modif_Suppr!Z521,LOV_SPAR!F:G,2,FALSE),"")</f>
        <v/>
      </c>
      <c r="E521" t="str">
        <f>IFERROR(VLOOKUP(Modif_Suppr!AA521,LOV!L:M,2,FALSE),"")</f>
        <v/>
      </c>
      <c r="F521" t="str">
        <f>IF(Modif_Suppr!AC521&gt;0,Modif_Suppr!AC521,"")</f>
        <v/>
      </c>
      <c r="G521" t="str">
        <f>IF(Modif_Suppr!AD521&gt;0,Modif_Suppr!AD521,"")</f>
        <v/>
      </c>
      <c r="H521" t="str">
        <f>IF(Modif_Suppr!AE521&gt;0,Modif_Suppr!AE521,"")</f>
        <v/>
      </c>
      <c r="I521" t="str">
        <f>IFERROR(VLOOKUP(Modif_Suppr!AB521,LOV!U:V,2,FALSE),"")</f>
        <v/>
      </c>
      <c r="J521" t="str">
        <f>IF(Modif_Suppr!AF521="OUI","H","")</f>
        <v/>
      </c>
      <c r="K521" t="str">
        <f>IF(Modif_Suppr!AG521="OUI","P","")</f>
        <v/>
      </c>
      <c r="L521" t="str">
        <f>IF(Modif_Suppr!AH521="OUI","D","")</f>
        <v/>
      </c>
      <c r="M521" t="str">
        <f>IF(Modif_Suppr!AI521="OUI","C","")</f>
        <v/>
      </c>
      <c r="N521" t="str">
        <f>IF(Modif_Suppr!AJ521="OUI","T","")</f>
        <v/>
      </c>
      <c r="O521" t="str">
        <f>IF(Modif_Suppr!AK521="OUI","F","")</f>
        <v/>
      </c>
      <c r="P521" t="str">
        <f>IF(Modif_Suppr!AL521="OUI","R","")</f>
        <v/>
      </c>
      <c r="Q521" t="str" cm="1">
        <f t="array" ref="Q521">SUBSTITUTE(TRIM(_xlfn.CONCAT(K521:P521 &amp; " "))," ",",")</f>
        <v/>
      </c>
      <c r="R521" t="str">
        <f>IFERROR(VLOOKUP(Modif_Suppr!AM521,LOV!F:G,2,FALSE),"")</f>
        <v/>
      </c>
      <c r="S521" t="str">
        <f>IFERROR(VLOOKUP(Modif_Suppr!AN521,LOV!I:J,2,FALSE),"")</f>
        <v/>
      </c>
      <c r="T521" t="str">
        <f>IFERROR(VLOOKUP(Modif_Suppr!#REF!,LOV!R:S,2,FALSE),"")</f>
        <v/>
      </c>
      <c r="U521" t="str">
        <f>IFERROR(VLOOKUP(Modif_Suppr!AP521,LOV!R:S,2,FALSE),"")</f>
        <v/>
      </c>
      <c r="V521" t="str">
        <f>IF(Modif_Suppr!W521&gt;0,Modif_Suppr!W521,"")</f>
        <v/>
      </c>
      <c r="W521" t="str">
        <f>IF(Modif_Suppr!X521&gt;0,Modif_Suppr!X521,"")</f>
        <v/>
      </c>
    </row>
    <row r="522" spans="1:23">
      <c r="A522">
        <f>Data!B522</f>
        <v>0</v>
      </c>
      <c r="B522">
        <f>Data!C522</f>
        <v>0</v>
      </c>
      <c r="C522">
        <f>Data!D522</f>
        <v>0</v>
      </c>
      <c r="D522" t="str">
        <f>IFERROR(VLOOKUP(Modif_Suppr!Z522,LOV_SPAR!F:G,2,FALSE),"")</f>
        <v/>
      </c>
      <c r="E522" t="str">
        <f>IFERROR(VLOOKUP(Modif_Suppr!AA522,LOV!L:M,2,FALSE),"")</f>
        <v/>
      </c>
      <c r="F522" t="str">
        <f>IF(Modif_Suppr!AC522&gt;0,Modif_Suppr!AC522,"")</f>
        <v/>
      </c>
      <c r="G522" t="str">
        <f>IF(Modif_Suppr!AD522&gt;0,Modif_Suppr!AD522,"")</f>
        <v/>
      </c>
      <c r="H522" t="str">
        <f>IF(Modif_Suppr!AE522&gt;0,Modif_Suppr!AE522,"")</f>
        <v/>
      </c>
      <c r="I522" t="str">
        <f>IFERROR(VLOOKUP(Modif_Suppr!AB522,LOV!U:V,2,FALSE),"")</f>
        <v/>
      </c>
      <c r="J522" t="str">
        <f>IF(Modif_Suppr!AF522="OUI","H","")</f>
        <v/>
      </c>
      <c r="K522" t="str">
        <f>IF(Modif_Suppr!AG522="OUI","P","")</f>
        <v/>
      </c>
      <c r="L522" t="str">
        <f>IF(Modif_Suppr!AH522="OUI","D","")</f>
        <v/>
      </c>
      <c r="M522" t="str">
        <f>IF(Modif_Suppr!AI522="OUI","C","")</f>
        <v/>
      </c>
      <c r="N522" t="str">
        <f>IF(Modif_Suppr!AJ522="OUI","T","")</f>
        <v/>
      </c>
      <c r="O522" t="str">
        <f>IF(Modif_Suppr!AK522="OUI","F","")</f>
        <v/>
      </c>
      <c r="P522" t="str">
        <f>IF(Modif_Suppr!AL522="OUI","R","")</f>
        <v/>
      </c>
      <c r="Q522" t="str" cm="1">
        <f t="array" ref="Q522">SUBSTITUTE(TRIM(_xlfn.CONCAT(K522:P522 &amp; " "))," ",",")</f>
        <v/>
      </c>
      <c r="R522" t="str">
        <f>IFERROR(VLOOKUP(Modif_Suppr!AM522,LOV!F:G,2,FALSE),"")</f>
        <v/>
      </c>
      <c r="S522" t="str">
        <f>IFERROR(VLOOKUP(Modif_Suppr!AN522,LOV!I:J,2,FALSE),"")</f>
        <v/>
      </c>
      <c r="T522" t="str">
        <f>IFERROR(VLOOKUP(Modif_Suppr!#REF!,LOV!R:S,2,FALSE),"")</f>
        <v/>
      </c>
      <c r="U522" t="str">
        <f>IFERROR(VLOOKUP(Modif_Suppr!AP522,LOV!R:S,2,FALSE),"")</f>
        <v/>
      </c>
      <c r="V522" t="str">
        <f>IF(Modif_Suppr!W522&gt;0,Modif_Suppr!W522,"")</f>
        <v/>
      </c>
      <c r="W522" t="str">
        <f>IF(Modif_Suppr!X522&gt;0,Modif_Suppr!X522,"")</f>
        <v/>
      </c>
    </row>
    <row r="523" spans="1:23">
      <c r="A523">
        <f>Data!B523</f>
        <v>0</v>
      </c>
      <c r="B523">
        <f>Data!C523</f>
        <v>0</v>
      </c>
      <c r="C523">
        <f>Data!D523</f>
        <v>0</v>
      </c>
      <c r="D523" t="str">
        <f>IFERROR(VLOOKUP(Modif_Suppr!Z523,LOV_SPAR!F:G,2,FALSE),"")</f>
        <v/>
      </c>
      <c r="E523" t="str">
        <f>IFERROR(VLOOKUP(Modif_Suppr!AA523,LOV!L:M,2,FALSE),"")</f>
        <v/>
      </c>
      <c r="F523" t="str">
        <f>IF(Modif_Suppr!AC523&gt;0,Modif_Suppr!AC523,"")</f>
        <v/>
      </c>
      <c r="G523" t="str">
        <f>IF(Modif_Suppr!AD523&gt;0,Modif_Suppr!AD523,"")</f>
        <v/>
      </c>
      <c r="H523" t="str">
        <f>IF(Modif_Suppr!AE523&gt;0,Modif_Suppr!AE523,"")</f>
        <v/>
      </c>
      <c r="I523" t="str">
        <f>IFERROR(VLOOKUP(Modif_Suppr!AB523,LOV!U:V,2,FALSE),"")</f>
        <v/>
      </c>
      <c r="J523" t="str">
        <f>IF(Modif_Suppr!AF523="OUI","H","")</f>
        <v/>
      </c>
      <c r="K523" t="str">
        <f>IF(Modif_Suppr!AG523="OUI","P","")</f>
        <v/>
      </c>
      <c r="L523" t="str">
        <f>IF(Modif_Suppr!AH523="OUI","D","")</f>
        <v/>
      </c>
      <c r="M523" t="str">
        <f>IF(Modif_Suppr!AI523="OUI","C","")</f>
        <v/>
      </c>
      <c r="N523" t="str">
        <f>IF(Modif_Suppr!AJ523="OUI","T","")</f>
        <v/>
      </c>
      <c r="O523" t="str">
        <f>IF(Modif_Suppr!AK523="OUI","F","")</f>
        <v/>
      </c>
      <c r="P523" t="str">
        <f>IF(Modif_Suppr!AL523="OUI","R","")</f>
        <v/>
      </c>
      <c r="Q523" t="str" cm="1">
        <f t="array" ref="Q523">SUBSTITUTE(TRIM(_xlfn.CONCAT(K523:P523 &amp; " "))," ",",")</f>
        <v/>
      </c>
      <c r="R523" t="str">
        <f>IFERROR(VLOOKUP(Modif_Suppr!AM523,LOV!F:G,2,FALSE),"")</f>
        <v/>
      </c>
      <c r="S523" t="str">
        <f>IFERROR(VLOOKUP(Modif_Suppr!AN523,LOV!I:J,2,FALSE),"")</f>
        <v/>
      </c>
      <c r="T523" t="str">
        <f>IFERROR(VLOOKUP(Modif_Suppr!#REF!,LOV!R:S,2,FALSE),"")</f>
        <v/>
      </c>
      <c r="U523" t="str">
        <f>IFERROR(VLOOKUP(Modif_Suppr!AP523,LOV!R:S,2,FALSE),"")</f>
        <v/>
      </c>
      <c r="V523" t="str">
        <f>IF(Modif_Suppr!W523&gt;0,Modif_Suppr!W523,"")</f>
        <v/>
      </c>
      <c r="W523" t="str">
        <f>IF(Modif_Suppr!X523&gt;0,Modif_Suppr!X523,"")</f>
        <v/>
      </c>
    </row>
    <row r="524" spans="1:23">
      <c r="A524">
        <f>Data!B524</f>
        <v>0</v>
      </c>
      <c r="B524">
        <f>Data!C524</f>
        <v>0</v>
      </c>
      <c r="C524">
        <f>Data!D524</f>
        <v>0</v>
      </c>
      <c r="D524" t="str">
        <f>IFERROR(VLOOKUP(Modif_Suppr!Z524,LOV_SPAR!F:G,2,FALSE),"")</f>
        <v/>
      </c>
      <c r="E524" t="str">
        <f>IFERROR(VLOOKUP(Modif_Suppr!AA524,LOV!L:M,2,FALSE),"")</f>
        <v/>
      </c>
      <c r="F524" t="str">
        <f>IF(Modif_Suppr!AC524&gt;0,Modif_Suppr!AC524,"")</f>
        <v/>
      </c>
      <c r="G524" t="str">
        <f>IF(Modif_Suppr!AD524&gt;0,Modif_Suppr!AD524,"")</f>
        <v/>
      </c>
      <c r="H524" t="str">
        <f>IF(Modif_Suppr!AE524&gt;0,Modif_Suppr!AE524,"")</f>
        <v/>
      </c>
      <c r="I524" t="str">
        <f>IFERROR(VLOOKUP(Modif_Suppr!AB524,LOV!U:V,2,FALSE),"")</f>
        <v/>
      </c>
      <c r="J524" t="str">
        <f>IF(Modif_Suppr!AF524="OUI","H","")</f>
        <v/>
      </c>
      <c r="K524" t="str">
        <f>IF(Modif_Suppr!AG524="OUI","P","")</f>
        <v/>
      </c>
      <c r="L524" t="str">
        <f>IF(Modif_Suppr!AH524="OUI","D","")</f>
        <v/>
      </c>
      <c r="M524" t="str">
        <f>IF(Modif_Suppr!AI524="OUI","C","")</f>
        <v/>
      </c>
      <c r="N524" t="str">
        <f>IF(Modif_Suppr!AJ524="OUI","T","")</f>
        <v/>
      </c>
      <c r="O524" t="str">
        <f>IF(Modif_Suppr!AK524="OUI","F","")</f>
        <v/>
      </c>
      <c r="P524" t="str">
        <f>IF(Modif_Suppr!AL524="OUI","R","")</f>
        <v/>
      </c>
      <c r="Q524" t="str" cm="1">
        <f t="array" ref="Q524">SUBSTITUTE(TRIM(_xlfn.CONCAT(K524:P524 &amp; " "))," ",",")</f>
        <v/>
      </c>
      <c r="R524" t="str">
        <f>IFERROR(VLOOKUP(Modif_Suppr!AM524,LOV!F:G,2,FALSE),"")</f>
        <v/>
      </c>
      <c r="S524" t="str">
        <f>IFERROR(VLOOKUP(Modif_Suppr!AN524,LOV!I:J,2,FALSE),"")</f>
        <v/>
      </c>
      <c r="T524" t="str">
        <f>IFERROR(VLOOKUP(Modif_Suppr!#REF!,LOV!R:S,2,FALSE),"")</f>
        <v/>
      </c>
      <c r="U524" t="str">
        <f>IFERROR(VLOOKUP(Modif_Suppr!AP524,LOV!R:S,2,FALSE),"")</f>
        <v/>
      </c>
      <c r="V524" t="str">
        <f>IF(Modif_Suppr!W524&gt;0,Modif_Suppr!W524,"")</f>
        <v/>
      </c>
      <c r="W524" t="str">
        <f>IF(Modif_Suppr!X524&gt;0,Modif_Suppr!X524,"")</f>
        <v/>
      </c>
    </row>
    <row r="525" spans="1:23">
      <c r="A525">
        <f>Data!B525</f>
        <v>0</v>
      </c>
      <c r="B525">
        <f>Data!C525</f>
        <v>0</v>
      </c>
      <c r="C525">
        <f>Data!D525</f>
        <v>0</v>
      </c>
      <c r="D525" t="str">
        <f>IFERROR(VLOOKUP(Modif_Suppr!Z525,LOV_SPAR!F:G,2,FALSE),"")</f>
        <v/>
      </c>
      <c r="E525" t="str">
        <f>IFERROR(VLOOKUP(Modif_Suppr!AA525,LOV!L:M,2,FALSE),"")</f>
        <v/>
      </c>
      <c r="F525" t="str">
        <f>IF(Modif_Suppr!AC525&gt;0,Modif_Suppr!AC525,"")</f>
        <v/>
      </c>
      <c r="G525" t="str">
        <f>IF(Modif_Suppr!AD525&gt;0,Modif_Suppr!AD525,"")</f>
        <v/>
      </c>
      <c r="H525" t="str">
        <f>IF(Modif_Suppr!AE525&gt;0,Modif_Suppr!AE525,"")</f>
        <v/>
      </c>
      <c r="I525" t="str">
        <f>IFERROR(VLOOKUP(Modif_Suppr!AB525,LOV!U:V,2,FALSE),"")</f>
        <v/>
      </c>
      <c r="J525" t="str">
        <f>IF(Modif_Suppr!AF525="OUI","H","")</f>
        <v/>
      </c>
      <c r="K525" t="str">
        <f>IF(Modif_Suppr!AG525="OUI","P","")</f>
        <v/>
      </c>
      <c r="L525" t="str">
        <f>IF(Modif_Suppr!AH525="OUI","D","")</f>
        <v/>
      </c>
      <c r="M525" t="str">
        <f>IF(Modif_Suppr!AI525="OUI","C","")</f>
        <v/>
      </c>
      <c r="N525" t="str">
        <f>IF(Modif_Suppr!AJ525="OUI","T","")</f>
        <v/>
      </c>
      <c r="O525" t="str">
        <f>IF(Modif_Suppr!AK525="OUI","F","")</f>
        <v/>
      </c>
      <c r="P525" t="str">
        <f>IF(Modif_Suppr!AL525="OUI","R","")</f>
        <v/>
      </c>
      <c r="Q525" t="str" cm="1">
        <f t="array" ref="Q525">SUBSTITUTE(TRIM(_xlfn.CONCAT(K525:P525 &amp; " "))," ",",")</f>
        <v/>
      </c>
      <c r="R525" t="str">
        <f>IFERROR(VLOOKUP(Modif_Suppr!AM525,LOV!F:G,2,FALSE),"")</f>
        <v/>
      </c>
      <c r="S525" t="str">
        <f>IFERROR(VLOOKUP(Modif_Suppr!AN525,LOV!I:J,2,FALSE),"")</f>
        <v/>
      </c>
      <c r="T525" t="str">
        <f>IFERROR(VLOOKUP(Modif_Suppr!#REF!,LOV!R:S,2,FALSE),"")</f>
        <v/>
      </c>
      <c r="U525" t="str">
        <f>IFERROR(VLOOKUP(Modif_Suppr!AP525,LOV!R:S,2,FALSE),"")</f>
        <v/>
      </c>
      <c r="V525" t="str">
        <f>IF(Modif_Suppr!W525&gt;0,Modif_Suppr!W525,"")</f>
        <v/>
      </c>
      <c r="W525" t="str">
        <f>IF(Modif_Suppr!X525&gt;0,Modif_Suppr!X525,"")</f>
        <v/>
      </c>
    </row>
    <row r="526" spans="1:23">
      <c r="A526">
        <f>Data!B526</f>
        <v>0</v>
      </c>
      <c r="B526">
        <f>Data!C526</f>
        <v>0</v>
      </c>
      <c r="C526">
        <f>Data!D526</f>
        <v>0</v>
      </c>
      <c r="D526" t="str">
        <f>IFERROR(VLOOKUP(Modif_Suppr!Z526,LOV_SPAR!F:G,2,FALSE),"")</f>
        <v/>
      </c>
      <c r="E526" t="str">
        <f>IFERROR(VLOOKUP(Modif_Suppr!AA526,LOV!L:M,2,FALSE),"")</f>
        <v/>
      </c>
      <c r="F526" t="str">
        <f>IF(Modif_Suppr!AC526&gt;0,Modif_Suppr!AC526,"")</f>
        <v/>
      </c>
      <c r="G526" t="str">
        <f>IF(Modif_Suppr!AD526&gt;0,Modif_Suppr!AD526,"")</f>
        <v/>
      </c>
      <c r="H526" t="str">
        <f>IF(Modif_Suppr!AE526&gt;0,Modif_Suppr!AE526,"")</f>
        <v/>
      </c>
      <c r="I526" t="str">
        <f>IFERROR(VLOOKUP(Modif_Suppr!AB526,LOV!U:V,2,FALSE),"")</f>
        <v/>
      </c>
      <c r="J526" t="str">
        <f>IF(Modif_Suppr!AF526="OUI","H","")</f>
        <v/>
      </c>
      <c r="K526" t="str">
        <f>IF(Modif_Suppr!AG526="OUI","P","")</f>
        <v/>
      </c>
      <c r="L526" t="str">
        <f>IF(Modif_Suppr!AH526="OUI","D","")</f>
        <v/>
      </c>
      <c r="M526" t="str">
        <f>IF(Modif_Suppr!AI526="OUI","C","")</f>
        <v/>
      </c>
      <c r="N526" t="str">
        <f>IF(Modif_Suppr!AJ526="OUI","T","")</f>
        <v/>
      </c>
      <c r="O526" t="str">
        <f>IF(Modif_Suppr!AK526="OUI","F","")</f>
        <v/>
      </c>
      <c r="P526" t="str">
        <f>IF(Modif_Suppr!AL526="OUI","R","")</f>
        <v/>
      </c>
      <c r="Q526" t="str" cm="1">
        <f t="array" ref="Q526">SUBSTITUTE(TRIM(_xlfn.CONCAT(K526:P526 &amp; " "))," ",",")</f>
        <v/>
      </c>
      <c r="R526" t="str">
        <f>IFERROR(VLOOKUP(Modif_Suppr!AM526,LOV!F:G,2,FALSE),"")</f>
        <v/>
      </c>
      <c r="S526" t="str">
        <f>IFERROR(VLOOKUP(Modif_Suppr!AN526,LOV!I:J,2,FALSE),"")</f>
        <v/>
      </c>
      <c r="T526" t="str">
        <f>IFERROR(VLOOKUP(Modif_Suppr!#REF!,LOV!R:S,2,FALSE),"")</f>
        <v/>
      </c>
      <c r="U526" t="str">
        <f>IFERROR(VLOOKUP(Modif_Suppr!AP526,LOV!R:S,2,FALSE),"")</f>
        <v/>
      </c>
      <c r="V526" t="str">
        <f>IF(Modif_Suppr!W526&gt;0,Modif_Suppr!W526,"")</f>
        <v/>
      </c>
      <c r="W526" t="str">
        <f>IF(Modif_Suppr!X526&gt;0,Modif_Suppr!X526,"")</f>
        <v/>
      </c>
    </row>
    <row r="527" spans="1:23">
      <c r="A527">
        <f>Data!B527</f>
        <v>0</v>
      </c>
      <c r="B527">
        <f>Data!C527</f>
        <v>0</v>
      </c>
      <c r="C527">
        <f>Data!D527</f>
        <v>0</v>
      </c>
      <c r="D527" t="str">
        <f>IFERROR(VLOOKUP(Modif_Suppr!Z527,LOV_SPAR!F:G,2,FALSE),"")</f>
        <v/>
      </c>
      <c r="E527" t="str">
        <f>IFERROR(VLOOKUP(Modif_Suppr!AA527,LOV!L:M,2,FALSE),"")</f>
        <v/>
      </c>
      <c r="F527" t="str">
        <f>IF(Modif_Suppr!AC527&gt;0,Modif_Suppr!AC527,"")</f>
        <v/>
      </c>
      <c r="G527" t="str">
        <f>IF(Modif_Suppr!AD527&gt;0,Modif_Suppr!AD527,"")</f>
        <v/>
      </c>
      <c r="H527" t="str">
        <f>IF(Modif_Suppr!AE527&gt;0,Modif_Suppr!AE527,"")</f>
        <v/>
      </c>
      <c r="I527" t="str">
        <f>IFERROR(VLOOKUP(Modif_Suppr!AB527,LOV!U:V,2,FALSE),"")</f>
        <v/>
      </c>
      <c r="J527" t="str">
        <f>IF(Modif_Suppr!AF527="OUI","H","")</f>
        <v/>
      </c>
      <c r="K527" t="str">
        <f>IF(Modif_Suppr!AG527="OUI","P","")</f>
        <v/>
      </c>
      <c r="L527" t="str">
        <f>IF(Modif_Suppr!AH527="OUI","D","")</f>
        <v/>
      </c>
      <c r="M527" t="str">
        <f>IF(Modif_Suppr!AI527="OUI","C","")</f>
        <v/>
      </c>
      <c r="N527" t="str">
        <f>IF(Modif_Suppr!AJ527="OUI","T","")</f>
        <v/>
      </c>
      <c r="O527" t="str">
        <f>IF(Modif_Suppr!AK527="OUI","F","")</f>
        <v/>
      </c>
      <c r="P527" t="str">
        <f>IF(Modif_Suppr!AL527="OUI","R","")</f>
        <v/>
      </c>
      <c r="Q527" t="str" cm="1">
        <f t="array" ref="Q527">SUBSTITUTE(TRIM(_xlfn.CONCAT(K527:P527 &amp; " "))," ",",")</f>
        <v/>
      </c>
      <c r="R527" t="str">
        <f>IFERROR(VLOOKUP(Modif_Suppr!AM527,LOV!F:G,2,FALSE),"")</f>
        <v/>
      </c>
      <c r="S527" t="str">
        <f>IFERROR(VLOOKUP(Modif_Suppr!AN527,LOV!I:J,2,FALSE),"")</f>
        <v/>
      </c>
      <c r="T527" t="str">
        <f>IFERROR(VLOOKUP(Modif_Suppr!#REF!,LOV!R:S,2,FALSE),"")</f>
        <v/>
      </c>
      <c r="U527" t="str">
        <f>IFERROR(VLOOKUP(Modif_Suppr!AP527,LOV!R:S,2,FALSE),"")</f>
        <v/>
      </c>
      <c r="V527" t="str">
        <f>IF(Modif_Suppr!W527&gt;0,Modif_Suppr!W527,"")</f>
        <v/>
      </c>
      <c r="W527" t="str">
        <f>IF(Modif_Suppr!X527&gt;0,Modif_Suppr!X527,"")</f>
        <v/>
      </c>
    </row>
    <row r="528" spans="1:23">
      <c r="A528">
        <f>Data!B528</f>
        <v>0</v>
      </c>
      <c r="B528">
        <f>Data!C528</f>
        <v>0</v>
      </c>
      <c r="C528">
        <f>Data!D528</f>
        <v>0</v>
      </c>
      <c r="D528" t="str">
        <f>IFERROR(VLOOKUP(Modif_Suppr!Z528,LOV_SPAR!F:G,2,FALSE),"")</f>
        <v/>
      </c>
      <c r="E528" t="str">
        <f>IFERROR(VLOOKUP(Modif_Suppr!AA528,LOV!L:M,2,FALSE),"")</f>
        <v/>
      </c>
      <c r="F528" t="str">
        <f>IF(Modif_Suppr!AC528&gt;0,Modif_Suppr!AC528,"")</f>
        <v/>
      </c>
      <c r="G528" t="str">
        <f>IF(Modif_Suppr!AD528&gt;0,Modif_Suppr!AD528,"")</f>
        <v/>
      </c>
      <c r="H528" t="str">
        <f>IF(Modif_Suppr!AE528&gt;0,Modif_Suppr!AE528,"")</f>
        <v/>
      </c>
      <c r="I528" t="str">
        <f>IFERROR(VLOOKUP(Modif_Suppr!AB528,LOV!U:V,2,FALSE),"")</f>
        <v/>
      </c>
      <c r="J528" t="str">
        <f>IF(Modif_Suppr!AF528="OUI","H","")</f>
        <v/>
      </c>
      <c r="K528" t="str">
        <f>IF(Modif_Suppr!AG528="OUI","P","")</f>
        <v/>
      </c>
      <c r="L528" t="str">
        <f>IF(Modif_Suppr!AH528="OUI","D","")</f>
        <v/>
      </c>
      <c r="M528" t="str">
        <f>IF(Modif_Suppr!AI528="OUI","C","")</f>
        <v/>
      </c>
      <c r="N528" t="str">
        <f>IF(Modif_Suppr!AJ528="OUI","T","")</f>
        <v/>
      </c>
      <c r="O528" t="str">
        <f>IF(Modif_Suppr!AK528="OUI","F","")</f>
        <v/>
      </c>
      <c r="P528" t="str">
        <f>IF(Modif_Suppr!AL528="OUI","R","")</f>
        <v/>
      </c>
      <c r="Q528" t="str" cm="1">
        <f t="array" ref="Q528">SUBSTITUTE(TRIM(_xlfn.CONCAT(K528:P528 &amp; " "))," ",",")</f>
        <v/>
      </c>
      <c r="R528" t="str">
        <f>IFERROR(VLOOKUP(Modif_Suppr!AM528,LOV!F:G,2,FALSE),"")</f>
        <v/>
      </c>
      <c r="S528" t="str">
        <f>IFERROR(VLOOKUP(Modif_Suppr!AN528,LOV!I:J,2,FALSE),"")</f>
        <v/>
      </c>
      <c r="T528" t="str">
        <f>IFERROR(VLOOKUP(Modif_Suppr!#REF!,LOV!R:S,2,FALSE),"")</f>
        <v/>
      </c>
      <c r="U528" t="str">
        <f>IFERROR(VLOOKUP(Modif_Suppr!AP528,LOV!R:S,2,FALSE),"")</f>
        <v/>
      </c>
      <c r="V528" t="str">
        <f>IF(Modif_Suppr!W528&gt;0,Modif_Suppr!W528,"")</f>
        <v/>
      </c>
      <c r="W528" t="str">
        <f>IF(Modif_Suppr!X528&gt;0,Modif_Suppr!X528,"")</f>
        <v/>
      </c>
    </row>
    <row r="529" spans="1:23">
      <c r="A529">
        <f>Data!B529</f>
        <v>0</v>
      </c>
      <c r="B529">
        <f>Data!C529</f>
        <v>0</v>
      </c>
      <c r="C529">
        <f>Data!D529</f>
        <v>0</v>
      </c>
      <c r="D529" t="str">
        <f>IFERROR(VLOOKUP(Modif_Suppr!Z529,LOV_SPAR!F:G,2,FALSE),"")</f>
        <v/>
      </c>
      <c r="E529" t="str">
        <f>IFERROR(VLOOKUP(Modif_Suppr!AA529,LOV!L:M,2,FALSE),"")</f>
        <v/>
      </c>
      <c r="F529" t="str">
        <f>IF(Modif_Suppr!AC529&gt;0,Modif_Suppr!AC529,"")</f>
        <v/>
      </c>
      <c r="G529" t="str">
        <f>IF(Modif_Suppr!AD529&gt;0,Modif_Suppr!AD529,"")</f>
        <v/>
      </c>
      <c r="H529" t="str">
        <f>IF(Modif_Suppr!AE529&gt;0,Modif_Suppr!AE529,"")</f>
        <v/>
      </c>
      <c r="I529" t="str">
        <f>IFERROR(VLOOKUP(Modif_Suppr!AB529,LOV!U:V,2,FALSE),"")</f>
        <v/>
      </c>
      <c r="J529" t="str">
        <f>IF(Modif_Suppr!AF529="OUI","H","")</f>
        <v/>
      </c>
      <c r="K529" t="str">
        <f>IF(Modif_Suppr!AG529="OUI","P","")</f>
        <v/>
      </c>
      <c r="L529" t="str">
        <f>IF(Modif_Suppr!AH529="OUI","D","")</f>
        <v/>
      </c>
      <c r="M529" t="str">
        <f>IF(Modif_Suppr!AI529="OUI","C","")</f>
        <v/>
      </c>
      <c r="N529" t="str">
        <f>IF(Modif_Suppr!AJ529="OUI","T","")</f>
        <v/>
      </c>
      <c r="O529" t="str">
        <f>IF(Modif_Suppr!AK529="OUI","F","")</f>
        <v/>
      </c>
      <c r="P529" t="str">
        <f>IF(Modif_Suppr!AL529="OUI","R","")</f>
        <v/>
      </c>
      <c r="Q529" t="str" cm="1">
        <f t="array" ref="Q529">SUBSTITUTE(TRIM(_xlfn.CONCAT(K529:P529 &amp; " "))," ",",")</f>
        <v/>
      </c>
      <c r="R529" t="str">
        <f>IFERROR(VLOOKUP(Modif_Suppr!AM529,LOV!F:G,2,FALSE),"")</f>
        <v/>
      </c>
      <c r="S529" t="str">
        <f>IFERROR(VLOOKUP(Modif_Suppr!AN529,LOV!I:J,2,FALSE),"")</f>
        <v/>
      </c>
      <c r="T529" t="str">
        <f>IFERROR(VLOOKUP(Modif_Suppr!#REF!,LOV!R:S,2,FALSE),"")</f>
        <v/>
      </c>
      <c r="U529" t="str">
        <f>IFERROR(VLOOKUP(Modif_Suppr!AP529,LOV!R:S,2,FALSE),"")</f>
        <v/>
      </c>
      <c r="V529" t="str">
        <f>IF(Modif_Suppr!W529&gt;0,Modif_Suppr!W529,"")</f>
        <v/>
      </c>
      <c r="W529" t="str">
        <f>IF(Modif_Suppr!X529&gt;0,Modif_Suppr!X529,"")</f>
        <v/>
      </c>
    </row>
    <row r="530" spans="1:23">
      <c r="A530">
        <f>Data!B530</f>
        <v>0</v>
      </c>
      <c r="B530">
        <f>Data!C530</f>
        <v>0</v>
      </c>
      <c r="C530">
        <f>Data!D530</f>
        <v>0</v>
      </c>
      <c r="D530" t="str">
        <f>IFERROR(VLOOKUP(Modif_Suppr!Z530,LOV_SPAR!F:G,2,FALSE),"")</f>
        <v/>
      </c>
      <c r="E530" t="str">
        <f>IFERROR(VLOOKUP(Modif_Suppr!AA530,LOV!L:M,2,FALSE),"")</f>
        <v/>
      </c>
      <c r="F530" t="str">
        <f>IF(Modif_Suppr!AC530&gt;0,Modif_Suppr!AC530,"")</f>
        <v/>
      </c>
      <c r="G530" t="str">
        <f>IF(Modif_Suppr!AD530&gt;0,Modif_Suppr!AD530,"")</f>
        <v/>
      </c>
      <c r="H530" t="str">
        <f>IF(Modif_Suppr!AE530&gt;0,Modif_Suppr!AE530,"")</f>
        <v/>
      </c>
      <c r="I530" t="str">
        <f>IFERROR(VLOOKUP(Modif_Suppr!AB530,LOV!U:V,2,FALSE),"")</f>
        <v/>
      </c>
      <c r="J530" t="str">
        <f>IF(Modif_Suppr!AF530="OUI","H","")</f>
        <v/>
      </c>
      <c r="K530" t="str">
        <f>IF(Modif_Suppr!AG530="OUI","P","")</f>
        <v/>
      </c>
      <c r="L530" t="str">
        <f>IF(Modif_Suppr!AH530="OUI","D","")</f>
        <v/>
      </c>
      <c r="M530" t="str">
        <f>IF(Modif_Suppr!AI530="OUI","C","")</f>
        <v/>
      </c>
      <c r="N530" t="str">
        <f>IF(Modif_Suppr!AJ530="OUI","T","")</f>
        <v/>
      </c>
      <c r="O530" t="str">
        <f>IF(Modif_Suppr!AK530="OUI","F","")</f>
        <v/>
      </c>
      <c r="P530" t="str">
        <f>IF(Modif_Suppr!AL530="OUI","R","")</f>
        <v/>
      </c>
      <c r="Q530" t="str" cm="1">
        <f t="array" ref="Q530">SUBSTITUTE(TRIM(_xlfn.CONCAT(K530:P530 &amp; " "))," ",",")</f>
        <v/>
      </c>
      <c r="R530" t="str">
        <f>IFERROR(VLOOKUP(Modif_Suppr!AM530,LOV!F:G,2,FALSE),"")</f>
        <v/>
      </c>
      <c r="S530" t="str">
        <f>IFERROR(VLOOKUP(Modif_Suppr!AN530,LOV!I:J,2,FALSE),"")</f>
        <v/>
      </c>
      <c r="T530" t="str">
        <f>IFERROR(VLOOKUP(Modif_Suppr!#REF!,LOV!R:S,2,FALSE),"")</f>
        <v/>
      </c>
      <c r="U530" t="str">
        <f>IFERROR(VLOOKUP(Modif_Suppr!AP530,LOV!R:S,2,FALSE),"")</f>
        <v/>
      </c>
      <c r="V530" t="str">
        <f>IF(Modif_Suppr!W530&gt;0,Modif_Suppr!W530,"")</f>
        <v/>
      </c>
      <c r="W530" t="str">
        <f>IF(Modif_Suppr!X530&gt;0,Modif_Suppr!X530,"")</f>
        <v/>
      </c>
    </row>
    <row r="531" spans="1:23">
      <c r="A531">
        <f>Data!B531</f>
        <v>0</v>
      </c>
      <c r="B531">
        <f>Data!C531</f>
        <v>0</v>
      </c>
      <c r="C531">
        <f>Data!D531</f>
        <v>0</v>
      </c>
      <c r="D531" t="str">
        <f>IFERROR(VLOOKUP(Modif_Suppr!Z531,LOV_SPAR!F:G,2,FALSE),"")</f>
        <v/>
      </c>
      <c r="E531" t="str">
        <f>IFERROR(VLOOKUP(Modif_Suppr!AA531,LOV!L:M,2,FALSE),"")</f>
        <v/>
      </c>
      <c r="F531" t="str">
        <f>IF(Modif_Suppr!AC531&gt;0,Modif_Suppr!AC531,"")</f>
        <v/>
      </c>
      <c r="G531" t="str">
        <f>IF(Modif_Suppr!AD531&gt;0,Modif_Suppr!AD531,"")</f>
        <v/>
      </c>
      <c r="H531" t="str">
        <f>IF(Modif_Suppr!AE531&gt;0,Modif_Suppr!AE531,"")</f>
        <v/>
      </c>
      <c r="I531" t="str">
        <f>IFERROR(VLOOKUP(Modif_Suppr!AB531,LOV!U:V,2,FALSE),"")</f>
        <v/>
      </c>
      <c r="J531" t="str">
        <f>IF(Modif_Suppr!AF531="OUI","H","")</f>
        <v/>
      </c>
      <c r="K531" t="str">
        <f>IF(Modif_Suppr!AG531="OUI","P","")</f>
        <v/>
      </c>
      <c r="L531" t="str">
        <f>IF(Modif_Suppr!AH531="OUI","D","")</f>
        <v/>
      </c>
      <c r="M531" t="str">
        <f>IF(Modif_Suppr!AI531="OUI","C","")</f>
        <v/>
      </c>
      <c r="N531" t="str">
        <f>IF(Modif_Suppr!AJ531="OUI","T","")</f>
        <v/>
      </c>
      <c r="O531" t="str">
        <f>IF(Modif_Suppr!AK531="OUI","F","")</f>
        <v/>
      </c>
      <c r="P531" t="str">
        <f>IF(Modif_Suppr!AL531="OUI","R","")</f>
        <v/>
      </c>
      <c r="Q531" t="str" cm="1">
        <f t="array" ref="Q531">SUBSTITUTE(TRIM(_xlfn.CONCAT(K531:P531 &amp; " "))," ",",")</f>
        <v/>
      </c>
      <c r="R531" t="str">
        <f>IFERROR(VLOOKUP(Modif_Suppr!AM531,LOV!F:G,2,FALSE),"")</f>
        <v/>
      </c>
      <c r="S531" t="str">
        <f>IFERROR(VLOOKUP(Modif_Suppr!AN531,LOV!I:J,2,FALSE),"")</f>
        <v/>
      </c>
      <c r="T531" t="str">
        <f>IFERROR(VLOOKUP(Modif_Suppr!#REF!,LOV!R:S,2,FALSE),"")</f>
        <v/>
      </c>
      <c r="U531" t="str">
        <f>IFERROR(VLOOKUP(Modif_Suppr!AP531,LOV!R:S,2,FALSE),"")</f>
        <v/>
      </c>
      <c r="V531" t="str">
        <f>IF(Modif_Suppr!W531&gt;0,Modif_Suppr!W531,"")</f>
        <v/>
      </c>
      <c r="W531" t="str">
        <f>IF(Modif_Suppr!X531&gt;0,Modif_Suppr!X531,"")</f>
        <v/>
      </c>
    </row>
    <row r="532" spans="1:23">
      <c r="A532">
        <f>Data!B532</f>
        <v>0</v>
      </c>
      <c r="B532">
        <f>Data!C532</f>
        <v>0</v>
      </c>
      <c r="C532">
        <f>Data!D532</f>
        <v>0</v>
      </c>
      <c r="D532" t="str">
        <f>IFERROR(VLOOKUP(Modif_Suppr!Z532,LOV_SPAR!F:G,2,FALSE),"")</f>
        <v/>
      </c>
      <c r="E532" t="str">
        <f>IFERROR(VLOOKUP(Modif_Suppr!AA532,LOV!L:M,2,FALSE),"")</f>
        <v/>
      </c>
      <c r="F532" t="str">
        <f>IF(Modif_Suppr!AC532&gt;0,Modif_Suppr!AC532,"")</f>
        <v/>
      </c>
      <c r="G532" t="str">
        <f>IF(Modif_Suppr!AD532&gt;0,Modif_Suppr!AD532,"")</f>
        <v/>
      </c>
      <c r="H532" t="str">
        <f>IF(Modif_Suppr!AE532&gt;0,Modif_Suppr!AE532,"")</f>
        <v/>
      </c>
      <c r="I532" t="str">
        <f>IFERROR(VLOOKUP(Modif_Suppr!AB532,LOV!U:V,2,FALSE),"")</f>
        <v/>
      </c>
      <c r="J532" t="str">
        <f>IF(Modif_Suppr!AF532="OUI","H","")</f>
        <v/>
      </c>
      <c r="K532" t="str">
        <f>IF(Modif_Suppr!AG532="OUI","P","")</f>
        <v/>
      </c>
      <c r="L532" t="str">
        <f>IF(Modif_Suppr!AH532="OUI","D","")</f>
        <v/>
      </c>
      <c r="M532" t="str">
        <f>IF(Modif_Suppr!AI532="OUI","C","")</f>
        <v/>
      </c>
      <c r="N532" t="str">
        <f>IF(Modif_Suppr!AJ532="OUI","T","")</f>
        <v/>
      </c>
      <c r="O532" t="str">
        <f>IF(Modif_Suppr!AK532="OUI","F","")</f>
        <v/>
      </c>
      <c r="P532" t="str">
        <f>IF(Modif_Suppr!AL532="OUI","R","")</f>
        <v/>
      </c>
      <c r="Q532" t="str" cm="1">
        <f t="array" ref="Q532">SUBSTITUTE(TRIM(_xlfn.CONCAT(K532:P532 &amp; " "))," ",",")</f>
        <v/>
      </c>
      <c r="R532" t="str">
        <f>IFERROR(VLOOKUP(Modif_Suppr!AM532,LOV!F:G,2,FALSE),"")</f>
        <v/>
      </c>
      <c r="S532" t="str">
        <f>IFERROR(VLOOKUP(Modif_Suppr!AN532,LOV!I:J,2,FALSE),"")</f>
        <v/>
      </c>
      <c r="T532" t="str">
        <f>IFERROR(VLOOKUP(Modif_Suppr!#REF!,LOV!R:S,2,FALSE),"")</f>
        <v/>
      </c>
      <c r="U532" t="str">
        <f>IFERROR(VLOOKUP(Modif_Suppr!AP532,LOV!R:S,2,FALSE),"")</f>
        <v/>
      </c>
      <c r="V532" t="str">
        <f>IF(Modif_Suppr!W532&gt;0,Modif_Suppr!W532,"")</f>
        <v/>
      </c>
      <c r="W532" t="str">
        <f>IF(Modif_Suppr!X532&gt;0,Modif_Suppr!X532,"")</f>
        <v/>
      </c>
    </row>
    <row r="533" spans="1:23">
      <c r="A533">
        <f>Data!B533</f>
        <v>0</v>
      </c>
      <c r="B533">
        <f>Data!C533</f>
        <v>0</v>
      </c>
      <c r="C533">
        <f>Data!D533</f>
        <v>0</v>
      </c>
      <c r="D533" t="str">
        <f>IFERROR(VLOOKUP(Modif_Suppr!Z533,LOV_SPAR!F:G,2,FALSE),"")</f>
        <v/>
      </c>
      <c r="E533" t="str">
        <f>IFERROR(VLOOKUP(Modif_Suppr!AA533,LOV!L:M,2,FALSE),"")</f>
        <v/>
      </c>
      <c r="F533" t="str">
        <f>IF(Modif_Suppr!AC533&gt;0,Modif_Suppr!AC533,"")</f>
        <v/>
      </c>
      <c r="G533" t="str">
        <f>IF(Modif_Suppr!AD533&gt;0,Modif_Suppr!AD533,"")</f>
        <v/>
      </c>
      <c r="H533" t="str">
        <f>IF(Modif_Suppr!AE533&gt;0,Modif_Suppr!AE533,"")</f>
        <v/>
      </c>
      <c r="I533" t="str">
        <f>IFERROR(VLOOKUP(Modif_Suppr!AB533,LOV!U:V,2,FALSE),"")</f>
        <v/>
      </c>
      <c r="J533" t="str">
        <f>IF(Modif_Suppr!AF533="OUI","H","")</f>
        <v/>
      </c>
      <c r="K533" t="str">
        <f>IF(Modif_Suppr!AG533="OUI","P","")</f>
        <v/>
      </c>
      <c r="L533" t="str">
        <f>IF(Modif_Suppr!AH533="OUI","D","")</f>
        <v/>
      </c>
      <c r="M533" t="str">
        <f>IF(Modif_Suppr!AI533="OUI","C","")</f>
        <v/>
      </c>
      <c r="N533" t="str">
        <f>IF(Modif_Suppr!AJ533="OUI","T","")</f>
        <v/>
      </c>
      <c r="O533" t="str">
        <f>IF(Modif_Suppr!AK533="OUI","F","")</f>
        <v/>
      </c>
      <c r="P533" t="str">
        <f>IF(Modif_Suppr!AL533="OUI","R","")</f>
        <v/>
      </c>
      <c r="Q533" t="str" cm="1">
        <f t="array" ref="Q533">SUBSTITUTE(TRIM(_xlfn.CONCAT(K533:P533 &amp; " "))," ",",")</f>
        <v/>
      </c>
      <c r="R533" t="str">
        <f>IFERROR(VLOOKUP(Modif_Suppr!AM533,LOV!F:G,2,FALSE),"")</f>
        <v/>
      </c>
      <c r="S533" t="str">
        <f>IFERROR(VLOOKUP(Modif_Suppr!AN533,LOV!I:J,2,FALSE),"")</f>
        <v/>
      </c>
      <c r="T533" t="str">
        <f>IFERROR(VLOOKUP(Modif_Suppr!#REF!,LOV!R:S,2,FALSE),"")</f>
        <v/>
      </c>
      <c r="U533" t="str">
        <f>IFERROR(VLOOKUP(Modif_Suppr!AP533,LOV!R:S,2,FALSE),"")</f>
        <v/>
      </c>
      <c r="V533" t="str">
        <f>IF(Modif_Suppr!W533&gt;0,Modif_Suppr!W533,"")</f>
        <v/>
      </c>
      <c r="W533" t="str">
        <f>IF(Modif_Suppr!X533&gt;0,Modif_Suppr!X533,"")</f>
        <v/>
      </c>
    </row>
    <row r="534" spans="1:23">
      <c r="A534">
        <f>Data!B534</f>
        <v>0</v>
      </c>
      <c r="B534">
        <f>Data!C534</f>
        <v>0</v>
      </c>
      <c r="C534">
        <f>Data!D534</f>
        <v>0</v>
      </c>
      <c r="D534" t="str">
        <f>IFERROR(VLOOKUP(Modif_Suppr!Z534,LOV_SPAR!F:G,2,FALSE),"")</f>
        <v/>
      </c>
      <c r="E534" t="str">
        <f>IFERROR(VLOOKUP(Modif_Suppr!AA534,LOV!L:M,2,FALSE),"")</f>
        <v/>
      </c>
      <c r="F534" t="str">
        <f>IF(Modif_Suppr!AC534&gt;0,Modif_Suppr!AC534,"")</f>
        <v/>
      </c>
      <c r="G534" t="str">
        <f>IF(Modif_Suppr!AD534&gt;0,Modif_Suppr!AD534,"")</f>
        <v/>
      </c>
      <c r="H534" t="str">
        <f>IF(Modif_Suppr!AE534&gt;0,Modif_Suppr!AE534,"")</f>
        <v/>
      </c>
      <c r="I534" t="str">
        <f>IFERROR(VLOOKUP(Modif_Suppr!AB534,LOV!U:V,2,FALSE),"")</f>
        <v/>
      </c>
      <c r="J534" t="str">
        <f>IF(Modif_Suppr!AF534="OUI","H","")</f>
        <v/>
      </c>
      <c r="K534" t="str">
        <f>IF(Modif_Suppr!AG534="OUI","P","")</f>
        <v/>
      </c>
      <c r="L534" t="str">
        <f>IF(Modif_Suppr!AH534="OUI","D","")</f>
        <v/>
      </c>
      <c r="M534" t="str">
        <f>IF(Modif_Suppr!AI534="OUI","C","")</f>
        <v/>
      </c>
      <c r="N534" t="str">
        <f>IF(Modif_Suppr!AJ534="OUI","T","")</f>
        <v/>
      </c>
      <c r="O534" t="str">
        <f>IF(Modif_Suppr!AK534="OUI","F","")</f>
        <v/>
      </c>
      <c r="P534" t="str">
        <f>IF(Modif_Suppr!AL534="OUI","R","")</f>
        <v/>
      </c>
      <c r="Q534" t="str" cm="1">
        <f t="array" ref="Q534">SUBSTITUTE(TRIM(_xlfn.CONCAT(K534:P534 &amp; " "))," ",",")</f>
        <v/>
      </c>
      <c r="R534" t="str">
        <f>IFERROR(VLOOKUP(Modif_Suppr!AM534,LOV!F:G,2,FALSE),"")</f>
        <v/>
      </c>
      <c r="S534" t="str">
        <f>IFERROR(VLOOKUP(Modif_Suppr!AN534,LOV!I:J,2,FALSE),"")</f>
        <v/>
      </c>
      <c r="T534" t="str">
        <f>IFERROR(VLOOKUP(Modif_Suppr!#REF!,LOV!R:S,2,FALSE),"")</f>
        <v/>
      </c>
      <c r="U534" t="str">
        <f>IFERROR(VLOOKUP(Modif_Suppr!AP534,LOV!R:S,2,FALSE),"")</f>
        <v/>
      </c>
      <c r="V534" t="str">
        <f>IF(Modif_Suppr!W534&gt;0,Modif_Suppr!W534,"")</f>
        <v/>
      </c>
      <c r="W534" t="str">
        <f>IF(Modif_Suppr!X534&gt;0,Modif_Suppr!X534,"")</f>
        <v/>
      </c>
    </row>
    <row r="535" spans="1:23">
      <c r="A535">
        <f>Data!B535</f>
        <v>0</v>
      </c>
      <c r="B535">
        <f>Data!C535</f>
        <v>0</v>
      </c>
      <c r="C535">
        <f>Data!D535</f>
        <v>0</v>
      </c>
      <c r="D535" t="str">
        <f>IFERROR(VLOOKUP(Modif_Suppr!Z535,LOV_SPAR!F:G,2,FALSE),"")</f>
        <v/>
      </c>
      <c r="E535" t="str">
        <f>IFERROR(VLOOKUP(Modif_Suppr!AA535,LOV!L:M,2,FALSE),"")</f>
        <v/>
      </c>
      <c r="F535" t="str">
        <f>IF(Modif_Suppr!AC535&gt;0,Modif_Suppr!AC535,"")</f>
        <v/>
      </c>
      <c r="G535" t="str">
        <f>IF(Modif_Suppr!AD535&gt;0,Modif_Suppr!AD535,"")</f>
        <v/>
      </c>
      <c r="H535" t="str">
        <f>IF(Modif_Suppr!AE535&gt;0,Modif_Suppr!AE535,"")</f>
        <v/>
      </c>
      <c r="I535" t="str">
        <f>IFERROR(VLOOKUP(Modif_Suppr!AB535,LOV!U:V,2,FALSE),"")</f>
        <v/>
      </c>
      <c r="J535" t="str">
        <f>IF(Modif_Suppr!AF535="OUI","H","")</f>
        <v/>
      </c>
      <c r="K535" t="str">
        <f>IF(Modif_Suppr!AG535="OUI","P","")</f>
        <v/>
      </c>
      <c r="L535" t="str">
        <f>IF(Modif_Suppr!AH535="OUI","D","")</f>
        <v/>
      </c>
      <c r="M535" t="str">
        <f>IF(Modif_Suppr!AI535="OUI","C","")</f>
        <v/>
      </c>
      <c r="N535" t="str">
        <f>IF(Modif_Suppr!AJ535="OUI","T","")</f>
        <v/>
      </c>
      <c r="O535" t="str">
        <f>IF(Modif_Suppr!AK535="OUI","F","")</f>
        <v/>
      </c>
      <c r="P535" t="str">
        <f>IF(Modif_Suppr!AL535="OUI","R","")</f>
        <v/>
      </c>
      <c r="Q535" t="str" cm="1">
        <f t="array" ref="Q535">SUBSTITUTE(TRIM(_xlfn.CONCAT(K535:P535 &amp; " "))," ",",")</f>
        <v/>
      </c>
      <c r="R535" t="str">
        <f>IFERROR(VLOOKUP(Modif_Suppr!AM535,LOV!F:G,2,FALSE),"")</f>
        <v/>
      </c>
      <c r="S535" t="str">
        <f>IFERROR(VLOOKUP(Modif_Suppr!AN535,LOV!I:J,2,FALSE),"")</f>
        <v/>
      </c>
      <c r="T535" t="str">
        <f>IFERROR(VLOOKUP(Modif_Suppr!#REF!,LOV!R:S,2,FALSE),"")</f>
        <v/>
      </c>
      <c r="U535" t="str">
        <f>IFERROR(VLOOKUP(Modif_Suppr!AP535,LOV!R:S,2,FALSE),"")</f>
        <v/>
      </c>
      <c r="V535" t="str">
        <f>IF(Modif_Suppr!W535&gt;0,Modif_Suppr!W535,"")</f>
        <v/>
      </c>
      <c r="W535" t="str">
        <f>IF(Modif_Suppr!X535&gt;0,Modif_Suppr!X535,"")</f>
        <v/>
      </c>
    </row>
    <row r="536" spans="1:23">
      <c r="A536">
        <f>Data!B536</f>
        <v>0</v>
      </c>
      <c r="B536">
        <f>Data!C536</f>
        <v>0</v>
      </c>
      <c r="C536">
        <f>Data!D536</f>
        <v>0</v>
      </c>
      <c r="D536" t="str">
        <f>IFERROR(VLOOKUP(Modif_Suppr!Z536,LOV_SPAR!F:G,2,FALSE),"")</f>
        <v/>
      </c>
      <c r="E536" t="str">
        <f>IFERROR(VLOOKUP(Modif_Suppr!AA536,LOV!L:M,2,FALSE),"")</f>
        <v/>
      </c>
      <c r="F536" t="str">
        <f>IF(Modif_Suppr!AC536&gt;0,Modif_Suppr!AC536,"")</f>
        <v/>
      </c>
      <c r="G536" t="str">
        <f>IF(Modif_Suppr!AD536&gt;0,Modif_Suppr!AD536,"")</f>
        <v/>
      </c>
      <c r="H536" t="str">
        <f>IF(Modif_Suppr!AE536&gt;0,Modif_Suppr!AE536,"")</f>
        <v/>
      </c>
      <c r="I536" t="str">
        <f>IFERROR(VLOOKUP(Modif_Suppr!AB536,LOV!U:V,2,FALSE),"")</f>
        <v/>
      </c>
      <c r="J536" t="str">
        <f>IF(Modif_Suppr!AF536="OUI","H","")</f>
        <v/>
      </c>
      <c r="K536" t="str">
        <f>IF(Modif_Suppr!AG536="OUI","P","")</f>
        <v/>
      </c>
      <c r="L536" t="str">
        <f>IF(Modif_Suppr!AH536="OUI","D","")</f>
        <v/>
      </c>
      <c r="M536" t="str">
        <f>IF(Modif_Suppr!AI536="OUI","C","")</f>
        <v/>
      </c>
      <c r="N536" t="str">
        <f>IF(Modif_Suppr!AJ536="OUI","T","")</f>
        <v/>
      </c>
      <c r="O536" t="str">
        <f>IF(Modif_Suppr!AK536="OUI","F","")</f>
        <v/>
      </c>
      <c r="P536" t="str">
        <f>IF(Modif_Suppr!AL536="OUI","R","")</f>
        <v/>
      </c>
      <c r="Q536" t="str" cm="1">
        <f t="array" ref="Q536">SUBSTITUTE(TRIM(_xlfn.CONCAT(K536:P536 &amp; " "))," ",",")</f>
        <v/>
      </c>
      <c r="R536" t="str">
        <f>IFERROR(VLOOKUP(Modif_Suppr!AM536,LOV!F:G,2,FALSE),"")</f>
        <v/>
      </c>
      <c r="S536" t="str">
        <f>IFERROR(VLOOKUP(Modif_Suppr!AN536,LOV!I:J,2,FALSE),"")</f>
        <v/>
      </c>
      <c r="T536" t="str">
        <f>IFERROR(VLOOKUP(Modif_Suppr!#REF!,LOV!R:S,2,FALSE),"")</f>
        <v/>
      </c>
      <c r="U536" t="str">
        <f>IFERROR(VLOOKUP(Modif_Suppr!AP536,LOV!R:S,2,FALSE),"")</f>
        <v/>
      </c>
      <c r="V536" t="str">
        <f>IF(Modif_Suppr!W536&gt;0,Modif_Suppr!W536,"")</f>
        <v/>
      </c>
      <c r="W536" t="str">
        <f>IF(Modif_Suppr!X536&gt;0,Modif_Suppr!X536,"")</f>
        <v/>
      </c>
    </row>
    <row r="537" spans="1:23">
      <c r="A537">
        <f>Data!B537</f>
        <v>0</v>
      </c>
      <c r="B537">
        <f>Data!C537</f>
        <v>0</v>
      </c>
      <c r="C537">
        <f>Data!D537</f>
        <v>0</v>
      </c>
      <c r="D537" t="str">
        <f>IFERROR(VLOOKUP(Modif_Suppr!Z537,LOV_SPAR!F:G,2,FALSE),"")</f>
        <v/>
      </c>
      <c r="E537" t="str">
        <f>IFERROR(VLOOKUP(Modif_Suppr!AA537,LOV!L:M,2,FALSE),"")</f>
        <v/>
      </c>
      <c r="F537" t="str">
        <f>IF(Modif_Suppr!AC537&gt;0,Modif_Suppr!AC537,"")</f>
        <v/>
      </c>
      <c r="G537" t="str">
        <f>IF(Modif_Suppr!AD537&gt;0,Modif_Suppr!AD537,"")</f>
        <v/>
      </c>
      <c r="H537" t="str">
        <f>IF(Modif_Suppr!AE537&gt;0,Modif_Suppr!AE537,"")</f>
        <v/>
      </c>
      <c r="I537" t="str">
        <f>IFERROR(VLOOKUP(Modif_Suppr!AB537,LOV!U:V,2,FALSE),"")</f>
        <v/>
      </c>
      <c r="J537" t="str">
        <f>IF(Modif_Suppr!AF537="OUI","H","")</f>
        <v/>
      </c>
      <c r="K537" t="str">
        <f>IF(Modif_Suppr!AG537="OUI","P","")</f>
        <v/>
      </c>
      <c r="L537" t="str">
        <f>IF(Modif_Suppr!AH537="OUI","D","")</f>
        <v/>
      </c>
      <c r="M537" t="str">
        <f>IF(Modif_Suppr!AI537="OUI","C","")</f>
        <v/>
      </c>
      <c r="N537" t="str">
        <f>IF(Modif_Suppr!AJ537="OUI","T","")</f>
        <v/>
      </c>
      <c r="O537" t="str">
        <f>IF(Modif_Suppr!AK537="OUI","F","")</f>
        <v/>
      </c>
      <c r="P537" t="str">
        <f>IF(Modif_Suppr!AL537="OUI","R","")</f>
        <v/>
      </c>
      <c r="Q537" t="str" cm="1">
        <f t="array" ref="Q537">SUBSTITUTE(TRIM(_xlfn.CONCAT(K537:P537 &amp; " "))," ",",")</f>
        <v/>
      </c>
      <c r="R537" t="str">
        <f>IFERROR(VLOOKUP(Modif_Suppr!AM537,LOV!F:G,2,FALSE),"")</f>
        <v/>
      </c>
      <c r="S537" t="str">
        <f>IFERROR(VLOOKUP(Modif_Suppr!AN537,LOV!I:J,2,FALSE),"")</f>
        <v/>
      </c>
      <c r="T537" t="str">
        <f>IFERROR(VLOOKUP(Modif_Suppr!#REF!,LOV!R:S,2,FALSE),"")</f>
        <v/>
      </c>
      <c r="U537" t="str">
        <f>IFERROR(VLOOKUP(Modif_Suppr!AP537,LOV!R:S,2,FALSE),"")</f>
        <v/>
      </c>
      <c r="V537" t="str">
        <f>IF(Modif_Suppr!W537&gt;0,Modif_Suppr!W537,"")</f>
        <v/>
      </c>
      <c r="W537" t="str">
        <f>IF(Modif_Suppr!X537&gt;0,Modif_Suppr!X537,"")</f>
        <v/>
      </c>
    </row>
    <row r="538" spans="1:23">
      <c r="A538">
        <f>Data!B538</f>
        <v>0</v>
      </c>
      <c r="B538">
        <f>Data!C538</f>
        <v>0</v>
      </c>
      <c r="C538">
        <f>Data!D538</f>
        <v>0</v>
      </c>
      <c r="D538" t="str">
        <f>IFERROR(VLOOKUP(Modif_Suppr!Z538,LOV_SPAR!F:G,2,FALSE),"")</f>
        <v/>
      </c>
      <c r="E538" t="str">
        <f>IFERROR(VLOOKUP(Modif_Suppr!AA538,LOV!L:M,2,FALSE),"")</f>
        <v/>
      </c>
      <c r="F538" t="str">
        <f>IF(Modif_Suppr!AC538&gt;0,Modif_Suppr!AC538,"")</f>
        <v/>
      </c>
      <c r="G538" t="str">
        <f>IF(Modif_Suppr!AD538&gt;0,Modif_Suppr!AD538,"")</f>
        <v/>
      </c>
      <c r="H538" t="str">
        <f>IF(Modif_Suppr!AE538&gt;0,Modif_Suppr!AE538,"")</f>
        <v/>
      </c>
      <c r="I538" t="str">
        <f>IFERROR(VLOOKUP(Modif_Suppr!AB538,LOV!U:V,2,FALSE),"")</f>
        <v/>
      </c>
      <c r="J538" t="str">
        <f>IF(Modif_Suppr!AF538="OUI","H","")</f>
        <v/>
      </c>
      <c r="K538" t="str">
        <f>IF(Modif_Suppr!AG538="OUI","P","")</f>
        <v/>
      </c>
      <c r="L538" t="str">
        <f>IF(Modif_Suppr!AH538="OUI","D","")</f>
        <v/>
      </c>
      <c r="M538" t="str">
        <f>IF(Modif_Suppr!AI538="OUI","C","")</f>
        <v/>
      </c>
      <c r="N538" t="str">
        <f>IF(Modif_Suppr!AJ538="OUI","T","")</f>
        <v/>
      </c>
      <c r="O538" t="str">
        <f>IF(Modif_Suppr!AK538="OUI","F","")</f>
        <v/>
      </c>
      <c r="P538" t="str">
        <f>IF(Modif_Suppr!AL538="OUI","R","")</f>
        <v/>
      </c>
      <c r="Q538" t="str" cm="1">
        <f t="array" ref="Q538">SUBSTITUTE(TRIM(_xlfn.CONCAT(K538:P538 &amp; " "))," ",",")</f>
        <v/>
      </c>
      <c r="R538" t="str">
        <f>IFERROR(VLOOKUP(Modif_Suppr!AM538,LOV!F:G,2,FALSE),"")</f>
        <v/>
      </c>
      <c r="S538" t="str">
        <f>IFERROR(VLOOKUP(Modif_Suppr!AN538,LOV!I:J,2,FALSE),"")</f>
        <v/>
      </c>
      <c r="T538" t="str">
        <f>IFERROR(VLOOKUP(Modif_Suppr!#REF!,LOV!R:S,2,FALSE),"")</f>
        <v/>
      </c>
      <c r="U538" t="str">
        <f>IFERROR(VLOOKUP(Modif_Suppr!AP538,LOV!R:S,2,FALSE),"")</f>
        <v/>
      </c>
      <c r="V538" t="str">
        <f>IF(Modif_Suppr!W538&gt;0,Modif_Suppr!W538,"")</f>
        <v/>
      </c>
      <c r="W538" t="str">
        <f>IF(Modif_Suppr!X538&gt;0,Modif_Suppr!X538,"")</f>
        <v/>
      </c>
    </row>
    <row r="539" spans="1:23">
      <c r="A539">
        <f>Data!B539</f>
        <v>0</v>
      </c>
      <c r="B539">
        <f>Data!C539</f>
        <v>0</v>
      </c>
      <c r="C539">
        <f>Data!D539</f>
        <v>0</v>
      </c>
      <c r="D539" t="str">
        <f>IFERROR(VLOOKUP(Modif_Suppr!Z539,LOV_SPAR!F:G,2,FALSE),"")</f>
        <v/>
      </c>
      <c r="E539" t="str">
        <f>IFERROR(VLOOKUP(Modif_Suppr!AA539,LOV!L:M,2,FALSE),"")</f>
        <v/>
      </c>
      <c r="F539" t="str">
        <f>IF(Modif_Suppr!AC539&gt;0,Modif_Suppr!AC539,"")</f>
        <v/>
      </c>
      <c r="G539" t="str">
        <f>IF(Modif_Suppr!AD539&gt;0,Modif_Suppr!AD539,"")</f>
        <v/>
      </c>
      <c r="H539" t="str">
        <f>IF(Modif_Suppr!AE539&gt;0,Modif_Suppr!AE539,"")</f>
        <v/>
      </c>
      <c r="I539" t="str">
        <f>IFERROR(VLOOKUP(Modif_Suppr!AB539,LOV!U:V,2,FALSE),"")</f>
        <v/>
      </c>
      <c r="J539" t="str">
        <f>IF(Modif_Suppr!AF539="OUI","H","")</f>
        <v/>
      </c>
      <c r="K539" t="str">
        <f>IF(Modif_Suppr!AG539="OUI","P","")</f>
        <v/>
      </c>
      <c r="L539" t="str">
        <f>IF(Modif_Suppr!AH539="OUI","D","")</f>
        <v/>
      </c>
      <c r="M539" t="str">
        <f>IF(Modif_Suppr!AI539="OUI","C","")</f>
        <v/>
      </c>
      <c r="N539" t="str">
        <f>IF(Modif_Suppr!AJ539="OUI","T","")</f>
        <v/>
      </c>
      <c r="O539" t="str">
        <f>IF(Modif_Suppr!AK539="OUI","F","")</f>
        <v/>
      </c>
      <c r="P539" t="str">
        <f>IF(Modif_Suppr!AL539="OUI","R","")</f>
        <v/>
      </c>
      <c r="Q539" t="str" cm="1">
        <f t="array" ref="Q539">SUBSTITUTE(TRIM(_xlfn.CONCAT(K539:P539 &amp; " "))," ",",")</f>
        <v/>
      </c>
      <c r="R539" t="str">
        <f>IFERROR(VLOOKUP(Modif_Suppr!AM539,LOV!F:G,2,FALSE),"")</f>
        <v/>
      </c>
      <c r="S539" t="str">
        <f>IFERROR(VLOOKUP(Modif_Suppr!AN539,LOV!I:J,2,FALSE),"")</f>
        <v/>
      </c>
      <c r="T539" t="str">
        <f>IFERROR(VLOOKUP(Modif_Suppr!#REF!,LOV!R:S,2,FALSE),"")</f>
        <v/>
      </c>
      <c r="U539" t="str">
        <f>IFERROR(VLOOKUP(Modif_Suppr!AP539,LOV!R:S,2,FALSE),"")</f>
        <v/>
      </c>
      <c r="V539" t="str">
        <f>IF(Modif_Suppr!W539&gt;0,Modif_Suppr!W539,"")</f>
        <v/>
      </c>
      <c r="W539" t="str">
        <f>IF(Modif_Suppr!X539&gt;0,Modif_Suppr!X539,"")</f>
        <v/>
      </c>
    </row>
    <row r="540" spans="1:23">
      <c r="A540">
        <f>Data!B540</f>
        <v>0</v>
      </c>
      <c r="B540">
        <f>Data!C540</f>
        <v>0</v>
      </c>
      <c r="C540">
        <f>Data!D540</f>
        <v>0</v>
      </c>
      <c r="D540" t="str">
        <f>IFERROR(VLOOKUP(Modif_Suppr!Z540,LOV_SPAR!F:G,2,FALSE),"")</f>
        <v/>
      </c>
      <c r="E540" t="str">
        <f>IFERROR(VLOOKUP(Modif_Suppr!AA540,LOV!L:M,2,FALSE),"")</f>
        <v/>
      </c>
      <c r="F540" t="str">
        <f>IF(Modif_Suppr!AC540&gt;0,Modif_Suppr!AC540,"")</f>
        <v/>
      </c>
      <c r="G540" t="str">
        <f>IF(Modif_Suppr!AD540&gt;0,Modif_Suppr!AD540,"")</f>
        <v/>
      </c>
      <c r="H540" t="str">
        <f>IF(Modif_Suppr!AE540&gt;0,Modif_Suppr!AE540,"")</f>
        <v/>
      </c>
      <c r="I540" t="str">
        <f>IFERROR(VLOOKUP(Modif_Suppr!AB540,LOV!U:V,2,FALSE),"")</f>
        <v/>
      </c>
      <c r="J540" t="str">
        <f>IF(Modif_Suppr!AF540="OUI","H","")</f>
        <v/>
      </c>
      <c r="K540" t="str">
        <f>IF(Modif_Suppr!AG540="OUI","P","")</f>
        <v/>
      </c>
      <c r="L540" t="str">
        <f>IF(Modif_Suppr!AH540="OUI","D","")</f>
        <v/>
      </c>
      <c r="M540" t="str">
        <f>IF(Modif_Suppr!AI540="OUI","C","")</f>
        <v/>
      </c>
      <c r="N540" t="str">
        <f>IF(Modif_Suppr!AJ540="OUI","T","")</f>
        <v/>
      </c>
      <c r="O540" t="str">
        <f>IF(Modif_Suppr!AK540="OUI","F","")</f>
        <v/>
      </c>
      <c r="P540" t="str">
        <f>IF(Modif_Suppr!AL540="OUI","R","")</f>
        <v/>
      </c>
      <c r="Q540" t="str" cm="1">
        <f t="array" ref="Q540">SUBSTITUTE(TRIM(_xlfn.CONCAT(K540:P540 &amp; " "))," ",",")</f>
        <v/>
      </c>
      <c r="R540" t="str">
        <f>IFERROR(VLOOKUP(Modif_Suppr!AM540,LOV!F:G,2,FALSE),"")</f>
        <v/>
      </c>
      <c r="S540" t="str">
        <f>IFERROR(VLOOKUP(Modif_Suppr!AN540,LOV!I:J,2,FALSE),"")</f>
        <v/>
      </c>
      <c r="T540" t="str">
        <f>IFERROR(VLOOKUP(Modif_Suppr!#REF!,LOV!R:S,2,FALSE),"")</f>
        <v/>
      </c>
      <c r="U540" t="str">
        <f>IFERROR(VLOOKUP(Modif_Suppr!AP540,LOV!R:S,2,FALSE),"")</f>
        <v/>
      </c>
      <c r="V540" t="str">
        <f>IF(Modif_Suppr!W540&gt;0,Modif_Suppr!W540,"")</f>
        <v/>
      </c>
      <c r="W540" t="str">
        <f>IF(Modif_Suppr!X540&gt;0,Modif_Suppr!X540,"")</f>
        <v/>
      </c>
    </row>
    <row r="541" spans="1:23">
      <c r="A541">
        <f>Data!B541</f>
        <v>0</v>
      </c>
      <c r="B541">
        <f>Data!C541</f>
        <v>0</v>
      </c>
      <c r="C541">
        <f>Data!D541</f>
        <v>0</v>
      </c>
      <c r="D541" t="str">
        <f>IFERROR(VLOOKUP(Modif_Suppr!Z541,LOV_SPAR!F:G,2,FALSE),"")</f>
        <v/>
      </c>
      <c r="E541" t="str">
        <f>IFERROR(VLOOKUP(Modif_Suppr!AA541,LOV!L:M,2,FALSE),"")</f>
        <v/>
      </c>
      <c r="F541" t="str">
        <f>IF(Modif_Suppr!AC541&gt;0,Modif_Suppr!AC541,"")</f>
        <v/>
      </c>
      <c r="G541" t="str">
        <f>IF(Modif_Suppr!AD541&gt;0,Modif_Suppr!AD541,"")</f>
        <v/>
      </c>
      <c r="H541" t="str">
        <f>IF(Modif_Suppr!AE541&gt;0,Modif_Suppr!AE541,"")</f>
        <v/>
      </c>
      <c r="I541" t="str">
        <f>IFERROR(VLOOKUP(Modif_Suppr!AB541,LOV!U:V,2,FALSE),"")</f>
        <v/>
      </c>
      <c r="J541" t="str">
        <f>IF(Modif_Suppr!AF541="OUI","H","")</f>
        <v/>
      </c>
      <c r="K541" t="str">
        <f>IF(Modif_Suppr!AG541="OUI","P","")</f>
        <v/>
      </c>
      <c r="L541" t="str">
        <f>IF(Modif_Suppr!AH541="OUI","D","")</f>
        <v/>
      </c>
      <c r="M541" t="str">
        <f>IF(Modif_Suppr!AI541="OUI","C","")</f>
        <v/>
      </c>
      <c r="N541" t="str">
        <f>IF(Modif_Suppr!AJ541="OUI","T","")</f>
        <v/>
      </c>
      <c r="O541" t="str">
        <f>IF(Modif_Suppr!AK541="OUI","F","")</f>
        <v/>
      </c>
      <c r="P541" t="str">
        <f>IF(Modif_Suppr!AL541="OUI","R","")</f>
        <v/>
      </c>
      <c r="Q541" t="str" cm="1">
        <f t="array" ref="Q541">SUBSTITUTE(TRIM(_xlfn.CONCAT(K541:P541 &amp; " "))," ",",")</f>
        <v/>
      </c>
      <c r="R541" t="str">
        <f>IFERROR(VLOOKUP(Modif_Suppr!AM541,LOV!F:G,2,FALSE),"")</f>
        <v/>
      </c>
      <c r="S541" t="str">
        <f>IFERROR(VLOOKUP(Modif_Suppr!AN541,LOV!I:J,2,FALSE),"")</f>
        <v/>
      </c>
      <c r="T541" t="str">
        <f>IFERROR(VLOOKUP(Modif_Suppr!#REF!,LOV!R:S,2,FALSE),"")</f>
        <v/>
      </c>
      <c r="U541" t="str">
        <f>IFERROR(VLOOKUP(Modif_Suppr!AP541,LOV!R:S,2,FALSE),"")</f>
        <v/>
      </c>
      <c r="V541" t="str">
        <f>IF(Modif_Suppr!W541&gt;0,Modif_Suppr!W541,"")</f>
        <v/>
      </c>
      <c r="W541" t="str">
        <f>IF(Modif_Suppr!X541&gt;0,Modif_Suppr!X541,"")</f>
        <v/>
      </c>
    </row>
    <row r="542" spans="1:23">
      <c r="A542">
        <f>Data!B542</f>
        <v>0</v>
      </c>
      <c r="B542">
        <f>Data!C542</f>
        <v>0</v>
      </c>
      <c r="C542">
        <f>Data!D542</f>
        <v>0</v>
      </c>
      <c r="D542" t="str">
        <f>IFERROR(VLOOKUP(Modif_Suppr!Z542,LOV_SPAR!F:G,2,FALSE),"")</f>
        <v/>
      </c>
      <c r="E542" t="str">
        <f>IFERROR(VLOOKUP(Modif_Suppr!AA542,LOV!L:M,2,FALSE),"")</f>
        <v/>
      </c>
      <c r="F542" t="str">
        <f>IF(Modif_Suppr!AC542&gt;0,Modif_Suppr!AC542,"")</f>
        <v/>
      </c>
      <c r="G542" t="str">
        <f>IF(Modif_Suppr!AD542&gt;0,Modif_Suppr!AD542,"")</f>
        <v/>
      </c>
      <c r="H542" t="str">
        <f>IF(Modif_Suppr!AE542&gt;0,Modif_Suppr!AE542,"")</f>
        <v/>
      </c>
      <c r="I542" t="str">
        <f>IFERROR(VLOOKUP(Modif_Suppr!AB542,LOV!U:V,2,FALSE),"")</f>
        <v/>
      </c>
      <c r="J542" t="str">
        <f>IF(Modif_Suppr!AF542="OUI","H","")</f>
        <v/>
      </c>
      <c r="K542" t="str">
        <f>IF(Modif_Suppr!AG542="OUI","P","")</f>
        <v/>
      </c>
      <c r="L542" t="str">
        <f>IF(Modif_Suppr!AH542="OUI","D","")</f>
        <v/>
      </c>
      <c r="M542" t="str">
        <f>IF(Modif_Suppr!AI542="OUI","C","")</f>
        <v/>
      </c>
      <c r="N542" t="str">
        <f>IF(Modif_Suppr!AJ542="OUI","T","")</f>
        <v/>
      </c>
      <c r="O542" t="str">
        <f>IF(Modif_Suppr!AK542="OUI","F","")</f>
        <v/>
      </c>
      <c r="P542" t="str">
        <f>IF(Modif_Suppr!AL542="OUI","R","")</f>
        <v/>
      </c>
      <c r="Q542" t="str" cm="1">
        <f t="array" ref="Q542">SUBSTITUTE(TRIM(_xlfn.CONCAT(K542:P542 &amp; " "))," ",",")</f>
        <v/>
      </c>
      <c r="R542" t="str">
        <f>IFERROR(VLOOKUP(Modif_Suppr!AM542,LOV!F:G,2,FALSE),"")</f>
        <v/>
      </c>
      <c r="S542" t="str">
        <f>IFERROR(VLOOKUP(Modif_Suppr!AN542,LOV!I:J,2,FALSE),"")</f>
        <v/>
      </c>
      <c r="T542" t="str">
        <f>IFERROR(VLOOKUP(Modif_Suppr!#REF!,LOV!R:S,2,FALSE),"")</f>
        <v/>
      </c>
      <c r="U542" t="str">
        <f>IFERROR(VLOOKUP(Modif_Suppr!AP542,LOV!R:S,2,FALSE),"")</f>
        <v/>
      </c>
      <c r="V542" t="str">
        <f>IF(Modif_Suppr!W542&gt;0,Modif_Suppr!W542,"")</f>
        <v/>
      </c>
      <c r="W542" t="str">
        <f>IF(Modif_Suppr!X542&gt;0,Modif_Suppr!X542,"")</f>
        <v/>
      </c>
    </row>
    <row r="543" spans="1:23">
      <c r="A543">
        <f>Data!B543</f>
        <v>0</v>
      </c>
      <c r="B543">
        <f>Data!C543</f>
        <v>0</v>
      </c>
      <c r="C543">
        <f>Data!D543</f>
        <v>0</v>
      </c>
      <c r="D543" t="str">
        <f>IFERROR(VLOOKUP(Modif_Suppr!Z543,LOV_SPAR!F:G,2,FALSE),"")</f>
        <v/>
      </c>
      <c r="E543" t="str">
        <f>IFERROR(VLOOKUP(Modif_Suppr!AA543,LOV!L:M,2,FALSE),"")</f>
        <v/>
      </c>
      <c r="F543" t="str">
        <f>IF(Modif_Suppr!AC543&gt;0,Modif_Suppr!AC543,"")</f>
        <v/>
      </c>
      <c r="G543" t="str">
        <f>IF(Modif_Suppr!AD543&gt;0,Modif_Suppr!AD543,"")</f>
        <v/>
      </c>
      <c r="H543" t="str">
        <f>IF(Modif_Suppr!AE543&gt;0,Modif_Suppr!AE543,"")</f>
        <v/>
      </c>
      <c r="I543" t="str">
        <f>IFERROR(VLOOKUP(Modif_Suppr!AB543,LOV!U:V,2,FALSE),"")</f>
        <v/>
      </c>
      <c r="J543" t="str">
        <f>IF(Modif_Suppr!AF543="OUI","H","")</f>
        <v/>
      </c>
      <c r="K543" t="str">
        <f>IF(Modif_Suppr!AG543="OUI","P","")</f>
        <v/>
      </c>
      <c r="L543" t="str">
        <f>IF(Modif_Suppr!AH543="OUI","D","")</f>
        <v/>
      </c>
      <c r="M543" t="str">
        <f>IF(Modif_Suppr!AI543="OUI","C","")</f>
        <v/>
      </c>
      <c r="N543" t="str">
        <f>IF(Modif_Suppr!AJ543="OUI","T","")</f>
        <v/>
      </c>
      <c r="O543" t="str">
        <f>IF(Modif_Suppr!AK543="OUI","F","")</f>
        <v/>
      </c>
      <c r="P543" t="str">
        <f>IF(Modif_Suppr!AL543="OUI","R","")</f>
        <v/>
      </c>
      <c r="Q543" t="str" cm="1">
        <f t="array" ref="Q543">SUBSTITUTE(TRIM(_xlfn.CONCAT(K543:P543 &amp; " "))," ",",")</f>
        <v/>
      </c>
      <c r="R543" t="str">
        <f>IFERROR(VLOOKUP(Modif_Suppr!AM543,LOV!F:G,2,FALSE),"")</f>
        <v/>
      </c>
      <c r="S543" t="str">
        <f>IFERROR(VLOOKUP(Modif_Suppr!AN543,LOV!I:J,2,FALSE),"")</f>
        <v/>
      </c>
      <c r="T543" t="str">
        <f>IFERROR(VLOOKUP(Modif_Suppr!#REF!,LOV!R:S,2,FALSE),"")</f>
        <v/>
      </c>
      <c r="U543" t="str">
        <f>IFERROR(VLOOKUP(Modif_Suppr!AP543,LOV!R:S,2,FALSE),"")</f>
        <v/>
      </c>
      <c r="V543" t="str">
        <f>IF(Modif_Suppr!W543&gt;0,Modif_Suppr!W543,"")</f>
        <v/>
      </c>
      <c r="W543" t="str">
        <f>IF(Modif_Suppr!X543&gt;0,Modif_Suppr!X543,"")</f>
        <v/>
      </c>
    </row>
    <row r="544" spans="1:23">
      <c r="A544">
        <f>Data!B544</f>
        <v>0</v>
      </c>
      <c r="B544">
        <f>Data!C544</f>
        <v>0</v>
      </c>
      <c r="C544">
        <f>Data!D544</f>
        <v>0</v>
      </c>
      <c r="D544" t="str">
        <f>IFERROR(VLOOKUP(Modif_Suppr!Z544,LOV_SPAR!F:G,2,FALSE),"")</f>
        <v/>
      </c>
      <c r="E544" t="str">
        <f>IFERROR(VLOOKUP(Modif_Suppr!AA544,LOV!L:M,2,FALSE),"")</f>
        <v/>
      </c>
      <c r="F544" t="str">
        <f>IF(Modif_Suppr!AC544&gt;0,Modif_Suppr!AC544,"")</f>
        <v/>
      </c>
      <c r="G544" t="str">
        <f>IF(Modif_Suppr!AD544&gt;0,Modif_Suppr!AD544,"")</f>
        <v/>
      </c>
      <c r="H544" t="str">
        <f>IF(Modif_Suppr!AE544&gt;0,Modif_Suppr!AE544,"")</f>
        <v/>
      </c>
      <c r="I544" t="str">
        <f>IFERROR(VLOOKUP(Modif_Suppr!AB544,LOV!U:V,2,FALSE),"")</f>
        <v/>
      </c>
      <c r="J544" t="str">
        <f>IF(Modif_Suppr!AF544="OUI","H","")</f>
        <v/>
      </c>
      <c r="K544" t="str">
        <f>IF(Modif_Suppr!AG544="OUI","P","")</f>
        <v/>
      </c>
      <c r="L544" t="str">
        <f>IF(Modif_Suppr!AH544="OUI","D","")</f>
        <v/>
      </c>
      <c r="M544" t="str">
        <f>IF(Modif_Suppr!AI544="OUI","C","")</f>
        <v/>
      </c>
      <c r="N544" t="str">
        <f>IF(Modif_Suppr!AJ544="OUI","T","")</f>
        <v/>
      </c>
      <c r="O544" t="str">
        <f>IF(Modif_Suppr!AK544="OUI","F","")</f>
        <v/>
      </c>
      <c r="P544" t="str">
        <f>IF(Modif_Suppr!AL544="OUI","R","")</f>
        <v/>
      </c>
      <c r="Q544" t="str" cm="1">
        <f t="array" ref="Q544">SUBSTITUTE(TRIM(_xlfn.CONCAT(K544:P544 &amp; " "))," ",",")</f>
        <v/>
      </c>
      <c r="R544" t="str">
        <f>IFERROR(VLOOKUP(Modif_Suppr!AM544,LOV!F:G,2,FALSE),"")</f>
        <v/>
      </c>
      <c r="S544" t="str">
        <f>IFERROR(VLOOKUP(Modif_Suppr!AN544,LOV!I:J,2,FALSE),"")</f>
        <v/>
      </c>
      <c r="T544" t="str">
        <f>IFERROR(VLOOKUP(Modif_Suppr!#REF!,LOV!R:S,2,FALSE),"")</f>
        <v/>
      </c>
      <c r="U544" t="str">
        <f>IFERROR(VLOOKUP(Modif_Suppr!AP544,LOV!R:S,2,FALSE),"")</f>
        <v/>
      </c>
      <c r="V544" t="str">
        <f>IF(Modif_Suppr!W544&gt;0,Modif_Suppr!W544,"")</f>
        <v/>
      </c>
      <c r="W544" t="str">
        <f>IF(Modif_Suppr!X544&gt;0,Modif_Suppr!X544,"")</f>
        <v/>
      </c>
    </row>
    <row r="545" spans="1:23">
      <c r="A545">
        <f>Data!B545</f>
        <v>0</v>
      </c>
      <c r="B545">
        <f>Data!C545</f>
        <v>0</v>
      </c>
      <c r="C545">
        <f>Data!D545</f>
        <v>0</v>
      </c>
      <c r="D545" t="str">
        <f>IFERROR(VLOOKUP(Modif_Suppr!Z545,LOV_SPAR!F:G,2,FALSE),"")</f>
        <v/>
      </c>
      <c r="E545" t="str">
        <f>IFERROR(VLOOKUP(Modif_Suppr!AA545,LOV!L:M,2,FALSE),"")</f>
        <v/>
      </c>
      <c r="F545" t="str">
        <f>IF(Modif_Suppr!AC545&gt;0,Modif_Suppr!AC545,"")</f>
        <v/>
      </c>
      <c r="G545" t="str">
        <f>IF(Modif_Suppr!AD545&gt;0,Modif_Suppr!AD545,"")</f>
        <v/>
      </c>
      <c r="H545" t="str">
        <f>IF(Modif_Suppr!AE545&gt;0,Modif_Suppr!AE545,"")</f>
        <v/>
      </c>
      <c r="I545" t="str">
        <f>IFERROR(VLOOKUP(Modif_Suppr!AB545,LOV!U:V,2,FALSE),"")</f>
        <v/>
      </c>
      <c r="J545" t="str">
        <f>IF(Modif_Suppr!AF545="OUI","H","")</f>
        <v/>
      </c>
      <c r="K545" t="str">
        <f>IF(Modif_Suppr!AG545="OUI","P","")</f>
        <v/>
      </c>
      <c r="L545" t="str">
        <f>IF(Modif_Suppr!AH545="OUI","D","")</f>
        <v/>
      </c>
      <c r="M545" t="str">
        <f>IF(Modif_Suppr!AI545="OUI","C","")</f>
        <v/>
      </c>
      <c r="N545" t="str">
        <f>IF(Modif_Suppr!AJ545="OUI","T","")</f>
        <v/>
      </c>
      <c r="O545" t="str">
        <f>IF(Modif_Suppr!AK545="OUI","F","")</f>
        <v/>
      </c>
      <c r="P545" t="str">
        <f>IF(Modif_Suppr!AL545="OUI","R","")</f>
        <v/>
      </c>
      <c r="Q545" t="str" cm="1">
        <f t="array" ref="Q545">SUBSTITUTE(TRIM(_xlfn.CONCAT(K545:P545 &amp; " "))," ",",")</f>
        <v/>
      </c>
      <c r="R545" t="str">
        <f>IFERROR(VLOOKUP(Modif_Suppr!AM545,LOV!F:G,2,FALSE),"")</f>
        <v/>
      </c>
      <c r="S545" t="str">
        <f>IFERROR(VLOOKUP(Modif_Suppr!AN545,LOV!I:J,2,FALSE),"")</f>
        <v/>
      </c>
      <c r="T545" t="str">
        <f>IFERROR(VLOOKUP(Modif_Suppr!#REF!,LOV!R:S,2,FALSE),"")</f>
        <v/>
      </c>
      <c r="U545" t="str">
        <f>IFERROR(VLOOKUP(Modif_Suppr!AP545,LOV!R:S,2,FALSE),"")</f>
        <v/>
      </c>
      <c r="V545" t="str">
        <f>IF(Modif_Suppr!W545&gt;0,Modif_Suppr!W545,"")</f>
        <v/>
      </c>
      <c r="W545" t="str">
        <f>IF(Modif_Suppr!X545&gt;0,Modif_Suppr!X545,"")</f>
        <v/>
      </c>
    </row>
    <row r="546" spans="1:23">
      <c r="A546">
        <f>Data!B546</f>
        <v>0</v>
      </c>
      <c r="B546">
        <f>Data!C546</f>
        <v>0</v>
      </c>
      <c r="C546">
        <f>Data!D546</f>
        <v>0</v>
      </c>
      <c r="D546" t="str">
        <f>IFERROR(VLOOKUP(Modif_Suppr!Z546,LOV_SPAR!F:G,2,FALSE),"")</f>
        <v/>
      </c>
      <c r="E546" t="str">
        <f>IFERROR(VLOOKUP(Modif_Suppr!AA546,LOV!L:M,2,FALSE),"")</f>
        <v/>
      </c>
      <c r="F546" t="str">
        <f>IF(Modif_Suppr!AC546&gt;0,Modif_Suppr!AC546,"")</f>
        <v/>
      </c>
      <c r="G546" t="str">
        <f>IF(Modif_Suppr!AD546&gt;0,Modif_Suppr!AD546,"")</f>
        <v/>
      </c>
      <c r="H546" t="str">
        <f>IF(Modif_Suppr!AE546&gt;0,Modif_Suppr!AE546,"")</f>
        <v/>
      </c>
      <c r="I546" t="str">
        <f>IFERROR(VLOOKUP(Modif_Suppr!AB546,LOV!U:V,2,FALSE),"")</f>
        <v/>
      </c>
      <c r="J546" t="str">
        <f>IF(Modif_Suppr!AF546="OUI","H","")</f>
        <v/>
      </c>
      <c r="K546" t="str">
        <f>IF(Modif_Suppr!AG546="OUI","P","")</f>
        <v/>
      </c>
      <c r="L546" t="str">
        <f>IF(Modif_Suppr!AH546="OUI","D","")</f>
        <v/>
      </c>
      <c r="M546" t="str">
        <f>IF(Modif_Suppr!AI546="OUI","C","")</f>
        <v/>
      </c>
      <c r="N546" t="str">
        <f>IF(Modif_Suppr!AJ546="OUI","T","")</f>
        <v/>
      </c>
      <c r="O546" t="str">
        <f>IF(Modif_Suppr!AK546="OUI","F","")</f>
        <v/>
      </c>
      <c r="P546" t="str">
        <f>IF(Modif_Suppr!AL546="OUI","R","")</f>
        <v/>
      </c>
      <c r="Q546" t="str" cm="1">
        <f t="array" ref="Q546">SUBSTITUTE(TRIM(_xlfn.CONCAT(K546:P546 &amp; " "))," ",",")</f>
        <v/>
      </c>
      <c r="R546" t="str">
        <f>IFERROR(VLOOKUP(Modif_Suppr!AM546,LOV!F:G,2,FALSE),"")</f>
        <v/>
      </c>
      <c r="S546" t="str">
        <f>IFERROR(VLOOKUP(Modif_Suppr!AN546,LOV!I:J,2,FALSE),"")</f>
        <v/>
      </c>
      <c r="T546" t="str">
        <f>IFERROR(VLOOKUP(Modif_Suppr!#REF!,LOV!R:S,2,FALSE),"")</f>
        <v/>
      </c>
      <c r="U546" t="str">
        <f>IFERROR(VLOOKUP(Modif_Suppr!AP546,LOV!R:S,2,FALSE),"")</f>
        <v/>
      </c>
      <c r="V546" t="str">
        <f>IF(Modif_Suppr!W546&gt;0,Modif_Suppr!W546,"")</f>
        <v/>
      </c>
      <c r="W546" t="str">
        <f>IF(Modif_Suppr!X546&gt;0,Modif_Suppr!X546,"")</f>
        <v/>
      </c>
    </row>
    <row r="547" spans="1:23">
      <c r="A547">
        <f>Data!B547</f>
        <v>0</v>
      </c>
      <c r="B547">
        <f>Data!C547</f>
        <v>0</v>
      </c>
      <c r="C547">
        <f>Data!D547</f>
        <v>0</v>
      </c>
      <c r="D547" t="str">
        <f>IFERROR(VLOOKUP(Modif_Suppr!Z547,LOV_SPAR!F:G,2,FALSE),"")</f>
        <v/>
      </c>
      <c r="E547" t="str">
        <f>IFERROR(VLOOKUP(Modif_Suppr!AA547,LOV!L:M,2,FALSE),"")</f>
        <v/>
      </c>
      <c r="F547" t="str">
        <f>IF(Modif_Suppr!AC547&gt;0,Modif_Suppr!AC547,"")</f>
        <v/>
      </c>
      <c r="G547" t="str">
        <f>IF(Modif_Suppr!AD547&gt;0,Modif_Suppr!AD547,"")</f>
        <v/>
      </c>
      <c r="H547" t="str">
        <f>IF(Modif_Suppr!AE547&gt;0,Modif_Suppr!AE547,"")</f>
        <v/>
      </c>
      <c r="I547" t="str">
        <f>IFERROR(VLOOKUP(Modif_Suppr!AB547,LOV!U:V,2,FALSE),"")</f>
        <v/>
      </c>
      <c r="J547" t="str">
        <f>IF(Modif_Suppr!AF547="OUI","H","")</f>
        <v/>
      </c>
      <c r="K547" t="str">
        <f>IF(Modif_Suppr!AG547="OUI","P","")</f>
        <v/>
      </c>
      <c r="L547" t="str">
        <f>IF(Modif_Suppr!AH547="OUI","D","")</f>
        <v/>
      </c>
      <c r="M547" t="str">
        <f>IF(Modif_Suppr!AI547="OUI","C","")</f>
        <v/>
      </c>
      <c r="N547" t="str">
        <f>IF(Modif_Suppr!AJ547="OUI","T","")</f>
        <v/>
      </c>
      <c r="O547" t="str">
        <f>IF(Modif_Suppr!AK547="OUI","F","")</f>
        <v/>
      </c>
      <c r="P547" t="str">
        <f>IF(Modif_Suppr!AL547="OUI","R","")</f>
        <v/>
      </c>
      <c r="Q547" t="str" cm="1">
        <f t="array" ref="Q547">SUBSTITUTE(TRIM(_xlfn.CONCAT(K547:P547 &amp; " "))," ",",")</f>
        <v/>
      </c>
      <c r="R547" t="str">
        <f>IFERROR(VLOOKUP(Modif_Suppr!AM547,LOV!F:G,2,FALSE),"")</f>
        <v/>
      </c>
      <c r="S547" t="str">
        <f>IFERROR(VLOOKUP(Modif_Suppr!AN547,LOV!I:J,2,FALSE),"")</f>
        <v/>
      </c>
      <c r="T547" t="str">
        <f>IFERROR(VLOOKUP(Modif_Suppr!#REF!,LOV!R:S,2,FALSE),"")</f>
        <v/>
      </c>
      <c r="U547" t="str">
        <f>IFERROR(VLOOKUP(Modif_Suppr!AP547,LOV!R:S,2,FALSE),"")</f>
        <v/>
      </c>
      <c r="V547" t="str">
        <f>IF(Modif_Suppr!W547&gt;0,Modif_Suppr!W547,"")</f>
        <v/>
      </c>
      <c r="W547" t="str">
        <f>IF(Modif_Suppr!X547&gt;0,Modif_Suppr!X547,"")</f>
        <v/>
      </c>
    </row>
    <row r="548" spans="1:23">
      <c r="A548">
        <f>Data!B548</f>
        <v>0</v>
      </c>
      <c r="B548">
        <f>Data!C548</f>
        <v>0</v>
      </c>
      <c r="C548">
        <f>Data!D548</f>
        <v>0</v>
      </c>
      <c r="D548" t="str">
        <f>IFERROR(VLOOKUP(Modif_Suppr!Z548,LOV_SPAR!F:G,2,FALSE),"")</f>
        <v/>
      </c>
      <c r="E548" t="str">
        <f>IFERROR(VLOOKUP(Modif_Suppr!AA548,LOV!L:M,2,FALSE),"")</f>
        <v/>
      </c>
      <c r="F548" t="str">
        <f>IF(Modif_Suppr!AC548&gt;0,Modif_Suppr!AC548,"")</f>
        <v/>
      </c>
      <c r="G548" t="str">
        <f>IF(Modif_Suppr!AD548&gt;0,Modif_Suppr!AD548,"")</f>
        <v/>
      </c>
      <c r="H548" t="str">
        <f>IF(Modif_Suppr!AE548&gt;0,Modif_Suppr!AE548,"")</f>
        <v/>
      </c>
      <c r="I548" t="str">
        <f>IFERROR(VLOOKUP(Modif_Suppr!AB548,LOV!U:V,2,FALSE),"")</f>
        <v/>
      </c>
      <c r="J548" t="str">
        <f>IF(Modif_Suppr!AF548="OUI","H","")</f>
        <v/>
      </c>
      <c r="K548" t="str">
        <f>IF(Modif_Suppr!AG548="OUI","P","")</f>
        <v/>
      </c>
      <c r="L548" t="str">
        <f>IF(Modif_Suppr!AH548="OUI","D","")</f>
        <v/>
      </c>
      <c r="M548" t="str">
        <f>IF(Modif_Suppr!AI548="OUI","C","")</f>
        <v/>
      </c>
      <c r="N548" t="str">
        <f>IF(Modif_Suppr!AJ548="OUI","T","")</f>
        <v/>
      </c>
      <c r="O548" t="str">
        <f>IF(Modif_Suppr!AK548="OUI","F","")</f>
        <v/>
      </c>
      <c r="P548" t="str">
        <f>IF(Modif_Suppr!AL548="OUI","R","")</f>
        <v/>
      </c>
      <c r="Q548" t="str" cm="1">
        <f t="array" ref="Q548">SUBSTITUTE(TRIM(_xlfn.CONCAT(K548:P548 &amp; " "))," ",",")</f>
        <v/>
      </c>
      <c r="R548" t="str">
        <f>IFERROR(VLOOKUP(Modif_Suppr!AM548,LOV!F:G,2,FALSE),"")</f>
        <v/>
      </c>
      <c r="S548" t="str">
        <f>IFERROR(VLOOKUP(Modif_Suppr!AN548,LOV!I:J,2,FALSE),"")</f>
        <v/>
      </c>
      <c r="T548" t="str">
        <f>IFERROR(VLOOKUP(Modif_Suppr!#REF!,LOV!R:S,2,FALSE),"")</f>
        <v/>
      </c>
      <c r="U548" t="str">
        <f>IFERROR(VLOOKUP(Modif_Suppr!AP548,LOV!R:S,2,FALSE),"")</f>
        <v/>
      </c>
      <c r="V548" t="str">
        <f>IF(Modif_Suppr!W548&gt;0,Modif_Suppr!W548,"")</f>
        <v/>
      </c>
      <c r="W548" t="str">
        <f>IF(Modif_Suppr!X548&gt;0,Modif_Suppr!X548,"")</f>
        <v/>
      </c>
    </row>
    <row r="549" spans="1:23">
      <c r="A549">
        <f>Data!B549</f>
        <v>0</v>
      </c>
      <c r="B549">
        <f>Data!C549</f>
        <v>0</v>
      </c>
      <c r="C549">
        <f>Data!D549</f>
        <v>0</v>
      </c>
      <c r="D549" t="str">
        <f>IFERROR(VLOOKUP(Modif_Suppr!Z549,LOV_SPAR!F:G,2,FALSE),"")</f>
        <v/>
      </c>
      <c r="E549" t="str">
        <f>IFERROR(VLOOKUP(Modif_Suppr!AA549,LOV!L:M,2,FALSE),"")</f>
        <v/>
      </c>
      <c r="F549" t="str">
        <f>IF(Modif_Suppr!AC549&gt;0,Modif_Suppr!AC549,"")</f>
        <v/>
      </c>
      <c r="G549" t="str">
        <f>IF(Modif_Suppr!AD549&gt;0,Modif_Suppr!AD549,"")</f>
        <v/>
      </c>
      <c r="H549" t="str">
        <f>IF(Modif_Suppr!AE549&gt;0,Modif_Suppr!AE549,"")</f>
        <v/>
      </c>
      <c r="I549" t="str">
        <f>IFERROR(VLOOKUP(Modif_Suppr!AB549,LOV!U:V,2,FALSE),"")</f>
        <v/>
      </c>
      <c r="J549" t="str">
        <f>IF(Modif_Suppr!AF549="OUI","H","")</f>
        <v/>
      </c>
      <c r="K549" t="str">
        <f>IF(Modif_Suppr!AG549="OUI","P","")</f>
        <v/>
      </c>
      <c r="L549" t="str">
        <f>IF(Modif_Suppr!AH549="OUI","D","")</f>
        <v/>
      </c>
      <c r="M549" t="str">
        <f>IF(Modif_Suppr!AI549="OUI","C","")</f>
        <v/>
      </c>
      <c r="N549" t="str">
        <f>IF(Modif_Suppr!AJ549="OUI","T","")</f>
        <v/>
      </c>
      <c r="O549" t="str">
        <f>IF(Modif_Suppr!AK549="OUI","F","")</f>
        <v/>
      </c>
      <c r="P549" t="str">
        <f>IF(Modif_Suppr!AL549="OUI","R","")</f>
        <v/>
      </c>
      <c r="Q549" t="str" cm="1">
        <f t="array" ref="Q549">SUBSTITUTE(TRIM(_xlfn.CONCAT(K549:P549 &amp; " "))," ",",")</f>
        <v/>
      </c>
      <c r="R549" t="str">
        <f>IFERROR(VLOOKUP(Modif_Suppr!AM549,LOV!F:G,2,FALSE),"")</f>
        <v/>
      </c>
      <c r="S549" t="str">
        <f>IFERROR(VLOOKUP(Modif_Suppr!AN549,LOV!I:J,2,FALSE),"")</f>
        <v/>
      </c>
      <c r="T549" t="str">
        <f>IFERROR(VLOOKUP(Modif_Suppr!#REF!,LOV!R:S,2,FALSE),"")</f>
        <v/>
      </c>
      <c r="U549" t="str">
        <f>IFERROR(VLOOKUP(Modif_Suppr!AP549,LOV!R:S,2,FALSE),"")</f>
        <v/>
      </c>
      <c r="V549" t="str">
        <f>IF(Modif_Suppr!W549&gt;0,Modif_Suppr!W549,"")</f>
        <v/>
      </c>
      <c r="W549" t="str">
        <f>IF(Modif_Suppr!X549&gt;0,Modif_Suppr!X549,"")</f>
        <v/>
      </c>
    </row>
    <row r="550" spans="1:23">
      <c r="A550">
        <f>Data!B550</f>
        <v>0</v>
      </c>
      <c r="B550">
        <f>Data!C550</f>
        <v>0</v>
      </c>
      <c r="C550">
        <f>Data!D550</f>
        <v>0</v>
      </c>
      <c r="D550" t="str">
        <f>IFERROR(VLOOKUP(Modif_Suppr!Z550,LOV_SPAR!F:G,2,FALSE),"")</f>
        <v/>
      </c>
      <c r="E550" t="str">
        <f>IFERROR(VLOOKUP(Modif_Suppr!AA550,LOV!L:M,2,FALSE),"")</f>
        <v/>
      </c>
      <c r="F550" t="str">
        <f>IF(Modif_Suppr!AC550&gt;0,Modif_Suppr!AC550,"")</f>
        <v/>
      </c>
      <c r="G550" t="str">
        <f>IF(Modif_Suppr!AD550&gt;0,Modif_Suppr!AD550,"")</f>
        <v/>
      </c>
      <c r="H550" t="str">
        <f>IF(Modif_Suppr!AE550&gt;0,Modif_Suppr!AE550,"")</f>
        <v/>
      </c>
      <c r="I550" t="str">
        <f>IFERROR(VLOOKUP(Modif_Suppr!AB550,LOV!U:V,2,FALSE),"")</f>
        <v/>
      </c>
      <c r="J550" t="str">
        <f>IF(Modif_Suppr!AF550="OUI","H","")</f>
        <v/>
      </c>
      <c r="K550" t="str">
        <f>IF(Modif_Suppr!AG550="OUI","P","")</f>
        <v/>
      </c>
      <c r="L550" t="str">
        <f>IF(Modif_Suppr!AH550="OUI","D","")</f>
        <v/>
      </c>
      <c r="M550" t="str">
        <f>IF(Modif_Suppr!AI550="OUI","C","")</f>
        <v/>
      </c>
      <c r="N550" t="str">
        <f>IF(Modif_Suppr!AJ550="OUI","T","")</f>
        <v/>
      </c>
      <c r="O550" t="str">
        <f>IF(Modif_Suppr!AK550="OUI","F","")</f>
        <v/>
      </c>
      <c r="P550" t="str">
        <f>IF(Modif_Suppr!AL550="OUI","R","")</f>
        <v/>
      </c>
      <c r="Q550" t="str" cm="1">
        <f t="array" ref="Q550">SUBSTITUTE(TRIM(_xlfn.CONCAT(K550:P550 &amp; " "))," ",",")</f>
        <v/>
      </c>
      <c r="R550" t="str">
        <f>IFERROR(VLOOKUP(Modif_Suppr!AM550,LOV!F:G,2,FALSE),"")</f>
        <v/>
      </c>
      <c r="S550" t="str">
        <f>IFERROR(VLOOKUP(Modif_Suppr!AN550,LOV!I:J,2,FALSE),"")</f>
        <v/>
      </c>
      <c r="T550" t="str">
        <f>IFERROR(VLOOKUP(Modif_Suppr!#REF!,LOV!R:S,2,FALSE),"")</f>
        <v/>
      </c>
      <c r="U550" t="str">
        <f>IFERROR(VLOOKUP(Modif_Suppr!AP550,LOV!R:S,2,FALSE),"")</f>
        <v/>
      </c>
      <c r="V550" t="str">
        <f>IF(Modif_Suppr!W550&gt;0,Modif_Suppr!W550,"")</f>
        <v/>
      </c>
      <c r="W550" t="str">
        <f>IF(Modif_Suppr!X550&gt;0,Modif_Suppr!X550,"")</f>
        <v/>
      </c>
    </row>
    <row r="551" spans="1:23">
      <c r="A551">
        <f>Data!B551</f>
        <v>0</v>
      </c>
      <c r="B551">
        <f>Data!C551</f>
        <v>0</v>
      </c>
      <c r="C551">
        <f>Data!D551</f>
        <v>0</v>
      </c>
      <c r="D551" t="str">
        <f>IFERROR(VLOOKUP(Modif_Suppr!Z551,LOV_SPAR!F:G,2,FALSE),"")</f>
        <v/>
      </c>
      <c r="E551" t="str">
        <f>IFERROR(VLOOKUP(Modif_Suppr!AA551,LOV!L:M,2,FALSE),"")</f>
        <v/>
      </c>
      <c r="F551" t="str">
        <f>IF(Modif_Suppr!AC551&gt;0,Modif_Suppr!AC551,"")</f>
        <v/>
      </c>
      <c r="G551" t="str">
        <f>IF(Modif_Suppr!AD551&gt;0,Modif_Suppr!AD551,"")</f>
        <v/>
      </c>
      <c r="H551" t="str">
        <f>IF(Modif_Suppr!AE551&gt;0,Modif_Suppr!AE551,"")</f>
        <v/>
      </c>
      <c r="I551" t="str">
        <f>IFERROR(VLOOKUP(Modif_Suppr!AB551,LOV!U:V,2,FALSE),"")</f>
        <v/>
      </c>
      <c r="J551" t="str">
        <f>IF(Modif_Suppr!AF551="OUI","H","")</f>
        <v/>
      </c>
      <c r="K551" t="str">
        <f>IF(Modif_Suppr!AG551="OUI","P","")</f>
        <v/>
      </c>
      <c r="L551" t="str">
        <f>IF(Modif_Suppr!AH551="OUI","D","")</f>
        <v/>
      </c>
      <c r="M551" t="str">
        <f>IF(Modif_Suppr!AI551="OUI","C","")</f>
        <v/>
      </c>
      <c r="N551" t="str">
        <f>IF(Modif_Suppr!AJ551="OUI","T","")</f>
        <v/>
      </c>
      <c r="O551" t="str">
        <f>IF(Modif_Suppr!AK551="OUI","F","")</f>
        <v/>
      </c>
      <c r="P551" t="str">
        <f>IF(Modif_Suppr!AL551="OUI","R","")</f>
        <v/>
      </c>
      <c r="Q551" t="str" cm="1">
        <f t="array" ref="Q551">SUBSTITUTE(TRIM(_xlfn.CONCAT(K551:P551 &amp; " "))," ",",")</f>
        <v/>
      </c>
      <c r="R551" t="str">
        <f>IFERROR(VLOOKUP(Modif_Suppr!AM551,LOV!F:G,2,FALSE),"")</f>
        <v/>
      </c>
      <c r="S551" t="str">
        <f>IFERROR(VLOOKUP(Modif_Suppr!AN551,LOV!I:J,2,FALSE),"")</f>
        <v/>
      </c>
      <c r="T551" t="str">
        <f>IFERROR(VLOOKUP(Modif_Suppr!#REF!,LOV!R:S,2,FALSE),"")</f>
        <v/>
      </c>
      <c r="U551" t="str">
        <f>IFERROR(VLOOKUP(Modif_Suppr!AP551,LOV!R:S,2,FALSE),"")</f>
        <v/>
      </c>
      <c r="V551" t="str">
        <f>IF(Modif_Suppr!W551&gt;0,Modif_Suppr!W551,"")</f>
        <v/>
      </c>
      <c r="W551" t="str">
        <f>IF(Modif_Suppr!X551&gt;0,Modif_Suppr!X551,"")</f>
        <v/>
      </c>
    </row>
    <row r="552" spans="1:23">
      <c r="A552">
        <f>Data!B552</f>
        <v>0</v>
      </c>
      <c r="B552">
        <f>Data!C552</f>
        <v>0</v>
      </c>
      <c r="C552">
        <f>Data!D552</f>
        <v>0</v>
      </c>
      <c r="D552" t="str">
        <f>IFERROR(VLOOKUP(Modif_Suppr!Z552,LOV_SPAR!F:G,2,FALSE),"")</f>
        <v/>
      </c>
      <c r="E552" t="str">
        <f>IFERROR(VLOOKUP(Modif_Suppr!AA552,LOV!L:M,2,FALSE),"")</f>
        <v/>
      </c>
      <c r="F552" t="str">
        <f>IF(Modif_Suppr!AC552&gt;0,Modif_Suppr!AC552,"")</f>
        <v/>
      </c>
      <c r="G552" t="str">
        <f>IF(Modif_Suppr!AD552&gt;0,Modif_Suppr!AD552,"")</f>
        <v/>
      </c>
      <c r="H552" t="str">
        <f>IF(Modif_Suppr!AE552&gt;0,Modif_Suppr!AE552,"")</f>
        <v/>
      </c>
      <c r="I552" t="str">
        <f>IFERROR(VLOOKUP(Modif_Suppr!AB552,LOV!U:V,2,FALSE),"")</f>
        <v/>
      </c>
      <c r="J552" t="str">
        <f>IF(Modif_Suppr!AF552="OUI","H","")</f>
        <v/>
      </c>
      <c r="K552" t="str">
        <f>IF(Modif_Suppr!AG552="OUI","P","")</f>
        <v/>
      </c>
      <c r="L552" t="str">
        <f>IF(Modif_Suppr!AH552="OUI","D","")</f>
        <v/>
      </c>
      <c r="M552" t="str">
        <f>IF(Modif_Suppr!AI552="OUI","C","")</f>
        <v/>
      </c>
      <c r="N552" t="str">
        <f>IF(Modif_Suppr!AJ552="OUI","T","")</f>
        <v/>
      </c>
      <c r="O552" t="str">
        <f>IF(Modif_Suppr!AK552="OUI","F","")</f>
        <v/>
      </c>
      <c r="P552" t="str">
        <f>IF(Modif_Suppr!AL552="OUI","R","")</f>
        <v/>
      </c>
      <c r="Q552" t="str" cm="1">
        <f t="array" ref="Q552">SUBSTITUTE(TRIM(_xlfn.CONCAT(K552:P552 &amp; " "))," ",",")</f>
        <v/>
      </c>
      <c r="R552" t="str">
        <f>IFERROR(VLOOKUP(Modif_Suppr!AM552,LOV!F:G,2,FALSE),"")</f>
        <v/>
      </c>
      <c r="S552" t="str">
        <f>IFERROR(VLOOKUP(Modif_Suppr!AN552,LOV!I:J,2,FALSE),"")</f>
        <v/>
      </c>
      <c r="T552" t="str">
        <f>IFERROR(VLOOKUP(Modif_Suppr!#REF!,LOV!R:S,2,FALSE),"")</f>
        <v/>
      </c>
      <c r="U552" t="str">
        <f>IFERROR(VLOOKUP(Modif_Suppr!AP552,LOV!R:S,2,FALSE),"")</f>
        <v/>
      </c>
      <c r="V552" t="str">
        <f>IF(Modif_Suppr!W552&gt;0,Modif_Suppr!W552,"")</f>
        <v/>
      </c>
      <c r="W552" t="str">
        <f>IF(Modif_Suppr!X552&gt;0,Modif_Suppr!X552,"")</f>
        <v/>
      </c>
    </row>
    <row r="553" spans="1:23">
      <c r="A553">
        <f>Data!B553</f>
        <v>0</v>
      </c>
      <c r="B553">
        <f>Data!C553</f>
        <v>0</v>
      </c>
      <c r="C553">
        <f>Data!D553</f>
        <v>0</v>
      </c>
      <c r="D553" t="str">
        <f>IFERROR(VLOOKUP(Modif_Suppr!Z553,LOV_SPAR!F:G,2,FALSE),"")</f>
        <v/>
      </c>
      <c r="E553" t="str">
        <f>IFERROR(VLOOKUP(Modif_Suppr!AA553,LOV!L:M,2,FALSE),"")</f>
        <v/>
      </c>
      <c r="F553" t="str">
        <f>IF(Modif_Suppr!AC553&gt;0,Modif_Suppr!AC553,"")</f>
        <v/>
      </c>
      <c r="G553" t="str">
        <f>IF(Modif_Suppr!AD553&gt;0,Modif_Suppr!AD553,"")</f>
        <v/>
      </c>
      <c r="H553" t="str">
        <f>IF(Modif_Suppr!AE553&gt;0,Modif_Suppr!AE553,"")</f>
        <v/>
      </c>
      <c r="I553" t="str">
        <f>IFERROR(VLOOKUP(Modif_Suppr!AB553,LOV!U:V,2,FALSE),"")</f>
        <v/>
      </c>
      <c r="J553" t="str">
        <f>IF(Modif_Suppr!AF553="OUI","H","")</f>
        <v/>
      </c>
      <c r="K553" t="str">
        <f>IF(Modif_Suppr!AG553="OUI","P","")</f>
        <v/>
      </c>
      <c r="L553" t="str">
        <f>IF(Modif_Suppr!AH553="OUI","D","")</f>
        <v/>
      </c>
      <c r="M553" t="str">
        <f>IF(Modif_Suppr!AI553="OUI","C","")</f>
        <v/>
      </c>
      <c r="N553" t="str">
        <f>IF(Modif_Suppr!AJ553="OUI","T","")</f>
        <v/>
      </c>
      <c r="O553" t="str">
        <f>IF(Modif_Suppr!AK553="OUI","F","")</f>
        <v/>
      </c>
      <c r="P553" t="str">
        <f>IF(Modif_Suppr!AL553="OUI","R","")</f>
        <v/>
      </c>
      <c r="Q553" t="str" cm="1">
        <f t="array" ref="Q553">SUBSTITUTE(TRIM(_xlfn.CONCAT(K553:P553 &amp; " "))," ",",")</f>
        <v/>
      </c>
      <c r="R553" t="str">
        <f>IFERROR(VLOOKUP(Modif_Suppr!AM553,LOV!F:G,2,FALSE),"")</f>
        <v/>
      </c>
      <c r="S553" t="str">
        <f>IFERROR(VLOOKUP(Modif_Suppr!AN553,LOV!I:J,2,FALSE),"")</f>
        <v/>
      </c>
      <c r="T553" t="str">
        <f>IFERROR(VLOOKUP(Modif_Suppr!#REF!,LOV!R:S,2,FALSE),"")</f>
        <v/>
      </c>
      <c r="U553" t="str">
        <f>IFERROR(VLOOKUP(Modif_Suppr!AP553,LOV!R:S,2,FALSE),"")</f>
        <v/>
      </c>
      <c r="V553" t="str">
        <f>IF(Modif_Suppr!W553&gt;0,Modif_Suppr!W553,"")</f>
        <v/>
      </c>
      <c r="W553" t="str">
        <f>IF(Modif_Suppr!X553&gt;0,Modif_Suppr!X553,"")</f>
        <v/>
      </c>
    </row>
    <row r="554" spans="1:23">
      <c r="A554">
        <f>Data!B554</f>
        <v>0</v>
      </c>
      <c r="B554">
        <f>Data!C554</f>
        <v>0</v>
      </c>
      <c r="C554">
        <f>Data!D554</f>
        <v>0</v>
      </c>
      <c r="D554" t="str">
        <f>IFERROR(VLOOKUP(Modif_Suppr!Z554,LOV_SPAR!F:G,2,FALSE),"")</f>
        <v/>
      </c>
      <c r="E554" t="str">
        <f>IFERROR(VLOOKUP(Modif_Suppr!AA554,LOV!L:M,2,FALSE),"")</f>
        <v/>
      </c>
      <c r="F554" t="str">
        <f>IF(Modif_Suppr!AC554&gt;0,Modif_Suppr!AC554,"")</f>
        <v/>
      </c>
      <c r="G554" t="str">
        <f>IF(Modif_Suppr!AD554&gt;0,Modif_Suppr!AD554,"")</f>
        <v/>
      </c>
      <c r="H554" t="str">
        <f>IF(Modif_Suppr!AE554&gt;0,Modif_Suppr!AE554,"")</f>
        <v/>
      </c>
      <c r="I554" t="str">
        <f>IFERROR(VLOOKUP(Modif_Suppr!AB554,LOV!U:V,2,FALSE),"")</f>
        <v/>
      </c>
      <c r="J554" t="str">
        <f>IF(Modif_Suppr!AF554="OUI","H","")</f>
        <v/>
      </c>
      <c r="K554" t="str">
        <f>IF(Modif_Suppr!AG554="OUI","P","")</f>
        <v/>
      </c>
      <c r="L554" t="str">
        <f>IF(Modif_Suppr!AH554="OUI","D","")</f>
        <v/>
      </c>
      <c r="M554" t="str">
        <f>IF(Modif_Suppr!AI554="OUI","C","")</f>
        <v/>
      </c>
      <c r="N554" t="str">
        <f>IF(Modif_Suppr!AJ554="OUI","T","")</f>
        <v/>
      </c>
      <c r="O554" t="str">
        <f>IF(Modif_Suppr!AK554="OUI","F","")</f>
        <v/>
      </c>
      <c r="P554" t="str">
        <f>IF(Modif_Suppr!AL554="OUI","R","")</f>
        <v/>
      </c>
      <c r="Q554" t="str" cm="1">
        <f t="array" ref="Q554">SUBSTITUTE(TRIM(_xlfn.CONCAT(K554:P554 &amp; " "))," ",",")</f>
        <v/>
      </c>
      <c r="R554" t="str">
        <f>IFERROR(VLOOKUP(Modif_Suppr!AM554,LOV!F:G,2,FALSE),"")</f>
        <v/>
      </c>
      <c r="S554" t="str">
        <f>IFERROR(VLOOKUP(Modif_Suppr!AN554,LOV!I:J,2,FALSE),"")</f>
        <v/>
      </c>
      <c r="T554" t="str">
        <f>IFERROR(VLOOKUP(Modif_Suppr!#REF!,LOV!R:S,2,FALSE),"")</f>
        <v/>
      </c>
      <c r="U554" t="str">
        <f>IFERROR(VLOOKUP(Modif_Suppr!AP554,LOV!R:S,2,FALSE),"")</f>
        <v/>
      </c>
      <c r="V554" t="str">
        <f>IF(Modif_Suppr!W554&gt;0,Modif_Suppr!W554,"")</f>
        <v/>
      </c>
      <c r="W554" t="str">
        <f>IF(Modif_Suppr!X554&gt;0,Modif_Suppr!X554,"")</f>
        <v/>
      </c>
    </row>
    <row r="555" spans="1:23">
      <c r="A555">
        <f>Data!B555</f>
        <v>0</v>
      </c>
      <c r="B555">
        <f>Data!C555</f>
        <v>0</v>
      </c>
      <c r="C555">
        <f>Data!D555</f>
        <v>0</v>
      </c>
      <c r="D555" t="str">
        <f>IFERROR(VLOOKUP(Modif_Suppr!Z555,LOV_SPAR!F:G,2,FALSE),"")</f>
        <v/>
      </c>
      <c r="E555" t="str">
        <f>IFERROR(VLOOKUP(Modif_Suppr!AA555,LOV!L:M,2,FALSE),"")</f>
        <v/>
      </c>
      <c r="F555" t="str">
        <f>IF(Modif_Suppr!AC555&gt;0,Modif_Suppr!AC555,"")</f>
        <v/>
      </c>
      <c r="G555" t="str">
        <f>IF(Modif_Suppr!AD555&gt;0,Modif_Suppr!AD555,"")</f>
        <v/>
      </c>
      <c r="H555" t="str">
        <f>IF(Modif_Suppr!AE555&gt;0,Modif_Suppr!AE555,"")</f>
        <v/>
      </c>
      <c r="I555" t="str">
        <f>IFERROR(VLOOKUP(Modif_Suppr!AB555,LOV!U:V,2,FALSE),"")</f>
        <v/>
      </c>
      <c r="J555" t="str">
        <f>IF(Modif_Suppr!AF555="OUI","H","")</f>
        <v/>
      </c>
      <c r="K555" t="str">
        <f>IF(Modif_Suppr!AG555="OUI","P","")</f>
        <v/>
      </c>
      <c r="L555" t="str">
        <f>IF(Modif_Suppr!AH555="OUI","D","")</f>
        <v/>
      </c>
      <c r="M555" t="str">
        <f>IF(Modif_Suppr!AI555="OUI","C","")</f>
        <v/>
      </c>
      <c r="N555" t="str">
        <f>IF(Modif_Suppr!AJ555="OUI","T","")</f>
        <v/>
      </c>
      <c r="O555" t="str">
        <f>IF(Modif_Suppr!AK555="OUI","F","")</f>
        <v/>
      </c>
      <c r="P555" t="str">
        <f>IF(Modif_Suppr!AL555="OUI","R","")</f>
        <v/>
      </c>
      <c r="Q555" t="str" cm="1">
        <f t="array" ref="Q555">SUBSTITUTE(TRIM(_xlfn.CONCAT(K555:P555 &amp; " "))," ",",")</f>
        <v/>
      </c>
      <c r="R555" t="str">
        <f>IFERROR(VLOOKUP(Modif_Suppr!AM555,LOV!F:G,2,FALSE),"")</f>
        <v/>
      </c>
      <c r="S555" t="str">
        <f>IFERROR(VLOOKUP(Modif_Suppr!AN555,LOV!I:J,2,FALSE),"")</f>
        <v/>
      </c>
      <c r="T555" t="str">
        <f>IFERROR(VLOOKUP(Modif_Suppr!#REF!,LOV!R:S,2,FALSE),"")</f>
        <v/>
      </c>
      <c r="U555" t="str">
        <f>IFERROR(VLOOKUP(Modif_Suppr!AP555,LOV!R:S,2,FALSE),"")</f>
        <v/>
      </c>
      <c r="V555" t="str">
        <f>IF(Modif_Suppr!W555&gt;0,Modif_Suppr!W555,"")</f>
        <v/>
      </c>
      <c r="W555" t="str">
        <f>IF(Modif_Suppr!X555&gt;0,Modif_Suppr!X555,"")</f>
        <v/>
      </c>
    </row>
    <row r="556" spans="1:23">
      <c r="A556">
        <f>Data!B556</f>
        <v>0</v>
      </c>
      <c r="B556">
        <f>Data!C556</f>
        <v>0</v>
      </c>
      <c r="C556">
        <f>Data!D556</f>
        <v>0</v>
      </c>
      <c r="D556" t="str">
        <f>IFERROR(VLOOKUP(Modif_Suppr!Z556,LOV_SPAR!F:G,2,FALSE),"")</f>
        <v/>
      </c>
      <c r="E556" t="str">
        <f>IFERROR(VLOOKUP(Modif_Suppr!AA556,LOV!L:M,2,FALSE),"")</f>
        <v/>
      </c>
      <c r="F556" t="str">
        <f>IF(Modif_Suppr!AC556&gt;0,Modif_Suppr!AC556,"")</f>
        <v/>
      </c>
      <c r="G556" t="str">
        <f>IF(Modif_Suppr!AD556&gt;0,Modif_Suppr!AD556,"")</f>
        <v/>
      </c>
      <c r="H556" t="str">
        <f>IF(Modif_Suppr!AE556&gt;0,Modif_Suppr!AE556,"")</f>
        <v/>
      </c>
      <c r="I556" t="str">
        <f>IFERROR(VLOOKUP(Modif_Suppr!AB556,LOV!U:V,2,FALSE),"")</f>
        <v/>
      </c>
      <c r="J556" t="str">
        <f>IF(Modif_Suppr!AF556="OUI","H","")</f>
        <v/>
      </c>
      <c r="K556" t="str">
        <f>IF(Modif_Suppr!AG556="OUI","P","")</f>
        <v/>
      </c>
      <c r="L556" t="str">
        <f>IF(Modif_Suppr!AH556="OUI","D","")</f>
        <v/>
      </c>
      <c r="M556" t="str">
        <f>IF(Modif_Suppr!AI556="OUI","C","")</f>
        <v/>
      </c>
      <c r="N556" t="str">
        <f>IF(Modif_Suppr!AJ556="OUI","T","")</f>
        <v/>
      </c>
      <c r="O556" t="str">
        <f>IF(Modif_Suppr!AK556="OUI","F","")</f>
        <v/>
      </c>
      <c r="P556" t="str">
        <f>IF(Modif_Suppr!AL556="OUI","R","")</f>
        <v/>
      </c>
      <c r="Q556" t="str" cm="1">
        <f t="array" ref="Q556">SUBSTITUTE(TRIM(_xlfn.CONCAT(K556:P556 &amp; " "))," ",",")</f>
        <v/>
      </c>
      <c r="R556" t="str">
        <f>IFERROR(VLOOKUP(Modif_Suppr!AM556,LOV!F:G,2,FALSE),"")</f>
        <v/>
      </c>
      <c r="S556" t="str">
        <f>IFERROR(VLOOKUP(Modif_Suppr!AN556,LOV!I:J,2,FALSE),"")</f>
        <v/>
      </c>
      <c r="T556" t="str">
        <f>IFERROR(VLOOKUP(Modif_Suppr!#REF!,LOV!R:S,2,FALSE),"")</f>
        <v/>
      </c>
      <c r="U556" t="str">
        <f>IFERROR(VLOOKUP(Modif_Suppr!AP556,LOV!R:S,2,FALSE),"")</f>
        <v/>
      </c>
      <c r="V556" t="str">
        <f>IF(Modif_Suppr!W556&gt;0,Modif_Suppr!W556,"")</f>
        <v/>
      </c>
      <c r="W556" t="str">
        <f>IF(Modif_Suppr!X556&gt;0,Modif_Suppr!X556,"")</f>
        <v/>
      </c>
    </row>
    <row r="557" spans="1:23">
      <c r="A557">
        <f>Data!B557</f>
        <v>0</v>
      </c>
      <c r="B557">
        <f>Data!C557</f>
        <v>0</v>
      </c>
      <c r="C557">
        <f>Data!D557</f>
        <v>0</v>
      </c>
      <c r="D557" t="str">
        <f>IFERROR(VLOOKUP(Modif_Suppr!Z557,LOV_SPAR!F:G,2,FALSE),"")</f>
        <v/>
      </c>
      <c r="E557" t="str">
        <f>IFERROR(VLOOKUP(Modif_Suppr!AA557,LOV!L:M,2,FALSE),"")</f>
        <v/>
      </c>
      <c r="F557" t="str">
        <f>IF(Modif_Suppr!AC557&gt;0,Modif_Suppr!AC557,"")</f>
        <v/>
      </c>
      <c r="G557" t="str">
        <f>IF(Modif_Suppr!AD557&gt;0,Modif_Suppr!AD557,"")</f>
        <v/>
      </c>
      <c r="H557" t="str">
        <f>IF(Modif_Suppr!AE557&gt;0,Modif_Suppr!AE557,"")</f>
        <v/>
      </c>
      <c r="I557" t="str">
        <f>IFERROR(VLOOKUP(Modif_Suppr!AB557,LOV!U:V,2,FALSE),"")</f>
        <v/>
      </c>
      <c r="J557" t="str">
        <f>IF(Modif_Suppr!AF557="OUI","H","")</f>
        <v/>
      </c>
      <c r="K557" t="str">
        <f>IF(Modif_Suppr!AG557="OUI","P","")</f>
        <v/>
      </c>
      <c r="L557" t="str">
        <f>IF(Modif_Suppr!AH557="OUI","D","")</f>
        <v/>
      </c>
      <c r="M557" t="str">
        <f>IF(Modif_Suppr!AI557="OUI","C","")</f>
        <v/>
      </c>
      <c r="N557" t="str">
        <f>IF(Modif_Suppr!AJ557="OUI","T","")</f>
        <v/>
      </c>
      <c r="O557" t="str">
        <f>IF(Modif_Suppr!AK557="OUI","F","")</f>
        <v/>
      </c>
      <c r="P557" t="str">
        <f>IF(Modif_Suppr!AL557="OUI","R","")</f>
        <v/>
      </c>
      <c r="Q557" t="str" cm="1">
        <f t="array" ref="Q557">SUBSTITUTE(TRIM(_xlfn.CONCAT(K557:P557 &amp; " "))," ",",")</f>
        <v/>
      </c>
      <c r="R557" t="str">
        <f>IFERROR(VLOOKUP(Modif_Suppr!AM557,LOV!F:G,2,FALSE),"")</f>
        <v/>
      </c>
      <c r="S557" t="str">
        <f>IFERROR(VLOOKUP(Modif_Suppr!AN557,LOV!I:J,2,FALSE),"")</f>
        <v/>
      </c>
      <c r="T557" t="str">
        <f>IFERROR(VLOOKUP(Modif_Suppr!#REF!,LOV!R:S,2,FALSE),"")</f>
        <v/>
      </c>
      <c r="U557" t="str">
        <f>IFERROR(VLOOKUP(Modif_Suppr!AP557,LOV!R:S,2,FALSE),"")</f>
        <v/>
      </c>
      <c r="V557" t="str">
        <f>IF(Modif_Suppr!W557&gt;0,Modif_Suppr!W557,"")</f>
        <v/>
      </c>
      <c r="W557" t="str">
        <f>IF(Modif_Suppr!X557&gt;0,Modif_Suppr!X557,"")</f>
        <v/>
      </c>
    </row>
    <row r="558" spans="1:23">
      <c r="A558">
        <f>Data!B558</f>
        <v>0</v>
      </c>
      <c r="B558">
        <f>Data!C558</f>
        <v>0</v>
      </c>
      <c r="C558">
        <f>Data!D558</f>
        <v>0</v>
      </c>
      <c r="D558" t="str">
        <f>IFERROR(VLOOKUP(Modif_Suppr!Z558,LOV_SPAR!F:G,2,FALSE),"")</f>
        <v/>
      </c>
      <c r="E558" t="str">
        <f>IFERROR(VLOOKUP(Modif_Suppr!AA558,LOV!L:M,2,FALSE),"")</f>
        <v/>
      </c>
      <c r="F558" t="str">
        <f>IF(Modif_Suppr!AC558&gt;0,Modif_Suppr!AC558,"")</f>
        <v/>
      </c>
      <c r="G558" t="str">
        <f>IF(Modif_Suppr!AD558&gt;0,Modif_Suppr!AD558,"")</f>
        <v/>
      </c>
      <c r="H558" t="str">
        <f>IF(Modif_Suppr!AE558&gt;0,Modif_Suppr!AE558,"")</f>
        <v/>
      </c>
      <c r="I558" t="str">
        <f>IFERROR(VLOOKUP(Modif_Suppr!AB558,LOV!U:V,2,FALSE),"")</f>
        <v/>
      </c>
      <c r="J558" t="str">
        <f>IF(Modif_Suppr!AF558="OUI","H","")</f>
        <v/>
      </c>
      <c r="K558" t="str">
        <f>IF(Modif_Suppr!AG558="OUI","P","")</f>
        <v/>
      </c>
      <c r="L558" t="str">
        <f>IF(Modif_Suppr!AH558="OUI","D","")</f>
        <v/>
      </c>
      <c r="M558" t="str">
        <f>IF(Modif_Suppr!AI558="OUI","C","")</f>
        <v/>
      </c>
      <c r="N558" t="str">
        <f>IF(Modif_Suppr!AJ558="OUI","T","")</f>
        <v/>
      </c>
      <c r="O558" t="str">
        <f>IF(Modif_Suppr!AK558="OUI","F","")</f>
        <v/>
      </c>
      <c r="P558" t="str">
        <f>IF(Modif_Suppr!AL558="OUI","R","")</f>
        <v/>
      </c>
      <c r="Q558" t="str" cm="1">
        <f t="array" ref="Q558">SUBSTITUTE(TRIM(_xlfn.CONCAT(K558:P558 &amp; " "))," ",",")</f>
        <v/>
      </c>
      <c r="R558" t="str">
        <f>IFERROR(VLOOKUP(Modif_Suppr!AM558,LOV!F:G,2,FALSE),"")</f>
        <v/>
      </c>
      <c r="S558" t="str">
        <f>IFERROR(VLOOKUP(Modif_Suppr!AN558,LOV!I:J,2,FALSE),"")</f>
        <v/>
      </c>
      <c r="T558" t="str">
        <f>IFERROR(VLOOKUP(Modif_Suppr!#REF!,LOV!R:S,2,FALSE),"")</f>
        <v/>
      </c>
      <c r="U558" t="str">
        <f>IFERROR(VLOOKUP(Modif_Suppr!AP558,LOV!R:S,2,FALSE),"")</f>
        <v/>
      </c>
      <c r="V558" t="str">
        <f>IF(Modif_Suppr!W558&gt;0,Modif_Suppr!W558,"")</f>
        <v/>
      </c>
      <c r="W558" t="str">
        <f>IF(Modif_Suppr!X558&gt;0,Modif_Suppr!X558,"")</f>
        <v/>
      </c>
    </row>
    <row r="559" spans="1:23">
      <c r="A559">
        <f>Data!B559</f>
        <v>0</v>
      </c>
      <c r="B559">
        <f>Data!C559</f>
        <v>0</v>
      </c>
      <c r="C559">
        <f>Data!D559</f>
        <v>0</v>
      </c>
      <c r="D559" t="str">
        <f>IFERROR(VLOOKUP(Modif_Suppr!Z559,LOV_SPAR!F:G,2,FALSE),"")</f>
        <v/>
      </c>
      <c r="E559" t="str">
        <f>IFERROR(VLOOKUP(Modif_Suppr!AA559,LOV!L:M,2,FALSE),"")</f>
        <v/>
      </c>
      <c r="F559" t="str">
        <f>IF(Modif_Suppr!AC559&gt;0,Modif_Suppr!AC559,"")</f>
        <v/>
      </c>
      <c r="G559" t="str">
        <f>IF(Modif_Suppr!AD559&gt;0,Modif_Suppr!AD559,"")</f>
        <v/>
      </c>
      <c r="H559" t="str">
        <f>IF(Modif_Suppr!AE559&gt;0,Modif_Suppr!AE559,"")</f>
        <v/>
      </c>
      <c r="I559" t="str">
        <f>IFERROR(VLOOKUP(Modif_Suppr!AB559,LOV!U:V,2,FALSE),"")</f>
        <v/>
      </c>
      <c r="J559" t="str">
        <f>IF(Modif_Suppr!AF559="OUI","H","")</f>
        <v/>
      </c>
      <c r="K559" t="str">
        <f>IF(Modif_Suppr!AG559="OUI","P","")</f>
        <v/>
      </c>
      <c r="L559" t="str">
        <f>IF(Modif_Suppr!AH559="OUI","D","")</f>
        <v/>
      </c>
      <c r="M559" t="str">
        <f>IF(Modif_Suppr!AI559="OUI","C","")</f>
        <v/>
      </c>
      <c r="N559" t="str">
        <f>IF(Modif_Suppr!AJ559="OUI","T","")</f>
        <v/>
      </c>
      <c r="O559" t="str">
        <f>IF(Modif_Suppr!AK559="OUI","F","")</f>
        <v/>
      </c>
      <c r="P559" t="str">
        <f>IF(Modif_Suppr!AL559="OUI","R","")</f>
        <v/>
      </c>
      <c r="Q559" t="str" cm="1">
        <f t="array" ref="Q559">SUBSTITUTE(TRIM(_xlfn.CONCAT(K559:P559 &amp; " "))," ",",")</f>
        <v/>
      </c>
      <c r="R559" t="str">
        <f>IFERROR(VLOOKUP(Modif_Suppr!AM559,LOV!F:G,2,FALSE),"")</f>
        <v/>
      </c>
      <c r="S559" t="str">
        <f>IFERROR(VLOOKUP(Modif_Suppr!AN559,LOV!I:J,2,FALSE),"")</f>
        <v/>
      </c>
      <c r="T559" t="str">
        <f>IFERROR(VLOOKUP(Modif_Suppr!#REF!,LOV!R:S,2,FALSE),"")</f>
        <v/>
      </c>
      <c r="U559" t="str">
        <f>IFERROR(VLOOKUP(Modif_Suppr!AP559,LOV!R:S,2,FALSE),"")</f>
        <v/>
      </c>
      <c r="V559" t="str">
        <f>IF(Modif_Suppr!W559&gt;0,Modif_Suppr!W559,"")</f>
        <v/>
      </c>
      <c r="W559" t="str">
        <f>IF(Modif_Suppr!X559&gt;0,Modif_Suppr!X559,"")</f>
        <v/>
      </c>
    </row>
    <row r="560" spans="1:23">
      <c r="A560">
        <f>Data!B560</f>
        <v>0</v>
      </c>
      <c r="B560">
        <f>Data!C560</f>
        <v>0</v>
      </c>
      <c r="C560">
        <f>Data!D560</f>
        <v>0</v>
      </c>
      <c r="D560" t="str">
        <f>IFERROR(VLOOKUP(Modif_Suppr!Z560,LOV_SPAR!F:G,2,FALSE),"")</f>
        <v/>
      </c>
      <c r="E560" t="str">
        <f>IFERROR(VLOOKUP(Modif_Suppr!AA560,LOV!L:M,2,FALSE),"")</f>
        <v/>
      </c>
      <c r="F560" t="str">
        <f>IF(Modif_Suppr!AC560&gt;0,Modif_Suppr!AC560,"")</f>
        <v/>
      </c>
      <c r="G560" t="str">
        <f>IF(Modif_Suppr!AD560&gt;0,Modif_Suppr!AD560,"")</f>
        <v/>
      </c>
      <c r="H560" t="str">
        <f>IF(Modif_Suppr!AE560&gt;0,Modif_Suppr!AE560,"")</f>
        <v/>
      </c>
      <c r="I560" t="str">
        <f>IFERROR(VLOOKUP(Modif_Suppr!AB560,LOV!U:V,2,FALSE),"")</f>
        <v/>
      </c>
      <c r="J560" t="str">
        <f>IF(Modif_Suppr!AF560="OUI","H","")</f>
        <v/>
      </c>
      <c r="K560" t="str">
        <f>IF(Modif_Suppr!AG560="OUI","P","")</f>
        <v/>
      </c>
      <c r="L560" t="str">
        <f>IF(Modif_Suppr!AH560="OUI","D","")</f>
        <v/>
      </c>
      <c r="M560" t="str">
        <f>IF(Modif_Suppr!AI560="OUI","C","")</f>
        <v/>
      </c>
      <c r="N560" t="str">
        <f>IF(Modif_Suppr!AJ560="OUI","T","")</f>
        <v/>
      </c>
      <c r="O560" t="str">
        <f>IF(Modif_Suppr!AK560="OUI","F","")</f>
        <v/>
      </c>
      <c r="P560" t="str">
        <f>IF(Modif_Suppr!AL560="OUI","R","")</f>
        <v/>
      </c>
      <c r="Q560" t="str" cm="1">
        <f t="array" ref="Q560">SUBSTITUTE(TRIM(_xlfn.CONCAT(K560:P560 &amp; " "))," ",",")</f>
        <v/>
      </c>
      <c r="R560" t="str">
        <f>IFERROR(VLOOKUP(Modif_Suppr!AM560,LOV!F:G,2,FALSE),"")</f>
        <v/>
      </c>
      <c r="S560" t="str">
        <f>IFERROR(VLOOKUP(Modif_Suppr!AN560,LOV!I:J,2,FALSE),"")</f>
        <v/>
      </c>
      <c r="T560" t="str">
        <f>IFERROR(VLOOKUP(Modif_Suppr!#REF!,LOV!R:S,2,FALSE),"")</f>
        <v/>
      </c>
      <c r="U560" t="str">
        <f>IFERROR(VLOOKUP(Modif_Suppr!AP560,LOV!R:S,2,FALSE),"")</f>
        <v/>
      </c>
      <c r="V560" t="str">
        <f>IF(Modif_Suppr!W560&gt;0,Modif_Suppr!W560,"")</f>
        <v/>
      </c>
      <c r="W560" t="str">
        <f>IF(Modif_Suppr!X560&gt;0,Modif_Suppr!X560,"")</f>
        <v/>
      </c>
    </row>
    <row r="561" spans="1:23">
      <c r="A561">
        <f>Data!B561</f>
        <v>0</v>
      </c>
      <c r="B561">
        <f>Data!C561</f>
        <v>0</v>
      </c>
      <c r="C561">
        <f>Data!D561</f>
        <v>0</v>
      </c>
      <c r="D561" t="str">
        <f>IFERROR(VLOOKUP(Modif_Suppr!Z561,LOV_SPAR!F:G,2,FALSE),"")</f>
        <v/>
      </c>
      <c r="E561" t="str">
        <f>IFERROR(VLOOKUP(Modif_Suppr!AA561,LOV!L:M,2,FALSE),"")</f>
        <v/>
      </c>
      <c r="F561" t="str">
        <f>IF(Modif_Suppr!AC561&gt;0,Modif_Suppr!AC561,"")</f>
        <v/>
      </c>
      <c r="G561" t="str">
        <f>IF(Modif_Suppr!AD561&gt;0,Modif_Suppr!AD561,"")</f>
        <v/>
      </c>
      <c r="H561" t="str">
        <f>IF(Modif_Suppr!AE561&gt;0,Modif_Suppr!AE561,"")</f>
        <v/>
      </c>
      <c r="I561" t="str">
        <f>IFERROR(VLOOKUP(Modif_Suppr!AB561,LOV!U:V,2,FALSE),"")</f>
        <v/>
      </c>
      <c r="J561" t="str">
        <f>IF(Modif_Suppr!AF561="OUI","H","")</f>
        <v/>
      </c>
      <c r="K561" t="str">
        <f>IF(Modif_Suppr!AG561="OUI","P","")</f>
        <v/>
      </c>
      <c r="L561" t="str">
        <f>IF(Modif_Suppr!AH561="OUI","D","")</f>
        <v/>
      </c>
      <c r="M561" t="str">
        <f>IF(Modif_Suppr!AI561="OUI","C","")</f>
        <v/>
      </c>
      <c r="N561" t="str">
        <f>IF(Modif_Suppr!AJ561="OUI","T","")</f>
        <v/>
      </c>
      <c r="O561" t="str">
        <f>IF(Modif_Suppr!AK561="OUI","F","")</f>
        <v/>
      </c>
      <c r="P561" t="str">
        <f>IF(Modif_Suppr!AL561="OUI","R","")</f>
        <v/>
      </c>
      <c r="Q561" t="str" cm="1">
        <f t="array" ref="Q561">SUBSTITUTE(TRIM(_xlfn.CONCAT(K561:P561 &amp; " "))," ",",")</f>
        <v/>
      </c>
      <c r="R561" t="str">
        <f>IFERROR(VLOOKUP(Modif_Suppr!AM561,LOV!F:G,2,FALSE),"")</f>
        <v/>
      </c>
      <c r="S561" t="str">
        <f>IFERROR(VLOOKUP(Modif_Suppr!AN561,LOV!I:J,2,FALSE),"")</f>
        <v/>
      </c>
      <c r="T561" t="str">
        <f>IFERROR(VLOOKUP(Modif_Suppr!#REF!,LOV!R:S,2,FALSE),"")</f>
        <v/>
      </c>
      <c r="U561" t="str">
        <f>IFERROR(VLOOKUP(Modif_Suppr!AP561,LOV!R:S,2,FALSE),"")</f>
        <v/>
      </c>
      <c r="V561" t="str">
        <f>IF(Modif_Suppr!W561&gt;0,Modif_Suppr!W561,"")</f>
        <v/>
      </c>
      <c r="W561" t="str">
        <f>IF(Modif_Suppr!X561&gt;0,Modif_Suppr!X561,"")</f>
        <v/>
      </c>
    </row>
    <row r="562" spans="1:23">
      <c r="A562">
        <f>Data!B562</f>
        <v>0</v>
      </c>
      <c r="B562">
        <f>Data!C562</f>
        <v>0</v>
      </c>
      <c r="C562">
        <f>Data!D562</f>
        <v>0</v>
      </c>
      <c r="D562" t="str">
        <f>IFERROR(VLOOKUP(Modif_Suppr!Z562,LOV_SPAR!F:G,2,FALSE),"")</f>
        <v/>
      </c>
      <c r="E562" t="str">
        <f>IFERROR(VLOOKUP(Modif_Suppr!AA562,LOV!L:M,2,FALSE),"")</f>
        <v/>
      </c>
      <c r="F562" t="str">
        <f>IF(Modif_Suppr!AC562&gt;0,Modif_Suppr!AC562,"")</f>
        <v/>
      </c>
      <c r="G562" t="str">
        <f>IF(Modif_Suppr!AD562&gt;0,Modif_Suppr!AD562,"")</f>
        <v/>
      </c>
      <c r="H562" t="str">
        <f>IF(Modif_Suppr!AE562&gt;0,Modif_Suppr!AE562,"")</f>
        <v/>
      </c>
      <c r="I562" t="str">
        <f>IFERROR(VLOOKUP(Modif_Suppr!AB562,LOV!U:V,2,FALSE),"")</f>
        <v/>
      </c>
      <c r="J562" t="str">
        <f>IF(Modif_Suppr!AF562="OUI","H","")</f>
        <v/>
      </c>
      <c r="K562" t="str">
        <f>IF(Modif_Suppr!AG562="OUI","P","")</f>
        <v/>
      </c>
      <c r="L562" t="str">
        <f>IF(Modif_Suppr!AH562="OUI","D","")</f>
        <v/>
      </c>
      <c r="M562" t="str">
        <f>IF(Modif_Suppr!AI562="OUI","C","")</f>
        <v/>
      </c>
      <c r="N562" t="str">
        <f>IF(Modif_Suppr!AJ562="OUI","T","")</f>
        <v/>
      </c>
      <c r="O562" t="str">
        <f>IF(Modif_Suppr!AK562="OUI","F","")</f>
        <v/>
      </c>
      <c r="P562" t="str">
        <f>IF(Modif_Suppr!AL562="OUI","R","")</f>
        <v/>
      </c>
      <c r="Q562" t="str" cm="1">
        <f t="array" ref="Q562">SUBSTITUTE(TRIM(_xlfn.CONCAT(K562:P562 &amp; " "))," ",",")</f>
        <v/>
      </c>
      <c r="R562" t="str">
        <f>IFERROR(VLOOKUP(Modif_Suppr!AM562,LOV!F:G,2,FALSE),"")</f>
        <v/>
      </c>
      <c r="S562" t="str">
        <f>IFERROR(VLOOKUP(Modif_Suppr!AN562,LOV!I:J,2,FALSE),"")</f>
        <v/>
      </c>
      <c r="T562" t="str">
        <f>IFERROR(VLOOKUP(Modif_Suppr!#REF!,LOV!R:S,2,FALSE),"")</f>
        <v/>
      </c>
      <c r="U562" t="str">
        <f>IFERROR(VLOOKUP(Modif_Suppr!AP562,LOV!R:S,2,FALSE),"")</f>
        <v/>
      </c>
      <c r="V562" t="str">
        <f>IF(Modif_Suppr!W562&gt;0,Modif_Suppr!W562,"")</f>
        <v/>
      </c>
      <c r="W562" t="str">
        <f>IF(Modif_Suppr!X562&gt;0,Modif_Suppr!X562,"")</f>
        <v/>
      </c>
    </row>
    <row r="563" spans="1:23">
      <c r="A563">
        <f>Data!B563</f>
        <v>0</v>
      </c>
      <c r="B563">
        <f>Data!C563</f>
        <v>0</v>
      </c>
      <c r="C563">
        <f>Data!D563</f>
        <v>0</v>
      </c>
      <c r="D563" t="str">
        <f>IFERROR(VLOOKUP(Modif_Suppr!Z563,LOV_SPAR!F:G,2,FALSE),"")</f>
        <v/>
      </c>
      <c r="E563" t="str">
        <f>IFERROR(VLOOKUP(Modif_Suppr!AA563,LOV!L:M,2,FALSE),"")</f>
        <v/>
      </c>
      <c r="F563" t="str">
        <f>IF(Modif_Suppr!AC563&gt;0,Modif_Suppr!AC563,"")</f>
        <v/>
      </c>
      <c r="G563" t="str">
        <f>IF(Modif_Suppr!AD563&gt;0,Modif_Suppr!AD563,"")</f>
        <v/>
      </c>
      <c r="H563" t="str">
        <f>IF(Modif_Suppr!AE563&gt;0,Modif_Suppr!AE563,"")</f>
        <v/>
      </c>
      <c r="I563" t="str">
        <f>IFERROR(VLOOKUP(Modif_Suppr!AB563,LOV!U:V,2,FALSE),"")</f>
        <v/>
      </c>
      <c r="J563" t="str">
        <f>IF(Modif_Suppr!AF563="OUI","H","")</f>
        <v/>
      </c>
      <c r="K563" t="str">
        <f>IF(Modif_Suppr!AG563="OUI","P","")</f>
        <v/>
      </c>
      <c r="L563" t="str">
        <f>IF(Modif_Suppr!AH563="OUI","D","")</f>
        <v/>
      </c>
      <c r="M563" t="str">
        <f>IF(Modif_Suppr!AI563="OUI","C","")</f>
        <v/>
      </c>
      <c r="N563" t="str">
        <f>IF(Modif_Suppr!AJ563="OUI","T","")</f>
        <v/>
      </c>
      <c r="O563" t="str">
        <f>IF(Modif_Suppr!AK563="OUI","F","")</f>
        <v/>
      </c>
      <c r="P563" t="str">
        <f>IF(Modif_Suppr!AL563="OUI","R","")</f>
        <v/>
      </c>
      <c r="Q563" t="str" cm="1">
        <f t="array" ref="Q563">SUBSTITUTE(TRIM(_xlfn.CONCAT(K563:P563 &amp; " "))," ",",")</f>
        <v/>
      </c>
      <c r="R563" t="str">
        <f>IFERROR(VLOOKUP(Modif_Suppr!AM563,LOV!F:G,2,FALSE),"")</f>
        <v/>
      </c>
      <c r="S563" t="str">
        <f>IFERROR(VLOOKUP(Modif_Suppr!AN563,LOV!I:J,2,FALSE),"")</f>
        <v/>
      </c>
      <c r="T563" t="str">
        <f>IFERROR(VLOOKUP(Modif_Suppr!#REF!,LOV!R:S,2,FALSE),"")</f>
        <v/>
      </c>
      <c r="U563" t="str">
        <f>IFERROR(VLOOKUP(Modif_Suppr!AP563,LOV!R:S,2,FALSE),"")</f>
        <v/>
      </c>
      <c r="V563" t="str">
        <f>IF(Modif_Suppr!W563&gt;0,Modif_Suppr!W563,"")</f>
        <v/>
      </c>
      <c r="W563" t="str">
        <f>IF(Modif_Suppr!X563&gt;0,Modif_Suppr!X563,"")</f>
        <v/>
      </c>
    </row>
    <row r="564" spans="1:23">
      <c r="A564">
        <f>Data!B564</f>
        <v>0</v>
      </c>
      <c r="B564">
        <f>Data!C564</f>
        <v>0</v>
      </c>
      <c r="C564">
        <f>Data!D564</f>
        <v>0</v>
      </c>
      <c r="D564" t="str">
        <f>IFERROR(VLOOKUP(Modif_Suppr!Z564,LOV_SPAR!F:G,2,FALSE),"")</f>
        <v/>
      </c>
      <c r="E564" t="str">
        <f>IFERROR(VLOOKUP(Modif_Suppr!AA564,LOV!L:M,2,FALSE),"")</f>
        <v/>
      </c>
      <c r="F564" t="str">
        <f>IF(Modif_Suppr!AC564&gt;0,Modif_Suppr!AC564,"")</f>
        <v/>
      </c>
      <c r="G564" t="str">
        <f>IF(Modif_Suppr!AD564&gt;0,Modif_Suppr!AD564,"")</f>
        <v/>
      </c>
      <c r="H564" t="str">
        <f>IF(Modif_Suppr!AE564&gt;0,Modif_Suppr!AE564,"")</f>
        <v/>
      </c>
      <c r="I564" t="str">
        <f>IFERROR(VLOOKUP(Modif_Suppr!AB564,LOV!U:V,2,FALSE),"")</f>
        <v/>
      </c>
      <c r="J564" t="str">
        <f>IF(Modif_Suppr!AF564="OUI","H","")</f>
        <v/>
      </c>
      <c r="K564" t="str">
        <f>IF(Modif_Suppr!AG564="OUI","P","")</f>
        <v/>
      </c>
      <c r="L564" t="str">
        <f>IF(Modif_Suppr!AH564="OUI","D","")</f>
        <v/>
      </c>
      <c r="M564" t="str">
        <f>IF(Modif_Suppr!AI564="OUI","C","")</f>
        <v/>
      </c>
      <c r="N564" t="str">
        <f>IF(Modif_Suppr!AJ564="OUI","T","")</f>
        <v/>
      </c>
      <c r="O564" t="str">
        <f>IF(Modif_Suppr!AK564="OUI","F","")</f>
        <v/>
      </c>
      <c r="P564" t="str">
        <f>IF(Modif_Suppr!AL564="OUI","R","")</f>
        <v/>
      </c>
      <c r="Q564" t="str" cm="1">
        <f t="array" ref="Q564">SUBSTITUTE(TRIM(_xlfn.CONCAT(K564:P564 &amp; " "))," ",",")</f>
        <v/>
      </c>
      <c r="R564" t="str">
        <f>IFERROR(VLOOKUP(Modif_Suppr!AM564,LOV!F:G,2,FALSE),"")</f>
        <v/>
      </c>
      <c r="S564" t="str">
        <f>IFERROR(VLOOKUP(Modif_Suppr!AN564,LOV!I:J,2,FALSE),"")</f>
        <v/>
      </c>
      <c r="T564" t="str">
        <f>IFERROR(VLOOKUP(Modif_Suppr!#REF!,LOV!R:S,2,FALSE),"")</f>
        <v/>
      </c>
      <c r="U564" t="str">
        <f>IFERROR(VLOOKUP(Modif_Suppr!AP564,LOV!R:S,2,FALSE),"")</f>
        <v/>
      </c>
      <c r="V564" t="str">
        <f>IF(Modif_Suppr!W564&gt;0,Modif_Suppr!W564,"")</f>
        <v/>
      </c>
      <c r="W564" t="str">
        <f>IF(Modif_Suppr!X564&gt;0,Modif_Suppr!X564,"")</f>
        <v/>
      </c>
    </row>
    <row r="565" spans="1:23">
      <c r="A565">
        <f>Data!B565</f>
        <v>0</v>
      </c>
      <c r="B565">
        <f>Data!C565</f>
        <v>0</v>
      </c>
      <c r="C565">
        <f>Data!D565</f>
        <v>0</v>
      </c>
      <c r="D565" t="str">
        <f>IFERROR(VLOOKUP(Modif_Suppr!Z565,LOV_SPAR!F:G,2,FALSE),"")</f>
        <v/>
      </c>
      <c r="E565" t="str">
        <f>IFERROR(VLOOKUP(Modif_Suppr!AA565,LOV!L:M,2,FALSE),"")</f>
        <v/>
      </c>
      <c r="F565" t="str">
        <f>IF(Modif_Suppr!AC565&gt;0,Modif_Suppr!AC565,"")</f>
        <v/>
      </c>
      <c r="G565" t="str">
        <f>IF(Modif_Suppr!AD565&gt;0,Modif_Suppr!AD565,"")</f>
        <v/>
      </c>
      <c r="H565" t="str">
        <f>IF(Modif_Suppr!AE565&gt;0,Modif_Suppr!AE565,"")</f>
        <v/>
      </c>
      <c r="I565" t="str">
        <f>IFERROR(VLOOKUP(Modif_Suppr!AB565,LOV!U:V,2,FALSE),"")</f>
        <v/>
      </c>
      <c r="J565" t="str">
        <f>IF(Modif_Suppr!AF565="OUI","H","")</f>
        <v/>
      </c>
      <c r="K565" t="str">
        <f>IF(Modif_Suppr!AG565="OUI","P","")</f>
        <v/>
      </c>
      <c r="L565" t="str">
        <f>IF(Modif_Suppr!AH565="OUI","D","")</f>
        <v/>
      </c>
      <c r="M565" t="str">
        <f>IF(Modif_Suppr!AI565="OUI","C","")</f>
        <v/>
      </c>
      <c r="N565" t="str">
        <f>IF(Modif_Suppr!AJ565="OUI","T","")</f>
        <v/>
      </c>
      <c r="O565" t="str">
        <f>IF(Modif_Suppr!AK565="OUI","F","")</f>
        <v/>
      </c>
      <c r="P565" t="str">
        <f>IF(Modif_Suppr!AL565="OUI","R","")</f>
        <v/>
      </c>
      <c r="Q565" t="str" cm="1">
        <f t="array" ref="Q565">SUBSTITUTE(TRIM(_xlfn.CONCAT(K565:P565 &amp; " "))," ",",")</f>
        <v/>
      </c>
      <c r="R565" t="str">
        <f>IFERROR(VLOOKUP(Modif_Suppr!AM565,LOV!F:G,2,FALSE),"")</f>
        <v/>
      </c>
      <c r="S565" t="str">
        <f>IFERROR(VLOOKUP(Modif_Suppr!AN565,LOV!I:J,2,FALSE),"")</f>
        <v/>
      </c>
      <c r="T565" t="str">
        <f>IFERROR(VLOOKUP(Modif_Suppr!#REF!,LOV!R:S,2,FALSE),"")</f>
        <v/>
      </c>
      <c r="U565" t="str">
        <f>IFERROR(VLOOKUP(Modif_Suppr!AP565,LOV!R:S,2,FALSE),"")</f>
        <v/>
      </c>
      <c r="V565" t="str">
        <f>IF(Modif_Suppr!W565&gt;0,Modif_Suppr!W565,"")</f>
        <v/>
      </c>
      <c r="W565" t="str">
        <f>IF(Modif_Suppr!X565&gt;0,Modif_Suppr!X565,"")</f>
        <v/>
      </c>
    </row>
    <row r="566" spans="1:23">
      <c r="A566">
        <f>Data!B566</f>
        <v>0</v>
      </c>
      <c r="B566">
        <f>Data!C566</f>
        <v>0</v>
      </c>
      <c r="C566">
        <f>Data!D566</f>
        <v>0</v>
      </c>
      <c r="D566" t="str">
        <f>IFERROR(VLOOKUP(Modif_Suppr!Z566,LOV_SPAR!F:G,2,FALSE),"")</f>
        <v/>
      </c>
      <c r="E566" t="str">
        <f>IFERROR(VLOOKUP(Modif_Suppr!AA566,LOV!L:M,2,FALSE),"")</f>
        <v/>
      </c>
      <c r="F566" t="str">
        <f>IF(Modif_Suppr!AC566&gt;0,Modif_Suppr!AC566,"")</f>
        <v/>
      </c>
      <c r="G566" t="str">
        <f>IF(Modif_Suppr!AD566&gt;0,Modif_Suppr!AD566,"")</f>
        <v/>
      </c>
      <c r="H566" t="str">
        <f>IF(Modif_Suppr!AE566&gt;0,Modif_Suppr!AE566,"")</f>
        <v/>
      </c>
      <c r="I566" t="str">
        <f>IFERROR(VLOOKUP(Modif_Suppr!AB566,LOV!U:V,2,FALSE),"")</f>
        <v/>
      </c>
      <c r="J566" t="str">
        <f>IF(Modif_Suppr!AF566="OUI","H","")</f>
        <v/>
      </c>
      <c r="K566" t="str">
        <f>IF(Modif_Suppr!AG566="OUI","P","")</f>
        <v/>
      </c>
      <c r="L566" t="str">
        <f>IF(Modif_Suppr!AH566="OUI","D","")</f>
        <v/>
      </c>
      <c r="M566" t="str">
        <f>IF(Modif_Suppr!AI566="OUI","C","")</f>
        <v/>
      </c>
      <c r="N566" t="str">
        <f>IF(Modif_Suppr!AJ566="OUI","T","")</f>
        <v/>
      </c>
      <c r="O566" t="str">
        <f>IF(Modif_Suppr!AK566="OUI","F","")</f>
        <v/>
      </c>
      <c r="P566" t="str">
        <f>IF(Modif_Suppr!AL566="OUI","R","")</f>
        <v/>
      </c>
      <c r="Q566" t="str" cm="1">
        <f t="array" ref="Q566">SUBSTITUTE(TRIM(_xlfn.CONCAT(K566:P566 &amp; " "))," ",",")</f>
        <v/>
      </c>
      <c r="R566" t="str">
        <f>IFERROR(VLOOKUP(Modif_Suppr!AM566,LOV!F:G,2,FALSE),"")</f>
        <v/>
      </c>
      <c r="S566" t="str">
        <f>IFERROR(VLOOKUP(Modif_Suppr!AN566,LOV!I:J,2,FALSE),"")</f>
        <v/>
      </c>
      <c r="T566" t="str">
        <f>IFERROR(VLOOKUP(Modif_Suppr!#REF!,LOV!R:S,2,FALSE),"")</f>
        <v/>
      </c>
      <c r="U566" t="str">
        <f>IFERROR(VLOOKUP(Modif_Suppr!AP566,LOV!R:S,2,FALSE),"")</f>
        <v/>
      </c>
      <c r="V566" t="str">
        <f>IF(Modif_Suppr!W566&gt;0,Modif_Suppr!W566,"")</f>
        <v/>
      </c>
      <c r="W566" t="str">
        <f>IF(Modif_Suppr!X566&gt;0,Modif_Suppr!X566,"")</f>
        <v/>
      </c>
    </row>
    <row r="567" spans="1:23">
      <c r="A567">
        <f>Data!B567</f>
        <v>0</v>
      </c>
      <c r="B567">
        <f>Data!C567</f>
        <v>0</v>
      </c>
      <c r="C567">
        <f>Data!D567</f>
        <v>0</v>
      </c>
      <c r="D567" t="str">
        <f>IFERROR(VLOOKUP(Modif_Suppr!Z567,LOV_SPAR!F:G,2,FALSE),"")</f>
        <v/>
      </c>
      <c r="E567" t="str">
        <f>IFERROR(VLOOKUP(Modif_Suppr!AA567,LOV!L:M,2,FALSE),"")</f>
        <v/>
      </c>
      <c r="F567" t="str">
        <f>IF(Modif_Suppr!AC567&gt;0,Modif_Suppr!AC567,"")</f>
        <v/>
      </c>
      <c r="G567" t="str">
        <f>IF(Modif_Suppr!AD567&gt;0,Modif_Suppr!AD567,"")</f>
        <v/>
      </c>
      <c r="H567" t="str">
        <f>IF(Modif_Suppr!AE567&gt;0,Modif_Suppr!AE567,"")</f>
        <v/>
      </c>
      <c r="I567" t="str">
        <f>IFERROR(VLOOKUP(Modif_Suppr!AB567,LOV!U:V,2,FALSE),"")</f>
        <v/>
      </c>
      <c r="J567" t="str">
        <f>IF(Modif_Suppr!AF567="OUI","H","")</f>
        <v/>
      </c>
      <c r="K567" t="str">
        <f>IF(Modif_Suppr!AG567="OUI","P","")</f>
        <v/>
      </c>
      <c r="L567" t="str">
        <f>IF(Modif_Suppr!AH567="OUI","D","")</f>
        <v/>
      </c>
      <c r="M567" t="str">
        <f>IF(Modif_Suppr!AI567="OUI","C","")</f>
        <v/>
      </c>
      <c r="N567" t="str">
        <f>IF(Modif_Suppr!AJ567="OUI","T","")</f>
        <v/>
      </c>
      <c r="O567" t="str">
        <f>IF(Modif_Suppr!AK567="OUI","F","")</f>
        <v/>
      </c>
      <c r="P567" t="str">
        <f>IF(Modif_Suppr!AL567="OUI","R","")</f>
        <v/>
      </c>
      <c r="Q567" t="str" cm="1">
        <f t="array" ref="Q567">SUBSTITUTE(TRIM(_xlfn.CONCAT(K567:P567 &amp; " "))," ",",")</f>
        <v/>
      </c>
      <c r="R567" t="str">
        <f>IFERROR(VLOOKUP(Modif_Suppr!AM567,LOV!F:G,2,FALSE),"")</f>
        <v/>
      </c>
      <c r="S567" t="str">
        <f>IFERROR(VLOOKUP(Modif_Suppr!AN567,LOV!I:J,2,FALSE),"")</f>
        <v/>
      </c>
      <c r="T567" t="str">
        <f>IFERROR(VLOOKUP(Modif_Suppr!#REF!,LOV!R:S,2,FALSE),"")</f>
        <v/>
      </c>
      <c r="U567" t="str">
        <f>IFERROR(VLOOKUP(Modif_Suppr!AP567,LOV!R:S,2,FALSE),"")</f>
        <v/>
      </c>
      <c r="V567" t="str">
        <f>IF(Modif_Suppr!W567&gt;0,Modif_Suppr!W567,"")</f>
        <v/>
      </c>
      <c r="W567" t="str">
        <f>IF(Modif_Suppr!X567&gt;0,Modif_Suppr!X567,"")</f>
        <v/>
      </c>
    </row>
    <row r="568" spans="1:23">
      <c r="A568">
        <f>Data!B568</f>
        <v>0</v>
      </c>
      <c r="B568">
        <f>Data!C568</f>
        <v>0</v>
      </c>
      <c r="C568">
        <f>Data!D568</f>
        <v>0</v>
      </c>
      <c r="D568" t="str">
        <f>IFERROR(VLOOKUP(Modif_Suppr!Z568,LOV_SPAR!F:G,2,FALSE),"")</f>
        <v/>
      </c>
      <c r="E568" t="str">
        <f>IFERROR(VLOOKUP(Modif_Suppr!AA568,LOV!L:M,2,FALSE),"")</f>
        <v/>
      </c>
      <c r="F568" t="str">
        <f>IF(Modif_Suppr!AC568&gt;0,Modif_Suppr!AC568,"")</f>
        <v/>
      </c>
      <c r="G568" t="str">
        <f>IF(Modif_Suppr!AD568&gt;0,Modif_Suppr!AD568,"")</f>
        <v/>
      </c>
      <c r="H568" t="str">
        <f>IF(Modif_Suppr!AE568&gt;0,Modif_Suppr!AE568,"")</f>
        <v/>
      </c>
      <c r="I568" t="str">
        <f>IFERROR(VLOOKUP(Modif_Suppr!AB568,LOV!U:V,2,FALSE),"")</f>
        <v/>
      </c>
      <c r="J568" t="str">
        <f>IF(Modif_Suppr!AF568="OUI","H","")</f>
        <v/>
      </c>
      <c r="K568" t="str">
        <f>IF(Modif_Suppr!AG568="OUI","P","")</f>
        <v/>
      </c>
      <c r="L568" t="str">
        <f>IF(Modif_Suppr!AH568="OUI","D","")</f>
        <v/>
      </c>
      <c r="M568" t="str">
        <f>IF(Modif_Suppr!AI568="OUI","C","")</f>
        <v/>
      </c>
      <c r="N568" t="str">
        <f>IF(Modif_Suppr!AJ568="OUI","T","")</f>
        <v/>
      </c>
      <c r="O568" t="str">
        <f>IF(Modif_Suppr!AK568="OUI","F","")</f>
        <v/>
      </c>
      <c r="P568" t="str">
        <f>IF(Modif_Suppr!AL568="OUI","R","")</f>
        <v/>
      </c>
      <c r="Q568" t="str" cm="1">
        <f t="array" ref="Q568">SUBSTITUTE(TRIM(_xlfn.CONCAT(K568:P568 &amp; " "))," ",",")</f>
        <v/>
      </c>
      <c r="R568" t="str">
        <f>IFERROR(VLOOKUP(Modif_Suppr!AM568,LOV!F:G,2,FALSE),"")</f>
        <v/>
      </c>
      <c r="S568" t="str">
        <f>IFERROR(VLOOKUP(Modif_Suppr!AN568,LOV!I:J,2,FALSE),"")</f>
        <v/>
      </c>
      <c r="T568" t="str">
        <f>IFERROR(VLOOKUP(Modif_Suppr!#REF!,LOV!R:S,2,FALSE),"")</f>
        <v/>
      </c>
      <c r="U568" t="str">
        <f>IFERROR(VLOOKUP(Modif_Suppr!AP568,LOV!R:S,2,FALSE),"")</f>
        <v/>
      </c>
      <c r="V568" t="str">
        <f>IF(Modif_Suppr!W568&gt;0,Modif_Suppr!W568,"")</f>
        <v/>
      </c>
      <c r="W568" t="str">
        <f>IF(Modif_Suppr!X568&gt;0,Modif_Suppr!X568,"")</f>
        <v/>
      </c>
    </row>
    <row r="569" spans="1:23">
      <c r="A569">
        <f>Data!B569</f>
        <v>0</v>
      </c>
      <c r="B569">
        <f>Data!C569</f>
        <v>0</v>
      </c>
      <c r="C569">
        <f>Data!D569</f>
        <v>0</v>
      </c>
      <c r="D569" t="str">
        <f>IFERROR(VLOOKUP(Modif_Suppr!Z569,LOV_SPAR!F:G,2,FALSE),"")</f>
        <v/>
      </c>
      <c r="E569" t="str">
        <f>IFERROR(VLOOKUP(Modif_Suppr!AA569,LOV!L:M,2,FALSE),"")</f>
        <v/>
      </c>
      <c r="F569" t="str">
        <f>IF(Modif_Suppr!AC569&gt;0,Modif_Suppr!AC569,"")</f>
        <v/>
      </c>
      <c r="G569" t="str">
        <f>IF(Modif_Suppr!AD569&gt;0,Modif_Suppr!AD569,"")</f>
        <v/>
      </c>
      <c r="H569" t="str">
        <f>IF(Modif_Suppr!AE569&gt;0,Modif_Suppr!AE569,"")</f>
        <v/>
      </c>
      <c r="I569" t="str">
        <f>IFERROR(VLOOKUP(Modif_Suppr!AB569,LOV!U:V,2,FALSE),"")</f>
        <v/>
      </c>
      <c r="J569" t="str">
        <f>IF(Modif_Suppr!AF569="OUI","H","")</f>
        <v/>
      </c>
      <c r="K569" t="str">
        <f>IF(Modif_Suppr!AG569="OUI","P","")</f>
        <v/>
      </c>
      <c r="L569" t="str">
        <f>IF(Modif_Suppr!AH569="OUI","D","")</f>
        <v/>
      </c>
      <c r="M569" t="str">
        <f>IF(Modif_Suppr!AI569="OUI","C","")</f>
        <v/>
      </c>
      <c r="N569" t="str">
        <f>IF(Modif_Suppr!AJ569="OUI","T","")</f>
        <v/>
      </c>
      <c r="O569" t="str">
        <f>IF(Modif_Suppr!AK569="OUI","F","")</f>
        <v/>
      </c>
      <c r="P569" t="str">
        <f>IF(Modif_Suppr!AL569="OUI","R","")</f>
        <v/>
      </c>
      <c r="Q569" t="str" cm="1">
        <f t="array" ref="Q569">SUBSTITUTE(TRIM(_xlfn.CONCAT(K569:P569 &amp; " "))," ",",")</f>
        <v/>
      </c>
      <c r="R569" t="str">
        <f>IFERROR(VLOOKUP(Modif_Suppr!AM569,LOV!F:G,2,FALSE),"")</f>
        <v/>
      </c>
      <c r="S569" t="str">
        <f>IFERROR(VLOOKUP(Modif_Suppr!AN569,LOV!I:J,2,FALSE),"")</f>
        <v/>
      </c>
      <c r="T569" t="str">
        <f>IFERROR(VLOOKUP(Modif_Suppr!#REF!,LOV!R:S,2,FALSE),"")</f>
        <v/>
      </c>
      <c r="U569" t="str">
        <f>IFERROR(VLOOKUP(Modif_Suppr!AP569,LOV!R:S,2,FALSE),"")</f>
        <v/>
      </c>
      <c r="V569" t="str">
        <f>IF(Modif_Suppr!W569&gt;0,Modif_Suppr!W569,"")</f>
        <v/>
      </c>
      <c r="W569" t="str">
        <f>IF(Modif_Suppr!X569&gt;0,Modif_Suppr!X569,"")</f>
        <v/>
      </c>
    </row>
    <row r="570" spans="1:23">
      <c r="A570">
        <f>Data!B570</f>
        <v>0</v>
      </c>
      <c r="B570">
        <f>Data!C570</f>
        <v>0</v>
      </c>
      <c r="C570">
        <f>Data!D570</f>
        <v>0</v>
      </c>
      <c r="D570" t="str">
        <f>IFERROR(VLOOKUP(Modif_Suppr!Z570,LOV_SPAR!F:G,2,FALSE),"")</f>
        <v/>
      </c>
      <c r="E570" t="str">
        <f>IFERROR(VLOOKUP(Modif_Suppr!AA570,LOV!L:M,2,FALSE),"")</f>
        <v/>
      </c>
      <c r="F570" t="str">
        <f>IF(Modif_Suppr!AC570&gt;0,Modif_Suppr!AC570,"")</f>
        <v/>
      </c>
      <c r="G570" t="str">
        <f>IF(Modif_Suppr!AD570&gt;0,Modif_Suppr!AD570,"")</f>
        <v/>
      </c>
      <c r="H570" t="str">
        <f>IF(Modif_Suppr!AE570&gt;0,Modif_Suppr!AE570,"")</f>
        <v/>
      </c>
      <c r="I570" t="str">
        <f>IFERROR(VLOOKUP(Modif_Suppr!AB570,LOV!U:V,2,FALSE),"")</f>
        <v/>
      </c>
      <c r="J570" t="str">
        <f>IF(Modif_Suppr!AF570="OUI","H","")</f>
        <v/>
      </c>
      <c r="K570" t="str">
        <f>IF(Modif_Suppr!AG570="OUI","P","")</f>
        <v/>
      </c>
      <c r="L570" t="str">
        <f>IF(Modif_Suppr!AH570="OUI","D","")</f>
        <v/>
      </c>
      <c r="M570" t="str">
        <f>IF(Modif_Suppr!AI570="OUI","C","")</f>
        <v/>
      </c>
      <c r="N570" t="str">
        <f>IF(Modif_Suppr!AJ570="OUI","T","")</f>
        <v/>
      </c>
      <c r="O570" t="str">
        <f>IF(Modif_Suppr!AK570="OUI","F","")</f>
        <v/>
      </c>
      <c r="P570" t="str">
        <f>IF(Modif_Suppr!AL570="OUI","R","")</f>
        <v/>
      </c>
      <c r="Q570" t="str" cm="1">
        <f t="array" ref="Q570">SUBSTITUTE(TRIM(_xlfn.CONCAT(K570:P570 &amp; " "))," ",",")</f>
        <v/>
      </c>
      <c r="R570" t="str">
        <f>IFERROR(VLOOKUP(Modif_Suppr!AM570,LOV!F:G,2,FALSE),"")</f>
        <v/>
      </c>
      <c r="S570" t="str">
        <f>IFERROR(VLOOKUP(Modif_Suppr!AN570,LOV!I:J,2,FALSE),"")</f>
        <v/>
      </c>
      <c r="T570" t="str">
        <f>IFERROR(VLOOKUP(Modif_Suppr!#REF!,LOV!R:S,2,FALSE),"")</f>
        <v/>
      </c>
      <c r="U570" t="str">
        <f>IFERROR(VLOOKUP(Modif_Suppr!AP570,LOV!R:S,2,FALSE),"")</f>
        <v/>
      </c>
      <c r="V570" t="str">
        <f>IF(Modif_Suppr!W570&gt;0,Modif_Suppr!W570,"")</f>
        <v/>
      </c>
      <c r="W570" t="str">
        <f>IF(Modif_Suppr!X570&gt;0,Modif_Suppr!X570,"")</f>
        <v/>
      </c>
    </row>
    <row r="571" spans="1:23">
      <c r="A571">
        <f>Data!B571</f>
        <v>0</v>
      </c>
      <c r="B571">
        <f>Data!C571</f>
        <v>0</v>
      </c>
      <c r="C571">
        <f>Data!D571</f>
        <v>0</v>
      </c>
      <c r="D571" t="str">
        <f>IFERROR(VLOOKUP(Modif_Suppr!Z571,LOV_SPAR!F:G,2,FALSE),"")</f>
        <v/>
      </c>
      <c r="E571" t="str">
        <f>IFERROR(VLOOKUP(Modif_Suppr!AA571,LOV!L:M,2,FALSE),"")</f>
        <v/>
      </c>
      <c r="F571" t="str">
        <f>IF(Modif_Suppr!AC571&gt;0,Modif_Suppr!AC571,"")</f>
        <v/>
      </c>
      <c r="G571" t="str">
        <f>IF(Modif_Suppr!AD571&gt;0,Modif_Suppr!AD571,"")</f>
        <v/>
      </c>
      <c r="H571" t="str">
        <f>IF(Modif_Suppr!AE571&gt;0,Modif_Suppr!AE571,"")</f>
        <v/>
      </c>
      <c r="I571" t="str">
        <f>IFERROR(VLOOKUP(Modif_Suppr!AB571,LOV!U:V,2,FALSE),"")</f>
        <v/>
      </c>
      <c r="J571" t="str">
        <f>IF(Modif_Suppr!AF571="OUI","H","")</f>
        <v/>
      </c>
      <c r="K571" t="str">
        <f>IF(Modif_Suppr!AG571="OUI","P","")</f>
        <v/>
      </c>
      <c r="L571" t="str">
        <f>IF(Modif_Suppr!AH571="OUI","D","")</f>
        <v/>
      </c>
      <c r="M571" t="str">
        <f>IF(Modif_Suppr!AI571="OUI","C","")</f>
        <v/>
      </c>
      <c r="N571" t="str">
        <f>IF(Modif_Suppr!AJ571="OUI","T","")</f>
        <v/>
      </c>
      <c r="O571" t="str">
        <f>IF(Modif_Suppr!AK571="OUI","F","")</f>
        <v/>
      </c>
      <c r="P571" t="str">
        <f>IF(Modif_Suppr!AL571="OUI","R","")</f>
        <v/>
      </c>
      <c r="Q571" t="str" cm="1">
        <f t="array" ref="Q571">SUBSTITUTE(TRIM(_xlfn.CONCAT(K571:P571 &amp; " "))," ",",")</f>
        <v/>
      </c>
      <c r="R571" t="str">
        <f>IFERROR(VLOOKUP(Modif_Suppr!AM571,LOV!F:G,2,FALSE),"")</f>
        <v/>
      </c>
      <c r="S571" t="str">
        <f>IFERROR(VLOOKUP(Modif_Suppr!AN571,LOV!I:J,2,FALSE),"")</f>
        <v/>
      </c>
      <c r="T571" t="str">
        <f>IFERROR(VLOOKUP(Modif_Suppr!#REF!,LOV!R:S,2,FALSE),"")</f>
        <v/>
      </c>
      <c r="U571" t="str">
        <f>IFERROR(VLOOKUP(Modif_Suppr!AP571,LOV!R:S,2,FALSE),"")</f>
        <v/>
      </c>
      <c r="V571" t="str">
        <f>IF(Modif_Suppr!W571&gt;0,Modif_Suppr!W571,"")</f>
        <v/>
      </c>
      <c r="W571" t="str">
        <f>IF(Modif_Suppr!X571&gt;0,Modif_Suppr!X571,"")</f>
        <v/>
      </c>
    </row>
    <row r="572" spans="1:23">
      <c r="A572">
        <f>Data!B572</f>
        <v>0</v>
      </c>
      <c r="B572">
        <f>Data!C572</f>
        <v>0</v>
      </c>
      <c r="C572">
        <f>Data!D572</f>
        <v>0</v>
      </c>
      <c r="D572" t="str">
        <f>IFERROR(VLOOKUP(Modif_Suppr!Z572,LOV_SPAR!F:G,2,FALSE),"")</f>
        <v/>
      </c>
      <c r="E572" t="str">
        <f>IFERROR(VLOOKUP(Modif_Suppr!AA572,LOV!L:M,2,FALSE),"")</f>
        <v/>
      </c>
      <c r="F572" t="str">
        <f>IF(Modif_Suppr!AC572&gt;0,Modif_Suppr!AC572,"")</f>
        <v/>
      </c>
      <c r="G572" t="str">
        <f>IF(Modif_Suppr!AD572&gt;0,Modif_Suppr!AD572,"")</f>
        <v/>
      </c>
      <c r="H572" t="str">
        <f>IF(Modif_Suppr!AE572&gt;0,Modif_Suppr!AE572,"")</f>
        <v/>
      </c>
      <c r="I572" t="str">
        <f>IFERROR(VLOOKUP(Modif_Suppr!AB572,LOV!U:V,2,FALSE),"")</f>
        <v/>
      </c>
      <c r="J572" t="str">
        <f>IF(Modif_Suppr!AF572="OUI","H","")</f>
        <v/>
      </c>
      <c r="K572" t="str">
        <f>IF(Modif_Suppr!AG572="OUI","P","")</f>
        <v/>
      </c>
      <c r="L572" t="str">
        <f>IF(Modif_Suppr!AH572="OUI","D","")</f>
        <v/>
      </c>
      <c r="M572" t="str">
        <f>IF(Modif_Suppr!AI572="OUI","C","")</f>
        <v/>
      </c>
      <c r="N572" t="str">
        <f>IF(Modif_Suppr!AJ572="OUI","T","")</f>
        <v/>
      </c>
      <c r="O572" t="str">
        <f>IF(Modif_Suppr!AK572="OUI","F","")</f>
        <v/>
      </c>
      <c r="P572" t="str">
        <f>IF(Modif_Suppr!AL572="OUI","R","")</f>
        <v/>
      </c>
      <c r="Q572" t="str" cm="1">
        <f t="array" ref="Q572">SUBSTITUTE(TRIM(_xlfn.CONCAT(K572:P572 &amp; " "))," ",",")</f>
        <v/>
      </c>
      <c r="R572" t="str">
        <f>IFERROR(VLOOKUP(Modif_Suppr!AM572,LOV!F:G,2,FALSE),"")</f>
        <v/>
      </c>
      <c r="S572" t="str">
        <f>IFERROR(VLOOKUP(Modif_Suppr!AN572,LOV!I:J,2,FALSE),"")</f>
        <v/>
      </c>
      <c r="T572" t="str">
        <f>IFERROR(VLOOKUP(Modif_Suppr!#REF!,LOV!R:S,2,FALSE),"")</f>
        <v/>
      </c>
      <c r="U572" t="str">
        <f>IFERROR(VLOOKUP(Modif_Suppr!AP572,LOV!R:S,2,FALSE),"")</f>
        <v/>
      </c>
      <c r="V572" t="str">
        <f>IF(Modif_Suppr!W572&gt;0,Modif_Suppr!W572,"")</f>
        <v/>
      </c>
      <c r="W572" t="str">
        <f>IF(Modif_Suppr!X572&gt;0,Modif_Suppr!X572,"")</f>
        <v/>
      </c>
    </row>
    <row r="573" spans="1:23">
      <c r="A573">
        <f>Data!B573</f>
        <v>0</v>
      </c>
      <c r="B573">
        <f>Data!C573</f>
        <v>0</v>
      </c>
      <c r="C573">
        <f>Data!D573</f>
        <v>0</v>
      </c>
      <c r="D573" t="str">
        <f>IFERROR(VLOOKUP(Modif_Suppr!Z573,LOV_SPAR!F:G,2,FALSE),"")</f>
        <v/>
      </c>
      <c r="E573" t="str">
        <f>IFERROR(VLOOKUP(Modif_Suppr!AA573,LOV!L:M,2,FALSE),"")</f>
        <v/>
      </c>
      <c r="F573" t="str">
        <f>IF(Modif_Suppr!AC573&gt;0,Modif_Suppr!AC573,"")</f>
        <v/>
      </c>
      <c r="G573" t="str">
        <f>IF(Modif_Suppr!AD573&gt;0,Modif_Suppr!AD573,"")</f>
        <v/>
      </c>
      <c r="H573" t="str">
        <f>IF(Modif_Suppr!AE573&gt;0,Modif_Suppr!AE573,"")</f>
        <v/>
      </c>
      <c r="I573" t="str">
        <f>IFERROR(VLOOKUP(Modif_Suppr!AB573,LOV!U:V,2,FALSE),"")</f>
        <v/>
      </c>
      <c r="J573" t="str">
        <f>IF(Modif_Suppr!AF573="OUI","H","")</f>
        <v/>
      </c>
      <c r="K573" t="str">
        <f>IF(Modif_Suppr!AG573="OUI","P","")</f>
        <v/>
      </c>
      <c r="L573" t="str">
        <f>IF(Modif_Suppr!AH573="OUI","D","")</f>
        <v/>
      </c>
      <c r="M573" t="str">
        <f>IF(Modif_Suppr!AI573="OUI","C","")</f>
        <v/>
      </c>
      <c r="N573" t="str">
        <f>IF(Modif_Suppr!AJ573="OUI","T","")</f>
        <v/>
      </c>
      <c r="O573" t="str">
        <f>IF(Modif_Suppr!AK573="OUI","F","")</f>
        <v/>
      </c>
      <c r="P573" t="str">
        <f>IF(Modif_Suppr!AL573="OUI","R","")</f>
        <v/>
      </c>
      <c r="Q573" t="str" cm="1">
        <f t="array" ref="Q573">SUBSTITUTE(TRIM(_xlfn.CONCAT(K573:P573 &amp; " "))," ",",")</f>
        <v/>
      </c>
      <c r="R573" t="str">
        <f>IFERROR(VLOOKUP(Modif_Suppr!AM573,LOV!F:G,2,FALSE),"")</f>
        <v/>
      </c>
      <c r="S573" t="str">
        <f>IFERROR(VLOOKUP(Modif_Suppr!AN573,LOV!I:J,2,FALSE),"")</f>
        <v/>
      </c>
      <c r="T573" t="str">
        <f>IFERROR(VLOOKUP(Modif_Suppr!#REF!,LOV!R:S,2,FALSE),"")</f>
        <v/>
      </c>
      <c r="U573" t="str">
        <f>IFERROR(VLOOKUP(Modif_Suppr!AP573,LOV!R:S,2,FALSE),"")</f>
        <v/>
      </c>
      <c r="V573" t="str">
        <f>IF(Modif_Suppr!W573&gt;0,Modif_Suppr!W573,"")</f>
        <v/>
      </c>
      <c r="W573" t="str">
        <f>IF(Modif_Suppr!X573&gt;0,Modif_Suppr!X573,"")</f>
        <v/>
      </c>
    </row>
    <row r="574" spans="1:23">
      <c r="A574">
        <f>Data!B574</f>
        <v>0</v>
      </c>
      <c r="B574">
        <f>Data!C574</f>
        <v>0</v>
      </c>
      <c r="C574">
        <f>Data!D574</f>
        <v>0</v>
      </c>
      <c r="D574" t="str">
        <f>IFERROR(VLOOKUP(Modif_Suppr!Z574,LOV_SPAR!F:G,2,FALSE),"")</f>
        <v/>
      </c>
      <c r="E574" t="str">
        <f>IFERROR(VLOOKUP(Modif_Suppr!AA574,LOV!L:M,2,FALSE),"")</f>
        <v/>
      </c>
      <c r="F574" t="str">
        <f>IF(Modif_Suppr!AC574&gt;0,Modif_Suppr!AC574,"")</f>
        <v/>
      </c>
      <c r="G574" t="str">
        <f>IF(Modif_Suppr!AD574&gt;0,Modif_Suppr!AD574,"")</f>
        <v/>
      </c>
      <c r="H574" t="str">
        <f>IF(Modif_Suppr!AE574&gt;0,Modif_Suppr!AE574,"")</f>
        <v/>
      </c>
      <c r="I574" t="str">
        <f>IFERROR(VLOOKUP(Modif_Suppr!AB574,LOV!U:V,2,FALSE),"")</f>
        <v/>
      </c>
      <c r="J574" t="str">
        <f>IF(Modif_Suppr!AF574="OUI","H","")</f>
        <v/>
      </c>
      <c r="K574" t="str">
        <f>IF(Modif_Suppr!AG574="OUI","P","")</f>
        <v/>
      </c>
      <c r="L574" t="str">
        <f>IF(Modif_Suppr!AH574="OUI","D","")</f>
        <v/>
      </c>
      <c r="M574" t="str">
        <f>IF(Modif_Suppr!AI574="OUI","C","")</f>
        <v/>
      </c>
      <c r="N574" t="str">
        <f>IF(Modif_Suppr!AJ574="OUI","T","")</f>
        <v/>
      </c>
      <c r="O574" t="str">
        <f>IF(Modif_Suppr!AK574="OUI","F","")</f>
        <v/>
      </c>
      <c r="P574" t="str">
        <f>IF(Modif_Suppr!AL574="OUI","R","")</f>
        <v/>
      </c>
      <c r="Q574" t="str" cm="1">
        <f t="array" ref="Q574">SUBSTITUTE(TRIM(_xlfn.CONCAT(K574:P574 &amp; " "))," ",",")</f>
        <v/>
      </c>
      <c r="R574" t="str">
        <f>IFERROR(VLOOKUP(Modif_Suppr!AM574,LOV!F:G,2,FALSE),"")</f>
        <v/>
      </c>
      <c r="S574" t="str">
        <f>IFERROR(VLOOKUP(Modif_Suppr!AN574,LOV!I:J,2,FALSE),"")</f>
        <v/>
      </c>
      <c r="T574" t="str">
        <f>IFERROR(VLOOKUP(Modif_Suppr!#REF!,LOV!R:S,2,FALSE),"")</f>
        <v/>
      </c>
      <c r="U574" t="str">
        <f>IFERROR(VLOOKUP(Modif_Suppr!AP574,LOV!R:S,2,FALSE),"")</f>
        <v/>
      </c>
      <c r="V574" t="str">
        <f>IF(Modif_Suppr!W574&gt;0,Modif_Suppr!W574,"")</f>
        <v/>
      </c>
      <c r="W574" t="str">
        <f>IF(Modif_Suppr!X574&gt;0,Modif_Suppr!X574,"")</f>
        <v/>
      </c>
    </row>
    <row r="575" spans="1:23">
      <c r="A575">
        <f>Data!B575</f>
        <v>0</v>
      </c>
      <c r="B575">
        <f>Data!C575</f>
        <v>0</v>
      </c>
      <c r="C575">
        <f>Data!D575</f>
        <v>0</v>
      </c>
      <c r="D575" t="str">
        <f>IFERROR(VLOOKUP(Modif_Suppr!Z575,LOV_SPAR!F:G,2,FALSE),"")</f>
        <v/>
      </c>
      <c r="E575" t="str">
        <f>IFERROR(VLOOKUP(Modif_Suppr!AA575,LOV!L:M,2,FALSE),"")</f>
        <v/>
      </c>
      <c r="F575" t="str">
        <f>IF(Modif_Suppr!AC575&gt;0,Modif_Suppr!AC575,"")</f>
        <v/>
      </c>
      <c r="G575" t="str">
        <f>IF(Modif_Suppr!AD575&gt;0,Modif_Suppr!AD575,"")</f>
        <v/>
      </c>
      <c r="H575" t="str">
        <f>IF(Modif_Suppr!AE575&gt;0,Modif_Suppr!AE575,"")</f>
        <v/>
      </c>
      <c r="I575" t="str">
        <f>IFERROR(VLOOKUP(Modif_Suppr!AB575,LOV!U:V,2,FALSE),"")</f>
        <v/>
      </c>
      <c r="J575" t="str">
        <f>IF(Modif_Suppr!AF575="OUI","H","")</f>
        <v/>
      </c>
      <c r="K575" t="str">
        <f>IF(Modif_Suppr!AG575="OUI","P","")</f>
        <v/>
      </c>
      <c r="L575" t="str">
        <f>IF(Modif_Suppr!AH575="OUI","D","")</f>
        <v/>
      </c>
      <c r="M575" t="str">
        <f>IF(Modif_Suppr!AI575="OUI","C","")</f>
        <v/>
      </c>
      <c r="N575" t="str">
        <f>IF(Modif_Suppr!AJ575="OUI","T","")</f>
        <v/>
      </c>
      <c r="O575" t="str">
        <f>IF(Modif_Suppr!AK575="OUI","F","")</f>
        <v/>
      </c>
      <c r="P575" t="str">
        <f>IF(Modif_Suppr!AL575="OUI","R","")</f>
        <v/>
      </c>
      <c r="Q575" t="str" cm="1">
        <f t="array" ref="Q575">SUBSTITUTE(TRIM(_xlfn.CONCAT(K575:P575 &amp; " "))," ",",")</f>
        <v/>
      </c>
      <c r="R575" t="str">
        <f>IFERROR(VLOOKUP(Modif_Suppr!AM575,LOV!F:G,2,FALSE),"")</f>
        <v/>
      </c>
      <c r="S575" t="str">
        <f>IFERROR(VLOOKUP(Modif_Suppr!AN575,LOV!I:J,2,FALSE),"")</f>
        <v/>
      </c>
      <c r="T575" t="str">
        <f>IFERROR(VLOOKUP(Modif_Suppr!#REF!,LOV!R:S,2,FALSE),"")</f>
        <v/>
      </c>
      <c r="U575" t="str">
        <f>IFERROR(VLOOKUP(Modif_Suppr!AP575,LOV!R:S,2,FALSE),"")</f>
        <v/>
      </c>
      <c r="V575" t="str">
        <f>IF(Modif_Suppr!W575&gt;0,Modif_Suppr!W575,"")</f>
        <v/>
      </c>
      <c r="W575" t="str">
        <f>IF(Modif_Suppr!X575&gt;0,Modif_Suppr!X575,"")</f>
        <v/>
      </c>
    </row>
    <row r="576" spans="1:23">
      <c r="A576">
        <f>Data!B576</f>
        <v>0</v>
      </c>
      <c r="B576">
        <f>Data!C576</f>
        <v>0</v>
      </c>
      <c r="C576">
        <f>Data!D576</f>
        <v>0</v>
      </c>
      <c r="D576" t="str">
        <f>IFERROR(VLOOKUP(Modif_Suppr!Z576,LOV_SPAR!F:G,2,FALSE),"")</f>
        <v/>
      </c>
      <c r="E576" t="str">
        <f>IFERROR(VLOOKUP(Modif_Suppr!AA576,LOV!L:M,2,FALSE),"")</f>
        <v/>
      </c>
      <c r="F576" t="str">
        <f>IF(Modif_Suppr!AC576&gt;0,Modif_Suppr!AC576,"")</f>
        <v/>
      </c>
      <c r="G576" t="str">
        <f>IF(Modif_Suppr!AD576&gt;0,Modif_Suppr!AD576,"")</f>
        <v/>
      </c>
      <c r="H576" t="str">
        <f>IF(Modif_Suppr!AE576&gt;0,Modif_Suppr!AE576,"")</f>
        <v/>
      </c>
      <c r="I576" t="str">
        <f>IFERROR(VLOOKUP(Modif_Suppr!AB576,LOV!U:V,2,FALSE),"")</f>
        <v/>
      </c>
      <c r="J576" t="str">
        <f>IF(Modif_Suppr!AF576="OUI","H","")</f>
        <v/>
      </c>
      <c r="K576" t="str">
        <f>IF(Modif_Suppr!AG576="OUI","P","")</f>
        <v/>
      </c>
      <c r="L576" t="str">
        <f>IF(Modif_Suppr!AH576="OUI","D","")</f>
        <v/>
      </c>
      <c r="M576" t="str">
        <f>IF(Modif_Suppr!AI576="OUI","C","")</f>
        <v/>
      </c>
      <c r="N576" t="str">
        <f>IF(Modif_Suppr!AJ576="OUI","T","")</f>
        <v/>
      </c>
      <c r="O576" t="str">
        <f>IF(Modif_Suppr!AK576="OUI","F","")</f>
        <v/>
      </c>
      <c r="P576" t="str">
        <f>IF(Modif_Suppr!AL576="OUI","R","")</f>
        <v/>
      </c>
      <c r="Q576" t="str" cm="1">
        <f t="array" ref="Q576">SUBSTITUTE(TRIM(_xlfn.CONCAT(K576:P576 &amp; " "))," ",",")</f>
        <v/>
      </c>
      <c r="R576" t="str">
        <f>IFERROR(VLOOKUP(Modif_Suppr!AM576,LOV!F:G,2,FALSE),"")</f>
        <v/>
      </c>
      <c r="S576" t="str">
        <f>IFERROR(VLOOKUP(Modif_Suppr!AN576,LOV!I:J,2,FALSE),"")</f>
        <v/>
      </c>
      <c r="T576" t="str">
        <f>IFERROR(VLOOKUP(Modif_Suppr!#REF!,LOV!R:S,2,FALSE),"")</f>
        <v/>
      </c>
      <c r="U576" t="str">
        <f>IFERROR(VLOOKUP(Modif_Suppr!AP576,LOV!R:S,2,FALSE),"")</f>
        <v/>
      </c>
      <c r="V576" t="str">
        <f>IF(Modif_Suppr!W576&gt;0,Modif_Suppr!W576,"")</f>
        <v/>
      </c>
      <c r="W576" t="str">
        <f>IF(Modif_Suppr!X576&gt;0,Modif_Suppr!X576,"")</f>
        <v/>
      </c>
    </row>
    <row r="577" spans="1:23">
      <c r="A577">
        <f>Data!B577</f>
        <v>0</v>
      </c>
      <c r="B577">
        <f>Data!C577</f>
        <v>0</v>
      </c>
      <c r="C577">
        <f>Data!D577</f>
        <v>0</v>
      </c>
      <c r="D577" t="str">
        <f>IFERROR(VLOOKUP(Modif_Suppr!Z577,LOV_SPAR!F:G,2,FALSE),"")</f>
        <v/>
      </c>
      <c r="E577" t="str">
        <f>IFERROR(VLOOKUP(Modif_Suppr!AA577,LOV!L:M,2,FALSE),"")</f>
        <v/>
      </c>
      <c r="F577" t="str">
        <f>IF(Modif_Suppr!AC577&gt;0,Modif_Suppr!AC577,"")</f>
        <v/>
      </c>
      <c r="G577" t="str">
        <f>IF(Modif_Suppr!AD577&gt;0,Modif_Suppr!AD577,"")</f>
        <v/>
      </c>
      <c r="H577" t="str">
        <f>IF(Modif_Suppr!AE577&gt;0,Modif_Suppr!AE577,"")</f>
        <v/>
      </c>
      <c r="I577" t="str">
        <f>IFERROR(VLOOKUP(Modif_Suppr!AB577,LOV!U:V,2,FALSE),"")</f>
        <v/>
      </c>
      <c r="J577" t="str">
        <f>IF(Modif_Suppr!AF577="OUI","H","")</f>
        <v/>
      </c>
      <c r="K577" t="str">
        <f>IF(Modif_Suppr!AG577="OUI","P","")</f>
        <v/>
      </c>
      <c r="L577" t="str">
        <f>IF(Modif_Suppr!AH577="OUI","D","")</f>
        <v/>
      </c>
      <c r="M577" t="str">
        <f>IF(Modif_Suppr!AI577="OUI","C","")</f>
        <v/>
      </c>
      <c r="N577" t="str">
        <f>IF(Modif_Suppr!AJ577="OUI","T","")</f>
        <v/>
      </c>
      <c r="O577" t="str">
        <f>IF(Modif_Suppr!AK577="OUI","F","")</f>
        <v/>
      </c>
      <c r="P577" t="str">
        <f>IF(Modif_Suppr!AL577="OUI","R","")</f>
        <v/>
      </c>
      <c r="Q577" t="str" cm="1">
        <f t="array" ref="Q577">SUBSTITUTE(TRIM(_xlfn.CONCAT(K577:P577 &amp; " "))," ",",")</f>
        <v/>
      </c>
      <c r="R577" t="str">
        <f>IFERROR(VLOOKUP(Modif_Suppr!AM577,LOV!F:G,2,FALSE),"")</f>
        <v/>
      </c>
      <c r="S577" t="str">
        <f>IFERROR(VLOOKUP(Modif_Suppr!AN577,LOV!I:J,2,FALSE),"")</f>
        <v/>
      </c>
      <c r="T577" t="str">
        <f>IFERROR(VLOOKUP(Modif_Suppr!#REF!,LOV!R:S,2,FALSE),"")</f>
        <v/>
      </c>
      <c r="U577" t="str">
        <f>IFERROR(VLOOKUP(Modif_Suppr!AP577,LOV!R:S,2,FALSE),"")</f>
        <v/>
      </c>
      <c r="V577" t="str">
        <f>IF(Modif_Suppr!W577&gt;0,Modif_Suppr!W577,"")</f>
        <v/>
      </c>
      <c r="W577" t="str">
        <f>IF(Modif_Suppr!X577&gt;0,Modif_Suppr!X577,"")</f>
        <v/>
      </c>
    </row>
    <row r="578" spans="1:23">
      <c r="A578">
        <f>Data!B578</f>
        <v>0</v>
      </c>
      <c r="B578">
        <f>Data!C578</f>
        <v>0</v>
      </c>
      <c r="C578">
        <f>Data!D578</f>
        <v>0</v>
      </c>
      <c r="D578" t="str">
        <f>IFERROR(VLOOKUP(Modif_Suppr!Z578,LOV_SPAR!F:G,2,FALSE),"")</f>
        <v/>
      </c>
      <c r="E578" t="str">
        <f>IFERROR(VLOOKUP(Modif_Suppr!AA578,LOV!L:M,2,FALSE),"")</f>
        <v/>
      </c>
      <c r="F578" t="str">
        <f>IF(Modif_Suppr!AC578&gt;0,Modif_Suppr!AC578,"")</f>
        <v/>
      </c>
      <c r="G578" t="str">
        <f>IF(Modif_Suppr!AD578&gt;0,Modif_Suppr!AD578,"")</f>
        <v/>
      </c>
      <c r="H578" t="str">
        <f>IF(Modif_Suppr!AE578&gt;0,Modif_Suppr!AE578,"")</f>
        <v/>
      </c>
      <c r="I578" t="str">
        <f>IFERROR(VLOOKUP(Modif_Suppr!AB578,LOV!U:V,2,FALSE),"")</f>
        <v/>
      </c>
      <c r="J578" t="str">
        <f>IF(Modif_Suppr!AF578="OUI","H","")</f>
        <v/>
      </c>
      <c r="K578" t="str">
        <f>IF(Modif_Suppr!AG578="OUI","P","")</f>
        <v/>
      </c>
      <c r="L578" t="str">
        <f>IF(Modif_Suppr!AH578="OUI","D","")</f>
        <v/>
      </c>
      <c r="M578" t="str">
        <f>IF(Modif_Suppr!AI578="OUI","C","")</f>
        <v/>
      </c>
      <c r="N578" t="str">
        <f>IF(Modif_Suppr!AJ578="OUI","T","")</f>
        <v/>
      </c>
      <c r="O578" t="str">
        <f>IF(Modif_Suppr!AK578="OUI","F","")</f>
        <v/>
      </c>
      <c r="P578" t="str">
        <f>IF(Modif_Suppr!AL578="OUI","R","")</f>
        <v/>
      </c>
      <c r="Q578" t="str" cm="1">
        <f t="array" ref="Q578">SUBSTITUTE(TRIM(_xlfn.CONCAT(K578:P578 &amp; " "))," ",",")</f>
        <v/>
      </c>
      <c r="R578" t="str">
        <f>IFERROR(VLOOKUP(Modif_Suppr!AM578,LOV!F:G,2,FALSE),"")</f>
        <v/>
      </c>
      <c r="S578" t="str">
        <f>IFERROR(VLOOKUP(Modif_Suppr!AN578,LOV!I:J,2,FALSE),"")</f>
        <v/>
      </c>
      <c r="T578" t="str">
        <f>IFERROR(VLOOKUP(Modif_Suppr!#REF!,LOV!R:S,2,FALSE),"")</f>
        <v/>
      </c>
      <c r="U578" t="str">
        <f>IFERROR(VLOOKUP(Modif_Suppr!AP578,LOV!R:S,2,FALSE),"")</f>
        <v/>
      </c>
      <c r="V578" t="str">
        <f>IF(Modif_Suppr!W578&gt;0,Modif_Suppr!W578,"")</f>
        <v/>
      </c>
      <c r="W578" t="str">
        <f>IF(Modif_Suppr!X578&gt;0,Modif_Suppr!X578,"")</f>
        <v/>
      </c>
    </row>
    <row r="579" spans="1:23">
      <c r="A579">
        <f>Data!B579</f>
        <v>0</v>
      </c>
      <c r="B579">
        <f>Data!C579</f>
        <v>0</v>
      </c>
      <c r="C579">
        <f>Data!D579</f>
        <v>0</v>
      </c>
      <c r="D579" t="str">
        <f>IFERROR(VLOOKUP(Modif_Suppr!Z579,LOV_SPAR!F:G,2,FALSE),"")</f>
        <v/>
      </c>
      <c r="E579" t="str">
        <f>IFERROR(VLOOKUP(Modif_Suppr!AA579,LOV!L:M,2,FALSE),"")</f>
        <v/>
      </c>
      <c r="F579" t="str">
        <f>IF(Modif_Suppr!AC579&gt;0,Modif_Suppr!AC579,"")</f>
        <v/>
      </c>
      <c r="G579" t="str">
        <f>IF(Modif_Suppr!AD579&gt;0,Modif_Suppr!AD579,"")</f>
        <v/>
      </c>
      <c r="H579" t="str">
        <f>IF(Modif_Suppr!AE579&gt;0,Modif_Suppr!AE579,"")</f>
        <v/>
      </c>
      <c r="I579" t="str">
        <f>IFERROR(VLOOKUP(Modif_Suppr!AB579,LOV!U:V,2,FALSE),"")</f>
        <v/>
      </c>
      <c r="J579" t="str">
        <f>IF(Modif_Suppr!AF579="OUI","H","")</f>
        <v/>
      </c>
      <c r="K579" t="str">
        <f>IF(Modif_Suppr!AG579="OUI","P","")</f>
        <v/>
      </c>
      <c r="L579" t="str">
        <f>IF(Modif_Suppr!AH579="OUI","D","")</f>
        <v/>
      </c>
      <c r="M579" t="str">
        <f>IF(Modif_Suppr!AI579="OUI","C","")</f>
        <v/>
      </c>
      <c r="N579" t="str">
        <f>IF(Modif_Suppr!AJ579="OUI","T","")</f>
        <v/>
      </c>
      <c r="O579" t="str">
        <f>IF(Modif_Suppr!AK579="OUI","F","")</f>
        <v/>
      </c>
      <c r="P579" t="str">
        <f>IF(Modif_Suppr!AL579="OUI","R","")</f>
        <v/>
      </c>
      <c r="Q579" t="str" cm="1">
        <f t="array" ref="Q579">SUBSTITUTE(TRIM(_xlfn.CONCAT(K579:P579 &amp; " "))," ",",")</f>
        <v/>
      </c>
      <c r="R579" t="str">
        <f>IFERROR(VLOOKUP(Modif_Suppr!AM579,LOV!F:G,2,FALSE),"")</f>
        <v/>
      </c>
      <c r="S579" t="str">
        <f>IFERROR(VLOOKUP(Modif_Suppr!AN579,LOV!I:J,2,FALSE),"")</f>
        <v/>
      </c>
      <c r="T579" t="str">
        <f>IFERROR(VLOOKUP(Modif_Suppr!#REF!,LOV!R:S,2,FALSE),"")</f>
        <v/>
      </c>
      <c r="U579" t="str">
        <f>IFERROR(VLOOKUP(Modif_Suppr!AP579,LOV!R:S,2,FALSE),"")</f>
        <v/>
      </c>
      <c r="V579" t="str">
        <f>IF(Modif_Suppr!W579&gt;0,Modif_Suppr!W579,"")</f>
        <v/>
      </c>
      <c r="W579" t="str">
        <f>IF(Modif_Suppr!X579&gt;0,Modif_Suppr!X579,"")</f>
        <v/>
      </c>
    </row>
    <row r="580" spans="1:23">
      <c r="A580">
        <f>Data!B580</f>
        <v>0</v>
      </c>
      <c r="B580">
        <f>Data!C580</f>
        <v>0</v>
      </c>
      <c r="C580">
        <f>Data!D580</f>
        <v>0</v>
      </c>
      <c r="D580" t="str">
        <f>IFERROR(VLOOKUP(Modif_Suppr!Z580,LOV_SPAR!F:G,2,FALSE),"")</f>
        <v/>
      </c>
      <c r="E580" t="str">
        <f>IFERROR(VLOOKUP(Modif_Suppr!AA580,LOV!L:M,2,FALSE),"")</f>
        <v/>
      </c>
      <c r="F580" t="str">
        <f>IF(Modif_Suppr!AC580&gt;0,Modif_Suppr!AC580,"")</f>
        <v/>
      </c>
      <c r="G580" t="str">
        <f>IF(Modif_Suppr!AD580&gt;0,Modif_Suppr!AD580,"")</f>
        <v/>
      </c>
      <c r="H580" t="str">
        <f>IF(Modif_Suppr!AE580&gt;0,Modif_Suppr!AE580,"")</f>
        <v/>
      </c>
      <c r="I580" t="str">
        <f>IFERROR(VLOOKUP(Modif_Suppr!AB580,LOV!U:V,2,FALSE),"")</f>
        <v/>
      </c>
      <c r="J580" t="str">
        <f>IF(Modif_Suppr!AF580="OUI","H","")</f>
        <v/>
      </c>
      <c r="K580" t="str">
        <f>IF(Modif_Suppr!AG580="OUI","P","")</f>
        <v/>
      </c>
      <c r="L580" t="str">
        <f>IF(Modif_Suppr!AH580="OUI","D","")</f>
        <v/>
      </c>
      <c r="M580" t="str">
        <f>IF(Modif_Suppr!AI580="OUI","C","")</f>
        <v/>
      </c>
      <c r="N580" t="str">
        <f>IF(Modif_Suppr!AJ580="OUI","T","")</f>
        <v/>
      </c>
      <c r="O580" t="str">
        <f>IF(Modif_Suppr!AK580="OUI","F","")</f>
        <v/>
      </c>
      <c r="P580" t="str">
        <f>IF(Modif_Suppr!AL580="OUI","R","")</f>
        <v/>
      </c>
      <c r="Q580" t="str" cm="1">
        <f t="array" ref="Q580">SUBSTITUTE(TRIM(_xlfn.CONCAT(K580:P580 &amp; " "))," ",",")</f>
        <v/>
      </c>
      <c r="R580" t="str">
        <f>IFERROR(VLOOKUP(Modif_Suppr!AM580,LOV!F:G,2,FALSE),"")</f>
        <v/>
      </c>
      <c r="S580" t="str">
        <f>IFERROR(VLOOKUP(Modif_Suppr!AN580,LOV!I:J,2,FALSE),"")</f>
        <v/>
      </c>
      <c r="T580" t="str">
        <f>IFERROR(VLOOKUP(Modif_Suppr!#REF!,LOV!R:S,2,FALSE),"")</f>
        <v/>
      </c>
      <c r="U580" t="str">
        <f>IFERROR(VLOOKUP(Modif_Suppr!AP580,LOV!R:S,2,FALSE),"")</f>
        <v/>
      </c>
      <c r="V580" t="str">
        <f>IF(Modif_Suppr!W580&gt;0,Modif_Suppr!W580,"")</f>
        <v/>
      </c>
      <c r="W580" t="str">
        <f>IF(Modif_Suppr!X580&gt;0,Modif_Suppr!X580,"")</f>
        <v/>
      </c>
    </row>
    <row r="581" spans="1:23">
      <c r="A581">
        <f>Data!B581</f>
        <v>0</v>
      </c>
      <c r="B581">
        <f>Data!C581</f>
        <v>0</v>
      </c>
      <c r="C581">
        <f>Data!D581</f>
        <v>0</v>
      </c>
      <c r="D581" t="str">
        <f>IFERROR(VLOOKUP(Modif_Suppr!Z581,LOV_SPAR!F:G,2,FALSE),"")</f>
        <v/>
      </c>
      <c r="E581" t="str">
        <f>IFERROR(VLOOKUP(Modif_Suppr!AA581,LOV!L:M,2,FALSE),"")</f>
        <v/>
      </c>
      <c r="F581" t="str">
        <f>IF(Modif_Suppr!AC581&gt;0,Modif_Suppr!AC581,"")</f>
        <v/>
      </c>
      <c r="G581" t="str">
        <f>IF(Modif_Suppr!AD581&gt;0,Modif_Suppr!AD581,"")</f>
        <v/>
      </c>
      <c r="H581" t="str">
        <f>IF(Modif_Suppr!AE581&gt;0,Modif_Suppr!AE581,"")</f>
        <v/>
      </c>
      <c r="I581" t="str">
        <f>IFERROR(VLOOKUP(Modif_Suppr!AB581,LOV!U:V,2,FALSE),"")</f>
        <v/>
      </c>
      <c r="J581" t="str">
        <f>IF(Modif_Suppr!AF581="OUI","H","")</f>
        <v/>
      </c>
      <c r="K581" t="str">
        <f>IF(Modif_Suppr!AG581="OUI","P","")</f>
        <v/>
      </c>
      <c r="L581" t="str">
        <f>IF(Modif_Suppr!AH581="OUI","D","")</f>
        <v/>
      </c>
      <c r="M581" t="str">
        <f>IF(Modif_Suppr!AI581="OUI","C","")</f>
        <v/>
      </c>
      <c r="N581" t="str">
        <f>IF(Modif_Suppr!AJ581="OUI","T","")</f>
        <v/>
      </c>
      <c r="O581" t="str">
        <f>IF(Modif_Suppr!AK581="OUI","F","")</f>
        <v/>
      </c>
      <c r="P581" t="str">
        <f>IF(Modif_Suppr!AL581="OUI","R","")</f>
        <v/>
      </c>
      <c r="Q581" t="str" cm="1">
        <f t="array" ref="Q581">SUBSTITUTE(TRIM(_xlfn.CONCAT(K581:P581 &amp; " "))," ",",")</f>
        <v/>
      </c>
      <c r="R581" t="str">
        <f>IFERROR(VLOOKUP(Modif_Suppr!AM581,LOV!F:G,2,FALSE),"")</f>
        <v/>
      </c>
      <c r="S581" t="str">
        <f>IFERROR(VLOOKUP(Modif_Suppr!AN581,LOV!I:J,2,FALSE),"")</f>
        <v/>
      </c>
      <c r="T581" t="str">
        <f>IFERROR(VLOOKUP(Modif_Suppr!#REF!,LOV!R:S,2,FALSE),"")</f>
        <v/>
      </c>
      <c r="U581" t="str">
        <f>IFERROR(VLOOKUP(Modif_Suppr!AP581,LOV!R:S,2,FALSE),"")</f>
        <v/>
      </c>
      <c r="V581" t="str">
        <f>IF(Modif_Suppr!W581&gt;0,Modif_Suppr!W581,"")</f>
        <v/>
      </c>
      <c r="W581" t="str">
        <f>IF(Modif_Suppr!X581&gt;0,Modif_Suppr!X581,"")</f>
        <v/>
      </c>
    </row>
    <row r="582" spans="1:23">
      <c r="A582">
        <f>Data!B582</f>
        <v>0</v>
      </c>
      <c r="B582">
        <f>Data!C582</f>
        <v>0</v>
      </c>
      <c r="C582">
        <f>Data!D582</f>
        <v>0</v>
      </c>
      <c r="D582" t="str">
        <f>IFERROR(VLOOKUP(Modif_Suppr!Z582,LOV_SPAR!F:G,2,FALSE),"")</f>
        <v/>
      </c>
      <c r="E582" t="str">
        <f>IFERROR(VLOOKUP(Modif_Suppr!AA582,LOV!L:M,2,FALSE),"")</f>
        <v/>
      </c>
      <c r="F582" t="str">
        <f>IF(Modif_Suppr!AC582&gt;0,Modif_Suppr!AC582,"")</f>
        <v/>
      </c>
      <c r="G582" t="str">
        <f>IF(Modif_Suppr!AD582&gt;0,Modif_Suppr!AD582,"")</f>
        <v/>
      </c>
      <c r="H582" t="str">
        <f>IF(Modif_Suppr!AE582&gt;0,Modif_Suppr!AE582,"")</f>
        <v/>
      </c>
      <c r="I582" t="str">
        <f>IFERROR(VLOOKUP(Modif_Suppr!AB582,LOV!U:V,2,FALSE),"")</f>
        <v/>
      </c>
      <c r="J582" t="str">
        <f>IF(Modif_Suppr!AF582="OUI","H","")</f>
        <v/>
      </c>
      <c r="K582" t="str">
        <f>IF(Modif_Suppr!AG582="OUI","P","")</f>
        <v/>
      </c>
      <c r="L582" t="str">
        <f>IF(Modif_Suppr!AH582="OUI","D","")</f>
        <v/>
      </c>
      <c r="M582" t="str">
        <f>IF(Modif_Suppr!AI582="OUI","C","")</f>
        <v/>
      </c>
      <c r="N582" t="str">
        <f>IF(Modif_Suppr!AJ582="OUI","T","")</f>
        <v/>
      </c>
      <c r="O582" t="str">
        <f>IF(Modif_Suppr!AK582="OUI","F","")</f>
        <v/>
      </c>
      <c r="P582" t="str">
        <f>IF(Modif_Suppr!AL582="OUI","R","")</f>
        <v/>
      </c>
      <c r="Q582" t="str" cm="1">
        <f t="array" ref="Q582">SUBSTITUTE(TRIM(_xlfn.CONCAT(K582:P582 &amp; " "))," ",",")</f>
        <v/>
      </c>
      <c r="R582" t="str">
        <f>IFERROR(VLOOKUP(Modif_Suppr!AM582,LOV!F:G,2,FALSE),"")</f>
        <v/>
      </c>
      <c r="S582" t="str">
        <f>IFERROR(VLOOKUP(Modif_Suppr!AN582,LOV!I:J,2,FALSE),"")</f>
        <v/>
      </c>
      <c r="T582" t="str">
        <f>IFERROR(VLOOKUP(Modif_Suppr!#REF!,LOV!R:S,2,FALSE),"")</f>
        <v/>
      </c>
      <c r="U582" t="str">
        <f>IFERROR(VLOOKUP(Modif_Suppr!AP582,LOV!R:S,2,FALSE),"")</f>
        <v/>
      </c>
      <c r="V582" t="str">
        <f>IF(Modif_Suppr!W582&gt;0,Modif_Suppr!W582,"")</f>
        <v/>
      </c>
      <c r="W582" t="str">
        <f>IF(Modif_Suppr!X582&gt;0,Modif_Suppr!X582,"")</f>
        <v/>
      </c>
    </row>
    <row r="583" spans="1:23">
      <c r="A583">
        <f>Data!B583</f>
        <v>0</v>
      </c>
      <c r="B583">
        <f>Data!C583</f>
        <v>0</v>
      </c>
      <c r="C583">
        <f>Data!D583</f>
        <v>0</v>
      </c>
      <c r="D583" t="str">
        <f>IFERROR(VLOOKUP(Modif_Suppr!Z583,LOV_SPAR!F:G,2,FALSE),"")</f>
        <v/>
      </c>
      <c r="E583" t="str">
        <f>IFERROR(VLOOKUP(Modif_Suppr!AA583,LOV!L:M,2,FALSE),"")</f>
        <v/>
      </c>
      <c r="F583" t="str">
        <f>IF(Modif_Suppr!AC583&gt;0,Modif_Suppr!AC583,"")</f>
        <v/>
      </c>
      <c r="G583" t="str">
        <f>IF(Modif_Suppr!AD583&gt;0,Modif_Suppr!AD583,"")</f>
        <v/>
      </c>
      <c r="H583" t="str">
        <f>IF(Modif_Suppr!AE583&gt;0,Modif_Suppr!AE583,"")</f>
        <v/>
      </c>
      <c r="I583" t="str">
        <f>IFERROR(VLOOKUP(Modif_Suppr!AB583,LOV!U:V,2,FALSE),"")</f>
        <v/>
      </c>
      <c r="J583" t="str">
        <f>IF(Modif_Suppr!AF583="OUI","H","")</f>
        <v/>
      </c>
      <c r="K583" t="str">
        <f>IF(Modif_Suppr!AG583="OUI","P","")</f>
        <v/>
      </c>
      <c r="L583" t="str">
        <f>IF(Modif_Suppr!AH583="OUI","D","")</f>
        <v/>
      </c>
      <c r="M583" t="str">
        <f>IF(Modif_Suppr!AI583="OUI","C","")</f>
        <v/>
      </c>
      <c r="N583" t="str">
        <f>IF(Modif_Suppr!AJ583="OUI","T","")</f>
        <v/>
      </c>
      <c r="O583" t="str">
        <f>IF(Modif_Suppr!AK583="OUI","F","")</f>
        <v/>
      </c>
      <c r="P583" t="str">
        <f>IF(Modif_Suppr!AL583="OUI","R","")</f>
        <v/>
      </c>
      <c r="Q583" t="str" cm="1">
        <f t="array" ref="Q583">SUBSTITUTE(TRIM(_xlfn.CONCAT(K583:P583 &amp; " "))," ",",")</f>
        <v/>
      </c>
      <c r="R583" t="str">
        <f>IFERROR(VLOOKUP(Modif_Suppr!AM583,LOV!F:G,2,FALSE),"")</f>
        <v/>
      </c>
      <c r="S583" t="str">
        <f>IFERROR(VLOOKUP(Modif_Suppr!AN583,LOV!I:J,2,FALSE),"")</f>
        <v/>
      </c>
      <c r="T583" t="str">
        <f>IFERROR(VLOOKUP(Modif_Suppr!#REF!,LOV!R:S,2,FALSE),"")</f>
        <v/>
      </c>
      <c r="U583" t="str">
        <f>IFERROR(VLOOKUP(Modif_Suppr!AP583,LOV!R:S,2,FALSE),"")</f>
        <v/>
      </c>
      <c r="V583" t="str">
        <f>IF(Modif_Suppr!W583&gt;0,Modif_Suppr!W583,"")</f>
        <v/>
      </c>
      <c r="W583" t="str">
        <f>IF(Modif_Suppr!X583&gt;0,Modif_Suppr!X583,"")</f>
        <v/>
      </c>
    </row>
    <row r="584" spans="1:23">
      <c r="A584">
        <f>Data!B584</f>
        <v>0</v>
      </c>
      <c r="B584">
        <f>Data!C584</f>
        <v>0</v>
      </c>
      <c r="C584">
        <f>Data!D584</f>
        <v>0</v>
      </c>
      <c r="D584" t="str">
        <f>IFERROR(VLOOKUP(Modif_Suppr!Z584,LOV_SPAR!F:G,2,FALSE),"")</f>
        <v/>
      </c>
      <c r="E584" t="str">
        <f>IFERROR(VLOOKUP(Modif_Suppr!AA584,LOV!L:M,2,FALSE),"")</f>
        <v/>
      </c>
      <c r="F584" t="str">
        <f>IF(Modif_Suppr!AC584&gt;0,Modif_Suppr!AC584,"")</f>
        <v/>
      </c>
      <c r="G584" t="str">
        <f>IF(Modif_Suppr!AD584&gt;0,Modif_Suppr!AD584,"")</f>
        <v/>
      </c>
      <c r="H584" t="str">
        <f>IF(Modif_Suppr!AE584&gt;0,Modif_Suppr!AE584,"")</f>
        <v/>
      </c>
      <c r="I584" t="str">
        <f>IFERROR(VLOOKUP(Modif_Suppr!AB584,LOV!U:V,2,FALSE),"")</f>
        <v/>
      </c>
      <c r="J584" t="str">
        <f>IF(Modif_Suppr!AF584="OUI","H","")</f>
        <v/>
      </c>
      <c r="K584" t="str">
        <f>IF(Modif_Suppr!AG584="OUI","P","")</f>
        <v/>
      </c>
      <c r="L584" t="str">
        <f>IF(Modif_Suppr!AH584="OUI","D","")</f>
        <v/>
      </c>
      <c r="M584" t="str">
        <f>IF(Modif_Suppr!AI584="OUI","C","")</f>
        <v/>
      </c>
      <c r="N584" t="str">
        <f>IF(Modif_Suppr!AJ584="OUI","T","")</f>
        <v/>
      </c>
      <c r="O584" t="str">
        <f>IF(Modif_Suppr!AK584="OUI","F","")</f>
        <v/>
      </c>
      <c r="P584" t="str">
        <f>IF(Modif_Suppr!AL584="OUI","R","")</f>
        <v/>
      </c>
      <c r="Q584" t="str" cm="1">
        <f t="array" ref="Q584">SUBSTITUTE(TRIM(_xlfn.CONCAT(K584:P584 &amp; " "))," ",",")</f>
        <v/>
      </c>
      <c r="R584" t="str">
        <f>IFERROR(VLOOKUP(Modif_Suppr!AM584,LOV!F:G,2,FALSE),"")</f>
        <v/>
      </c>
      <c r="S584" t="str">
        <f>IFERROR(VLOOKUP(Modif_Suppr!AN584,LOV!I:J,2,FALSE),"")</f>
        <v/>
      </c>
      <c r="T584" t="str">
        <f>IFERROR(VLOOKUP(Modif_Suppr!#REF!,LOV!R:S,2,FALSE),"")</f>
        <v/>
      </c>
      <c r="U584" t="str">
        <f>IFERROR(VLOOKUP(Modif_Suppr!AP584,LOV!R:S,2,FALSE),"")</f>
        <v/>
      </c>
      <c r="V584" t="str">
        <f>IF(Modif_Suppr!W584&gt;0,Modif_Suppr!W584,"")</f>
        <v/>
      </c>
      <c r="W584" t="str">
        <f>IF(Modif_Suppr!X584&gt;0,Modif_Suppr!X584,"")</f>
        <v/>
      </c>
    </row>
    <row r="585" spans="1:23">
      <c r="A585">
        <f>Data!B585</f>
        <v>0</v>
      </c>
      <c r="B585">
        <f>Data!C585</f>
        <v>0</v>
      </c>
      <c r="C585">
        <f>Data!D585</f>
        <v>0</v>
      </c>
      <c r="D585" t="str">
        <f>IFERROR(VLOOKUP(Modif_Suppr!Z585,LOV_SPAR!F:G,2,FALSE),"")</f>
        <v/>
      </c>
      <c r="E585" t="str">
        <f>IFERROR(VLOOKUP(Modif_Suppr!AA585,LOV!L:M,2,FALSE),"")</f>
        <v/>
      </c>
      <c r="F585" t="str">
        <f>IF(Modif_Suppr!AC585&gt;0,Modif_Suppr!AC585,"")</f>
        <v/>
      </c>
      <c r="G585" t="str">
        <f>IF(Modif_Suppr!AD585&gt;0,Modif_Suppr!AD585,"")</f>
        <v/>
      </c>
      <c r="H585" t="str">
        <f>IF(Modif_Suppr!AE585&gt;0,Modif_Suppr!AE585,"")</f>
        <v/>
      </c>
      <c r="I585" t="str">
        <f>IFERROR(VLOOKUP(Modif_Suppr!AB585,LOV!U:V,2,FALSE),"")</f>
        <v/>
      </c>
      <c r="J585" t="str">
        <f>IF(Modif_Suppr!AF585="OUI","H","")</f>
        <v/>
      </c>
      <c r="K585" t="str">
        <f>IF(Modif_Suppr!AG585="OUI","P","")</f>
        <v/>
      </c>
      <c r="L585" t="str">
        <f>IF(Modif_Suppr!AH585="OUI","D","")</f>
        <v/>
      </c>
      <c r="M585" t="str">
        <f>IF(Modif_Suppr!AI585="OUI","C","")</f>
        <v/>
      </c>
      <c r="N585" t="str">
        <f>IF(Modif_Suppr!AJ585="OUI","T","")</f>
        <v/>
      </c>
      <c r="O585" t="str">
        <f>IF(Modif_Suppr!AK585="OUI","F","")</f>
        <v/>
      </c>
      <c r="P585" t="str">
        <f>IF(Modif_Suppr!AL585="OUI","R","")</f>
        <v/>
      </c>
      <c r="Q585" t="str" cm="1">
        <f t="array" ref="Q585">SUBSTITUTE(TRIM(_xlfn.CONCAT(K585:P585 &amp; " "))," ",",")</f>
        <v/>
      </c>
      <c r="R585" t="str">
        <f>IFERROR(VLOOKUP(Modif_Suppr!AM585,LOV!F:G,2,FALSE),"")</f>
        <v/>
      </c>
      <c r="S585" t="str">
        <f>IFERROR(VLOOKUP(Modif_Suppr!AN585,LOV!I:J,2,FALSE),"")</f>
        <v/>
      </c>
      <c r="T585" t="str">
        <f>IFERROR(VLOOKUP(Modif_Suppr!#REF!,LOV!R:S,2,FALSE),"")</f>
        <v/>
      </c>
      <c r="U585" t="str">
        <f>IFERROR(VLOOKUP(Modif_Suppr!AP585,LOV!R:S,2,FALSE),"")</f>
        <v/>
      </c>
      <c r="V585" t="str">
        <f>IF(Modif_Suppr!W585&gt;0,Modif_Suppr!W585,"")</f>
        <v/>
      </c>
      <c r="W585" t="str">
        <f>IF(Modif_Suppr!X585&gt;0,Modif_Suppr!X585,"")</f>
        <v/>
      </c>
    </row>
    <row r="586" spans="1:23">
      <c r="A586">
        <f>Data!B586</f>
        <v>0</v>
      </c>
      <c r="B586">
        <f>Data!C586</f>
        <v>0</v>
      </c>
      <c r="C586">
        <f>Data!D586</f>
        <v>0</v>
      </c>
      <c r="D586" t="str">
        <f>IFERROR(VLOOKUP(Modif_Suppr!Z586,LOV_SPAR!F:G,2,FALSE),"")</f>
        <v/>
      </c>
      <c r="E586" t="str">
        <f>IFERROR(VLOOKUP(Modif_Suppr!AA586,LOV!L:M,2,FALSE),"")</f>
        <v/>
      </c>
      <c r="F586" t="str">
        <f>IF(Modif_Suppr!AC586&gt;0,Modif_Suppr!AC586,"")</f>
        <v/>
      </c>
      <c r="G586" t="str">
        <f>IF(Modif_Suppr!AD586&gt;0,Modif_Suppr!AD586,"")</f>
        <v/>
      </c>
      <c r="H586" t="str">
        <f>IF(Modif_Suppr!AE586&gt;0,Modif_Suppr!AE586,"")</f>
        <v/>
      </c>
      <c r="I586" t="str">
        <f>IFERROR(VLOOKUP(Modif_Suppr!AB586,LOV!U:V,2,FALSE),"")</f>
        <v/>
      </c>
      <c r="J586" t="str">
        <f>IF(Modif_Suppr!AF586="OUI","H","")</f>
        <v/>
      </c>
      <c r="K586" t="str">
        <f>IF(Modif_Suppr!AG586="OUI","P","")</f>
        <v/>
      </c>
      <c r="L586" t="str">
        <f>IF(Modif_Suppr!AH586="OUI","D","")</f>
        <v/>
      </c>
      <c r="M586" t="str">
        <f>IF(Modif_Suppr!AI586="OUI","C","")</f>
        <v/>
      </c>
      <c r="N586" t="str">
        <f>IF(Modif_Suppr!AJ586="OUI","T","")</f>
        <v/>
      </c>
      <c r="O586" t="str">
        <f>IF(Modif_Suppr!AK586="OUI","F","")</f>
        <v/>
      </c>
      <c r="P586" t="str">
        <f>IF(Modif_Suppr!AL586="OUI","R","")</f>
        <v/>
      </c>
      <c r="Q586" t="str" cm="1">
        <f t="array" ref="Q586">SUBSTITUTE(TRIM(_xlfn.CONCAT(K586:P586 &amp; " "))," ",",")</f>
        <v/>
      </c>
      <c r="R586" t="str">
        <f>IFERROR(VLOOKUP(Modif_Suppr!AM586,LOV!F:G,2,FALSE),"")</f>
        <v/>
      </c>
      <c r="S586" t="str">
        <f>IFERROR(VLOOKUP(Modif_Suppr!AN586,LOV!I:J,2,FALSE),"")</f>
        <v/>
      </c>
      <c r="T586" t="str">
        <f>IFERROR(VLOOKUP(Modif_Suppr!#REF!,LOV!R:S,2,FALSE),"")</f>
        <v/>
      </c>
      <c r="U586" t="str">
        <f>IFERROR(VLOOKUP(Modif_Suppr!AP586,LOV!R:S,2,FALSE),"")</f>
        <v/>
      </c>
      <c r="V586" t="str">
        <f>IF(Modif_Suppr!W586&gt;0,Modif_Suppr!W586,"")</f>
        <v/>
      </c>
      <c r="W586" t="str">
        <f>IF(Modif_Suppr!X586&gt;0,Modif_Suppr!X586,"")</f>
        <v/>
      </c>
    </row>
    <row r="587" spans="1:23">
      <c r="A587">
        <f>Data!B587</f>
        <v>0</v>
      </c>
      <c r="B587">
        <f>Data!C587</f>
        <v>0</v>
      </c>
      <c r="C587">
        <f>Data!D587</f>
        <v>0</v>
      </c>
      <c r="D587" t="str">
        <f>IFERROR(VLOOKUP(Modif_Suppr!Z587,LOV_SPAR!F:G,2,FALSE),"")</f>
        <v/>
      </c>
      <c r="E587" t="str">
        <f>IFERROR(VLOOKUP(Modif_Suppr!AA587,LOV!L:M,2,FALSE),"")</f>
        <v/>
      </c>
      <c r="F587" t="str">
        <f>IF(Modif_Suppr!AC587&gt;0,Modif_Suppr!AC587,"")</f>
        <v/>
      </c>
      <c r="G587" t="str">
        <f>IF(Modif_Suppr!AD587&gt;0,Modif_Suppr!AD587,"")</f>
        <v/>
      </c>
      <c r="H587" t="str">
        <f>IF(Modif_Suppr!AE587&gt;0,Modif_Suppr!AE587,"")</f>
        <v/>
      </c>
      <c r="I587" t="str">
        <f>IFERROR(VLOOKUP(Modif_Suppr!AB587,LOV!U:V,2,FALSE),"")</f>
        <v/>
      </c>
      <c r="J587" t="str">
        <f>IF(Modif_Suppr!AF587="OUI","H","")</f>
        <v/>
      </c>
      <c r="K587" t="str">
        <f>IF(Modif_Suppr!AG587="OUI","P","")</f>
        <v/>
      </c>
      <c r="L587" t="str">
        <f>IF(Modif_Suppr!AH587="OUI","D","")</f>
        <v/>
      </c>
      <c r="M587" t="str">
        <f>IF(Modif_Suppr!AI587="OUI","C","")</f>
        <v/>
      </c>
      <c r="N587" t="str">
        <f>IF(Modif_Suppr!AJ587="OUI","T","")</f>
        <v/>
      </c>
      <c r="O587" t="str">
        <f>IF(Modif_Suppr!AK587="OUI","F","")</f>
        <v/>
      </c>
      <c r="P587" t="str">
        <f>IF(Modif_Suppr!AL587="OUI","R","")</f>
        <v/>
      </c>
      <c r="Q587" t="str" cm="1">
        <f t="array" ref="Q587">SUBSTITUTE(TRIM(_xlfn.CONCAT(K587:P587 &amp; " "))," ",",")</f>
        <v/>
      </c>
      <c r="R587" t="str">
        <f>IFERROR(VLOOKUP(Modif_Suppr!AM587,LOV!F:G,2,FALSE),"")</f>
        <v/>
      </c>
      <c r="S587" t="str">
        <f>IFERROR(VLOOKUP(Modif_Suppr!AN587,LOV!I:J,2,FALSE),"")</f>
        <v/>
      </c>
      <c r="T587" t="str">
        <f>IFERROR(VLOOKUP(Modif_Suppr!#REF!,LOV!R:S,2,FALSE),"")</f>
        <v/>
      </c>
      <c r="U587" t="str">
        <f>IFERROR(VLOOKUP(Modif_Suppr!AP587,LOV!R:S,2,FALSE),"")</f>
        <v/>
      </c>
      <c r="V587" t="str">
        <f>IF(Modif_Suppr!W587&gt;0,Modif_Suppr!W587,"")</f>
        <v/>
      </c>
      <c r="W587" t="str">
        <f>IF(Modif_Suppr!X587&gt;0,Modif_Suppr!X587,"")</f>
        <v/>
      </c>
    </row>
    <row r="588" spans="1:23">
      <c r="A588">
        <f>Data!B588</f>
        <v>0</v>
      </c>
      <c r="B588">
        <f>Data!C588</f>
        <v>0</v>
      </c>
      <c r="C588">
        <f>Data!D588</f>
        <v>0</v>
      </c>
      <c r="D588" t="str">
        <f>IFERROR(VLOOKUP(Modif_Suppr!Z588,LOV_SPAR!F:G,2,FALSE),"")</f>
        <v/>
      </c>
      <c r="E588" t="str">
        <f>IFERROR(VLOOKUP(Modif_Suppr!AA588,LOV!L:M,2,FALSE),"")</f>
        <v/>
      </c>
      <c r="F588" t="str">
        <f>IF(Modif_Suppr!AC588&gt;0,Modif_Suppr!AC588,"")</f>
        <v/>
      </c>
      <c r="G588" t="str">
        <f>IF(Modif_Suppr!AD588&gt;0,Modif_Suppr!AD588,"")</f>
        <v/>
      </c>
      <c r="H588" t="str">
        <f>IF(Modif_Suppr!AE588&gt;0,Modif_Suppr!AE588,"")</f>
        <v/>
      </c>
      <c r="I588" t="str">
        <f>IFERROR(VLOOKUP(Modif_Suppr!AB588,LOV!U:V,2,FALSE),"")</f>
        <v/>
      </c>
      <c r="J588" t="str">
        <f>IF(Modif_Suppr!AF588="OUI","H","")</f>
        <v/>
      </c>
      <c r="K588" t="str">
        <f>IF(Modif_Suppr!AG588="OUI","P","")</f>
        <v/>
      </c>
      <c r="L588" t="str">
        <f>IF(Modif_Suppr!AH588="OUI","D","")</f>
        <v/>
      </c>
      <c r="M588" t="str">
        <f>IF(Modif_Suppr!AI588="OUI","C","")</f>
        <v/>
      </c>
      <c r="N588" t="str">
        <f>IF(Modif_Suppr!AJ588="OUI","T","")</f>
        <v/>
      </c>
      <c r="O588" t="str">
        <f>IF(Modif_Suppr!AK588="OUI","F","")</f>
        <v/>
      </c>
      <c r="P588" t="str">
        <f>IF(Modif_Suppr!AL588="OUI","R","")</f>
        <v/>
      </c>
      <c r="Q588" t="str" cm="1">
        <f t="array" ref="Q588">SUBSTITUTE(TRIM(_xlfn.CONCAT(K588:P588 &amp; " "))," ",",")</f>
        <v/>
      </c>
      <c r="R588" t="str">
        <f>IFERROR(VLOOKUP(Modif_Suppr!AM588,LOV!F:G,2,FALSE),"")</f>
        <v/>
      </c>
      <c r="S588" t="str">
        <f>IFERROR(VLOOKUP(Modif_Suppr!AN588,LOV!I:J,2,FALSE),"")</f>
        <v/>
      </c>
      <c r="T588" t="str">
        <f>IFERROR(VLOOKUP(Modif_Suppr!#REF!,LOV!R:S,2,FALSE),"")</f>
        <v/>
      </c>
      <c r="U588" t="str">
        <f>IFERROR(VLOOKUP(Modif_Suppr!AP588,LOV!R:S,2,FALSE),"")</f>
        <v/>
      </c>
      <c r="V588" t="str">
        <f>IF(Modif_Suppr!W588&gt;0,Modif_Suppr!W588,"")</f>
        <v/>
      </c>
      <c r="W588" t="str">
        <f>IF(Modif_Suppr!X588&gt;0,Modif_Suppr!X588,"")</f>
        <v/>
      </c>
    </row>
    <row r="589" spans="1:23">
      <c r="A589">
        <f>Data!B589</f>
        <v>0</v>
      </c>
      <c r="B589">
        <f>Data!C589</f>
        <v>0</v>
      </c>
      <c r="C589">
        <f>Data!D589</f>
        <v>0</v>
      </c>
      <c r="D589" t="str">
        <f>IFERROR(VLOOKUP(Modif_Suppr!Z589,LOV_SPAR!F:G,2,FALSE),"")</f>
        <v/>
      </c>
      <c r="E589" t="str">
        <f>IFERROR(VLOOKUP(Modif_Suppr!AA589,LOV!L:M,2,FALSE),"")</f>
        <v/>
      </c>
      <c r="F589" t="str">
        <f>IF(Modif_Suppr!AC589&gt;0,Modif_Suppr!AC589,"")</f>
        <v/>
      </c>
      <c r="G589" t="str">
        <f>IF(Modif_Suppr!AD589&gt;0,Modif_Suppr!AD589,"")</f>
        <v/>
      </c>
      <c r="H589" t="str">
        <f>IF(Modif_Suppr!AE589&gt;0,Modif_Suppr!AE589,"")</f>
        <v/>
      </c>
      <c r="I589" t="str">
        <f>IFERROR(VLOOKUP(Modif_Suppr!AB589,LOV!U:V,2,FALSE),"")</f>
        <v/>
      </c>
      <c r="J589" t="str">
        <f>IF(Modif_Suppr!AF589="OUI","H","")</f>
        <v/>
      </c>
      <c r="K589" t="str">
        <f>IF(Modif_Suppr!AG589="OUI","P","")</f>
        <v/>
      </c>
      <c r="L589" t="str">
        <f>IF(Modif_Suppr!AH589="OUI","D","")</f>
        <v/>
      </c>
      <c r="M589" t="str">
        <f>IF(Modif_Suppr!AI589="OUI","C","")</f>
        <v/>
      </c>
      <c r="N589" t="str">
        <f>IF(Modif_Suppr!AJ589="OUI","T","")</f>
        <v/>
      </c>
      <c r="O589" t="str">
        <f>IF(Modif_Suppr!AK589="OUI","F","")</f>
        <v/>
      </c>
      <c r="P589" t="str">
        <f>IF(Modif_Suppr!AL589="OUI","R","")</f>
        <v/>
      </c>
      <c r="Q589" t="str" cm="1">
        <f t="array" ref="Q589">SUBSTITUTE(TRIM(_xlfn.CONCAT(K589:P589 &amp; " "))," ",",")</f>
        <v/>
      </c>
      <c r="R589" t="str">
        <f>IFERROR(VLOOKUP(Modif_Suppr!AM589,LOV!F:G,2,FALSE),"")</f>
        <v/>
      </c>
      <c r="S589" t="str">
        <f>IFERROR(VLOOKUP(Modif_Suppr!AN589,LOV!I:J,2,FALSE),"")</f>
        <v/>
      </c>
      <c r="T589" t="str">
        <f>IFERROR(VLOOKUP(Modif_Suppr!#REF!,LOV!R:S,2,FALSE),"")</f>
        <v/>
      </c>
      <c r="U589" t="str">
        <f>IFERROR(VLOOKUP(Modif_Suppr!AP589,LOV!R:S,2,FALSE),"")</f>
        <v/>
      </c>
      <c r="V589" t="str">
        <f>IF(Modif_Suppr!W589&gt;0,Modif_Suppr!W589,"")</f>
        <v/>
      </c>
      <c r="W589" t="str">
        <f>IF(Modif_Suppr!X589&gt;0,Modif_Suppr!X589,"")</f>
        <v/>
      </c>
    </row>
    <row r="590" spans="1:23">
      <c r="A590">
        <f>Data!B590</f>
        <v>0</v>
      </c>
      <c r="B590">
        <f>Data!C590</f>
        <v>0</v>
      </c>
      <c r="C590">
        <f>Data!D590</f>
        <v>0</v>
      </c>
      <c r="D590" t="str">
        <f>IFERROR(VLOOKUP(Modif_Suppr!Z590,LOV_SPAR!F:G,2,FALSE),"")</f>
        <v/>
      </c>
      <c r="E590" t="str">
        <f>IFERROR(VLOOKUP(Modif_Suppr!AA590,LOV!L:M,2,FALSE),"")</f>
        <v/>
      </c>
      <c r="F590" t="str">
        <f>IF(Modif_Suppr!AC590&gt;0,Modif_Suppr!AC590,"")</f>
        <v/>
      </c>
      <c r="G590" t="str">
        <f>IF(Modif_Suppr!AD590&gt;0,Modif_Suppr!AD590,"")</f>
        <v/>
      </c>
      <c r="H590" t="str">
        <f>IF(Modif_Suppr!AE590&gt;0,Modif_Suppr!AE590,"")</f>
        <v/>
      </c>
      <c r="I590" t="str">
        <f>IFERROR(VLOOKUP(Modif_Suppr!AB590,LOV!U:V,2,FALSE),"")</f>
        <v/>
      </c>
      <c r="J590" t="str">
        <f>IF(Modif_Suppr!AF590="OUI","H","")</f>
        <v/>
      </c>
      <c r="K590" t="str">
        <f>IF(Modif_Suppr!AG590="OUI","P","")</f>
        <v/>
      </c>
      <c r="L590" t="str">
        <f>IF(Modif_Suppr!AH590="OUI","D","")</f>
        <v/>
      </c>
      <c r="M590" t="str">
        <f>IF(Modif_Suppr!AI590="OUI","C","")</f>
        <v/>
      </c>
      <c r="N590" t="str">
        <f>IF(Modif_Suppr!AJ590="OUI","T","")</f>
        <v/>
      </c>
      <c r="O590" t="str">
        <f>IF(Modif_Suppr!AK590="OUI","F","")</f>
        <v/>
      </c>
      <c r="P590" t="str">
        <f>IF(Modif_Suppr!AL590="OUI","R","")</f>
        <v/>
      </c>
      <c r="Q590" t="str" cm="1">
        <f t="array" ref="Q590">SUBSTITUTE(TRIM(_xlfn.CONCAT(K590:P590 &amp; " "))," ",",")</f>
        <v/>
      </c>
      <c r="R590" t="str">
        <f>IFERROR(VLOOKUP(Modif_Suppr!AM590,LOV!F:G,2,FALSE),"")</f>
        <v/>
      </c>
      <c r="S590" t="str">
        <f>IFERROR(VLOOKUP(Modif_Suppr!AN590,LOV!I:J,2,FALSE),"")</f>
        <v/>
      </c>
      <c r="T590" t="str">
        <f>IFERROR(VLOOKUP(Modif_Suppr!#REF!,LOV!R:S,2,FALSE),"")</f>
        <v/>
      </c>
      <c r="U590" t="str">
        <f>IFERROR(VLOOKUP(Modif_Suppr!AP590,LOV!R:S,2,FALSE),"")</f>
        <v/>
      </c>
      <c r="V590" t="str">
        <f>IF(Modif_Suppr!W590&gt;0,Modif_Suppr!W590,"")</f>
        <v/>
      </c>
      <c r="W590" t="str">
        <f>IF(Modif_Suppr!X590&gt;0,Modif_Suppr!X590,"")</f>
        <v/>
      </c>
    </row>
    <row r="591" spans="1:23">
      <c r="A591">
        <f>Data!B591</f>
        <v>0</v>
      </c>
      <c r="B591">
        <f>Data!C591</f>
        <v>0</v>
      </c>
      <c r="C591">
        <f>Data!D591</f>
        <v>0</v>
      </c>
      <c r="D591" t="str">
        <f>IFERROR(VLOOKUP(Modif_Suppr!Z591,LOV_SPAR!F:G,2,FALSE),"")</f>
        <v/>
      </c>
      <c r="E591" t="str">
        <f>IFERROR(VLOOKUP(Modif_Suppr!AA591,LOV!L:M,2,FALSE),"")</f>
        <v/>
      </c>
      <c r="F591" t="str">
        <f>IF(Modif_Suppr!AC591&gt;0,Modif_Suppr!AC591,"")</f>
        <v/>
      </c>
      <c r="G591" t="str">
        <f>IF(Modif_Suppr!AD591&gt;0,Modif_Suppr!AD591,"")</f>
        <v/>
      </c>
      <c r="H591" t="str">
        <f>IF(Modif_Suppr!AE591&gt;0,Modif_Suppr!AE591,"")</f>
        <v/>
      </c>
      <c r="I591" t="str">
        <f>IFERROR(VLOOKUP(Modif_Suppr!AB591,LOV!U:V,2,FALSE),"")</f>
        <v/>
      </c>
      <c r="J591" t="str">
        <f>IF(Modif_Suppr!AF591="OUI","H","")</f>
        <v/>
      </c>
      <c r="K591" t="str">
        <f>IF(Modif_Suppr!AG591="OUI","P","")</f>
        <v/>
      </c>
      <c r="L591" t="str">
        <f>IF(Modif_Suppr!AH591="OUI","D","")</f>
        <v/>
      </c>
      <c r="M591" t="str">
        <f>IF(Modif_Suppr!AI591="OUI","C","")</f>
        <v/>
      </c>
      <c r="N591" t="str">
        <f>IF(Modif_Suppr!AJ591="OUI","T","")</f>
        <v/>
      </c>
      <c r="O591" t="str">
        <f>IF(Modif_Suppr!AK591="OUI","F","")</f>
        <v/>
      </c>
      <c r="P591" t="str">
        <f>IF(Modif_Suppr!AL591="OUI","R","")</f>
        <v/>
      </c>
      <c r="Q591" t="str" cm="1">
        <f t="array" ref="Q591">SUBSTITUTE(TRIM(_xlfn.CONCAT(K591:P591 &amp; " "))," ",",")</f>
        <v/>
      </c>
      <c r="R591" t="str">
        <f>IFERROR(VLOOKUP(Modif_Suppr!AM591,LOV!F:G,2,FALSE),"")</f>
        <v/>
      </c>
      <c r="S591" t="str">
        <f>IFERROR(VLOOKUP(Modif_Suppr!AN591,LOV!I:J,2,FALSE),"")</f>
        <v/>
      </c>
      <c r="T591" t="str">
        <f>IFERROR(VLOOKUP(Modif_Suppr!#REF!,LOV!R:S,2,FALSE),"")</f>
        <v/>
      </c>
      <c r="U591" t="str">
        <f>IFERROR(VLOOKUP(Modif_Suppr!AP591,LOV!R:S,2,FALSE),"")</f>
        <v/>
      </c>
      <c r="V591" t="str">
        <f>IF(Modif_Suppr!W591&gt;0,Modif_Suppr!W591,"")</f>
        <v/>
      </c>
      <c r="W591" t="str">
        <f>IF(Modif_Suppr!X591&gt;0,Modif_Suppr!X591,"")</f>
        <v/>
      </c>
    </row>
    <row r="592" spans="1:23">
      <c r="A592">
        <f>Data!B592</f>
        <v>0</v>
      </c>
      <c r="B592">
        <f>Data!C592</f>
        <v>0</v>
      </c>
      <c r="C592">
        <f>Data!D592</f>
        <v>0</v>
      </c>
      <c r="D592" t="str">
        <f>IFERROR(VLOOKUP(Modif_Suppr!Z592,LOV_SPAR!F:G,2,FALSE),"")</f>
        <v/>
      </c>
      <c r="E592" t="str">
        <f>IFERROR(VLOOKUP(Modif_Suppr!AA592,LOV!L:M,2,FALSE),"")</f>
        <v/>
      </c>
      <c r="F592" t="str">
        <f>IF(Modif_Suppr!AC592&gt;0,Modif_Suppr!AC592,"")</f>
        <v/>
      </c>
      <c r="G592" t="str">
        <f>IF(Modif_Suppr!AD592&gt;0,Modif_Suppr!AD592,"")</f>
        <v/>
      </c>
      <c r="H592" t="str">
        <f>IF(Modif_Suppr!AE592&gt;0,Modif_Suppr!AE592,"")</f>
        <v/>
      </c>
      <c r="I592" t="str">
        <f>IFERROR(VLOOKUP(Modif_Suppr!AB592,LOV!U:V,2,FALSE),"")</f>
        <v/>
      </c>
      <c r="J592" t="str">
        <f>IF(Modif_Suppr!AF592="OUI","H","")</f>
        <v/>
      </c>
      <c r="K592" t="str">
        <f>IF(Modif_Suppr!AG592="OUI","P","")</f>
        <v/>
      </c>
      <c r="L592" t="str">
        <f>IF(Modif_Suppr!AH592="OUI","D","")</f>
        <v/>
      </c>
      <c r="M592" t="str">
        <f>IF(Modif_Suppr!AI592="OUI","C","")</f>
        <v/>
      </c>
      <c r="N592" t="str">
        <f>IF(Modif_Suppr!AJ592="OUI","T","")</f>
        <v/>
      </c>
      <c r="O592" t="str">
        <f>IF(Modif_Suppr!AK592="OUI","F","")</f>
        <v/>
      </c>
      <c r="P592" t="str">
        <f>IF(Modif_Suppr!AL592="OUI","R","")</f>
        <v/>
      </c>
      <c r="Q592" t="str" cm="1">
        <f t="array" ref="Q592">SUBSTITUTE(TRIM(_xlfn.CONCAT(K592:P592 &amp; " "))," ",",")</f>
        <v/>
      </c>
      <c r="R592" t="str">
        <f>IFERROR(VLOOKUP(Modif_Suppr!AM592,LOV!F:G,2,FALSE),"")</f>
        <v/>
      </c>
      <c r="S592" t="str">
        <f>IFERROR(VLOOKUP(Modif_Suppr!AN592,LOV!I:J,2,FALSE),"")</f>
        <v/>
      </c>
      <c r="T592" t="str">
        <f>IFERROR(VLOOKUP(Modif_Suppr!#REF!,LOV!R:S,2,FALSE),"")</f>
        <v/>
      </c>
      <c r="U592" t="str">
        <f>IFERROR(VLOOKUP(Modif_Suppr!AP592,LOV!R:S,2,FALSE),"")</f>
        <v/>
      </c>
      <c r="V592" t="str">
        <f>IF(Modif_Suppr!W592&gt;0,Modif_Suppr!W592,"")</f>
        <v/>
      </c>
      <c r="W592" t="str">
        <f>IF(Modif_Suppr!X592&gt;0,Modif_Suppr!X592,"")</f>
        <v/>
      </c>
    </row>
    <row r="593" spans="1:23">
      <c r="A593">
        <f>Data!B593</f>
        <v>0</v>
      </c>
      <c r="B593">
        <f>Data!C593</f>
        <v>0</v>
      </c>
      <c r="C593">
        <f>Data!D593</f>
        <v>0</v>
      </c>
      <c r="D593" t="str">
        <f>IFERROR(VLOOKUP(Modif_Suppr!Z593,LOV_SPAR!F:G,2,FALSE),"")</f>
        <v/>
      </c>
      <c r="E593" t="str">
        <f>IFERROR(VLOOKUP(Modif_Suppr!AA593,LOV!L:M,2,FALSE),"")</f>
        <v/>
      </c>
      <c r="F593" t="str">
        <f>IF(Modif_Suppr!AC593&gt;0,Modif_Suppr!AC593,"")</f>
        <v/>
      </c>
      <c r="G593" t="str">
        <f>IF(Modif_Suppr!AD593&gt;0,Modif_Suppr!AD593,"")</f>
        <v/>
      </c>
      <c r="H593" t="str">
        <f>IF(Modif_Suppr!AE593&gt;0,Modif_Suppr!AE593,"")</f>
        <v/>
      </c>
      <c r="I593" t="str">
        <f>IFERROR(VLOOKUP(Modif_Suppr!AB593,LOV!U:V,2,FALSE),"")</f>
        <v/>
      </c>
      <c r="J593" t="str">
        <f>IF(Modif_Suppr!AF593="OUI","H","")</f>
        <v/>
      </c>
      <c r="K593" t="str">
        <f>IF(Modif_Suppr!AG593="OUI","P","")</f>
        <v/>
      </c>
      <c r="L593" t="str">
        <f>IF(Modif_Suppr!AH593="OUI","D","")</f>
        <v/>
      </c>
      <c r="M593" t="str">
        <f>IF(Modif_Suppr!AI593="OUI","C","")</f>
        <v/>
      </c>
      <c r="N593" t="str">
        <f>IF(Modif_Suppr!AJ593="OUI","T","")</f>
        <v/>
      </c>
      <c r="O593" t="str">
        <f>IF(Modif_Suppr!AK593="OUI","F","")</f>
        <v/>
      </c>
      <c r="P593" t="str">
        <f>IF(Modif_Suppr!AL593="OUI","R","")</f>
        <v/>
      </c>
      <c r="Q593" t="str" cm="1">
        <f t="array" ref="Q593">SUBSTITUTE(TRIM(_xlfn.CONCAT(K593:P593 &amp; " "))," ",",")</f>
        <v/>
      </c>
      <c r="R593" t="str">
        <f>IFERROR(VLOOKUP(Modif_Suppr!AM593,LOV!F:G,2,FALSE),"")</f>
        <v/>
      </c>
      <c r="S593" t="str">
        <f>IFERROR(VLOOKUP(Modif_Suppr!AN593,LOV!I:J,2,FALSE),"")</f>
        <v/>
      </c>
      <c r="T593" t="str">
        <f>IFERROR(VLOOKUP(Modif_Suppr!#REF!,LOV!R:S,2,FALSE),"")</f>
        <v/>
      </c>
      <c r="U593" t="str">
        <f>IFERROR(VLOOKUP(Modif_Suppr!AP593,LOV!R:S,2,FALSE),"")</f>
        <v/>
      </c>
      <c r="V593" t="str">
        <f>IF(Modif_Suppr!W593&gt;0,Modif_Suppr!W593,"")</f>
        <v/>
      </c>
      <c r="W593" t="str">
        <f>IF(Modif_Suppr!X593&gt;0,Modif_Suppr!X593,"")</f>
        <v/>
      </c>
    </row>
    <row r="594" spans="1:23">
      <c r="A594">
        <f>Data!B594</f>
        <v>0</v>
      </c>
      <c r="B594">
        <f>Data!C594</f>
        <v>0</v>
      </c>
      <c r="C594">
        <f>Data!D594</f>
        <v>0</v>
      </c>
      <c r="D594" t="str">
        <f>IFERROR(VLOOKUP(Modif_Suppr!Z594,LOV_SPAR!F:G,2,FALSE),"")</f>
        <v/>
      </c>
      <c r="E594" t="str">
        <f>IFERROR(VLOOKUP(Modif_Suppr!AA594,LOV!L:M,2,FALSE),"")</f>
        <v/>
      </c>
      <c r="F594" t="str">
        <f>IF(Modif_Suppr!AC594&gt;0,Modif_Suppr!AC594,"")</f>
        <v/>
      </c>
      <c r="G594" t="str">
        <f>IF(Modif_Suppr!AD594&gt;0,Modif_Suppr!AD594,"")</f>
        <v/>
      </c>
      <c r="H594" t="str">
        <f>IF(Modif_Suppr!AE594&gt;0,Modif_Suppr!AE594,"")</f>
        <v/>
      </c>
      <c r="I594" t="str">
        <f>IFERROR(VLOOKUP(Modif_Suppr!AB594,LOV!U:V,2,FALSE),"")</f>
        <v/>
      </c>
      <c r="J594" t="str">
        <f>IF(Modif_Suppr!AF594="OUI","H","")</f>
        <v/>
      </c>
      <c r="K594" t="str">
        <f>IF(Modif_Suppr!AG594="OUI","P","")</f>
        <v/>
      </c>
      <c r="L594" t="str">
        <f>IF(Modif_Suppr!AH594="OUI","D","")</f>
        <v/>
      </c>
      <c r="M594" t="str">
        <f>IF(Modif_Suppr!AI594="OUI","C","")</f>
        <v/>
      </c>
      <c r="N594" t="str">
        <f>IF(Modif_Suppr!AJ594="OUI","T","")</f>
        <v/>
      </c>
      <c r="O594" t="str">
        <f>IF(Modif_Suppr!AK594="OUI","F","")</f>
        <v/>
      </c>
      <c r="P594" t="str">
        <f>IF(Modif_Suppr!AL594="OUI","R","")</f>
        <v/>
      </c>
      <c r="Q594" t="str" cm="1">
        <f t="array" ref="Q594">SUBSTITUTE(TRIM(_xlfn.CONCAT(K594:P594 &amp; " "))," ",",")</f>
        <v/>
      </c>
      <c r="R594" t="str">
        <f>IFERROR(VLOOKUP(Modif_Suppr!AM594,LOV!F:G,2,FALSE),"")</f>
        <v/>
      </c>
      <c r="S594" t="str">
        <f>IFERROR(VLOOKUP(Modif_Suppr!AN594,LOV!I:J,2,FALSE),"")</f>
        <v/>
      </c>
      <c r="T594" t="str">
        <f>IFERROR(VLOOKUP(Modif_Suppr!#REF!,LOV!R:S,2,FALSE),"")</f>
        <v/>
      </c>
      <c r="U594" t="str">
        <f>IFERROR(VLOOKUP(Modif_Suppr!AP594,LOV!R:S,2,FALSE),"")</f>
        <v/>
      </c>
      <c r="V594" t="str">
        <f>IF(Modif_Suppr!W594&gt;0,Modif_Suppr!W594,"")</f>
        <v/>
      </c>
      <c r="W594" t="str">
        <f>IF(Modif_Suppr!X594&gt;0,Modif_Suppr!X594,"")</f>
        <v/>
      </c>
    </row>
    <row r="595" spans="1:23">
      <c r="A595">
        <f>Data!B595</f>
        <v>0</v>
      </c>
      <c r="B595">
        <f>Data!C595</f>
        <v>0</v>
      </c>
      <c r="C595">
        <f>Data!D595</f>
        <v>0</v>
      </c>
      <c r="D595" t="str">
        <f>IFERROR(VLOOKUP(Modif_Suppr!Z595,LOV_SPAR!F:G,2,FALSE),"")</f>
        <v/>
      </c>
      <c r="E595" t="str">
        <f>IFERROR(VLOOKUP(Modif_Suppr!AA595,LOV!L:M,2,FALSE),"")</f>
        <v/>
      </c>
      <c r="F595" t="str">
        <f>IF(Modif_Suppr!AC595&gt;0,Modif_Suppr!AC595,"")</f>
        <v/>
      </c>
      <c r="G595" t="str">
        <f>IF(Modif_Suppr!AD595&gt;0,Modif_Suppr!AD595,"")</f>
        <v/>
      </c>
      <c r="H595" t="str">
        <f>IF(Modif_Suppr!AE595&gt;0,Modif_Suppr!AE595,"")</f>
        <v/>
      </c>
      <c r="I595" t="str">
        <f>IFERROR(VLOOKUP(Modif_Suppr!AB595,LOV!U:V,2,FALSE),"")</f>
        <v/>
      </c>
      <c r="J595" t="str">
        <f>IF(Modif_Suppr!AF595="OUI","H","")</f>
        <v/>
      </c>
      <c r="K595" t="str">
        <f>IF(Modif_Suppr!AG595="OUI","P","")</f>
        <v/>
      </c>
      <c r="L595" t="str">
        <f>IF(Modif_Suppr!AH595="OUI","D","")</f>
        <v/>
      </c>
      <c r="M595" t="str">
        <f>IF(Modif_Suppr!AI595="OUI","C","")</f>
        <v/>
      </c>
      <c r="N595" t="str">
        <f>IF(Modif_Suppr!AJ595="OUI","T","")</f>
        <v/>
      </c>
      <c r="O595" t="str">
        <f>IF(Modif_Suppr!AK595="OUI","F","")</f>
        <v/>
      </c>
      <c r="P595" t="str">
        <f>IF(Modif_Suppr!AL595="OUI","R","")</f>
        <v/>
      </c>
      <c r="Q595" t="str" cm="1">
        <f t="array" ref="Q595">SUBSTITUTE(TRIM(_xlfn.CONCAT(K595:P595 &amp; " "))," ",",")</f>
        <v/>
      </c>
      <c r="R595" t="str">
        <f>IFERROR(VLOOKUP(Modif_Suppr!AM595,LOV!F:G,2,FALSE),"")</f>
        <v/>
      </c>
      <c r="S595" t="str">
        <f>IFERROR(VLOOKUP(Modif_Suppr!AN595,LOV!I:J,2,FALSE),"")</f>
        <v/>
      </c>
      <c r="T595" t="str">
        <f>IFERROR(VLOOKUP(Modif_Suppr!#REF!,LOV!R:S,2,FALSE),"")</f>
        <v/>
      </c>
      <c r="U595" t="str">
        <f>IFERROR(VLOOKUP(Modif_Suppr!AP595,LOV!R:S,2,FALSE),"")</f>
        <v/>
      </c>
      <c r="V595" t="str">
        <f>IF(Modif_Suppr!W595&gt;0,Modif_Suppr!W595,"")</f>
        <v/>
      </c>
      <c r="W595" t="str">
        <f>IF(Modif_Suppr!X595&gt;0,Modif_Suppr!X595,"")</f>
        <v/>
      </c>
    </row>
    <row r="596" spans="1:23">
      <c r="A596">
        <f>Data!B596</f>
        <v>0</v>
      </c>
      <c r="B596">
        <f>Data!C596</f>
        <v>0</v>
      </c>
      <c r="C596">
        <f>Data!D596</f>
        <v>0</v>
      </c>
      <c r="D596" t="str">
        <f>IFERROR(VLOOKUP(Modif_Suppr!Z596,LOV_SPAR!F:G,2,FALSE),"")</f>
        <v/>
      </c>
      <c r="E596" t="str">
        <f>IFERROR(VLOOKUP(Modif_Suppr!AA596,LOV!L:M,2,FALSE),"")</f>
        <v/>
      </c>
      <c r="F596" t="str">
        <f>IF(Modif_Suppr!AC596&gt;0,Modif_Suppr!AC596,"")</f>
        <v/>
      </c>
      <c r="G596" t="str">
        <f>IF(Modif_Suppr!AD596&gt;0,Modif_Suppr!AD596,"")</f>
        <v/>
      </c>
      <c r="H596" t="str">
        <f>IF(Modif_Suppr!AE596&gt;0,Modif_Suppr!AE596,"")</f>
        <v/>
      </c>
      <c r="I596" t="str">
        <f>IFERROR(VLOOKUP(Modif_Suppr!AB596,LOV!U:V,2,FALSE),"")</f>
        <v/>
      </c>
      <c r="J596" t="str">
        <f>IF(Modif_Suppr!AF596="OUI","H","")</f>
        <v/>
      </c>
      <c r="K596" t="str">
        <f>IF(Modif_Suppr!AG596="OUI","P","")</f>
        <v/>
      </c>
      <c r="L596" t="str">
        <f>IF(Modif_Suppr!AH596="OUI","D","")</f>
        <v/>
      </c>
      <c r="M596" t="str">
        <f>IF(Modif_Suppr!AI596="OUI","C","")</f>
        <v/>
      </c>
      <c r="N596" t="str">
        <f>IF(Modif_Suppr!AJ596="OUI","T","")</f>
        <v/>
      </c>
      <c r="O596" t="str">
        <f>IF(Modif_Suppr!AK596="OUI","F","")</f>
        <v/>
      </c>
      <c r="P596" t="str">
        <f>IF(Modif_Suppr!AL596="OUI","R","")</f>
        <v/>
      </c>
      <c r="Q596" t="str" cm="1">
        <f t="array" ref="Q596">SUBSTITUTE(TRIM(_xlfn.CONCAT(K596:P596 &amp; " "))," ",",")</f>
        <v/>
      </c>
      <c r="R596" t="str">
        <f>IFERROR(VLOOKUP(Modif_Suppr!AM596,LOV!F:G,2,FALSE),"")</f>
        <v/>
      </c>
      <c r="S596" t="str">
        <f>IFERROR(VLOOKUP(Modif_Suppr!AN596,LOV!I:J,2,FALSE),"")</f>
        <v/>
      </c>
      <c r="T596" t="str">
        <f>IFERROR(VLOOKUP(Modif_Suppr!#REF!,LOV!R:S,2,FALSE),"")</f>
        <v/>
      </c>
      <c r="U596" t="str">
        <f>IFERROR(VLOOKUP(Modif_Suppr!AP596,LOV!R:S,2,FALSE),"")</f>
        <v/>
      </c>
      <c r="V596" t="str">
        <f>IF(Modif_Suppr!W596&gt;0,Modif_Suppr!W596,"")</f>
        <v/>
      </c>
      <c r="W596" t="str">
        <f>IF(Modif_Suppr!X596&gt;0,Modif_Suppr!X596,"")</f>
        <v/>
      </c>
    </row>
    <row r="597" spans="1:23">
      <c r="A597">
        <f>Data!B597</f>
        <v>0</v>
      </c>
      <c r="B597">
        <f>Data!C597</f>
        <v>0</v>
      </c>
      <c r="C597">
        <f>Data!D597</f>
        <v>0</v>
      </c>
      <c r="D597" t="str">
        <f>IFERROR(VLOOKUP(Modif_Suppr!Z597,LOV_SPAR!F:G,2,FALSE),"")</f>
        <v/>
      </c>
      <c r="E597" t="str">
        <f>IFERROR(VLOOKUP(Modif_Suppr!AA597,LOV!L:M,2,FALSE),"")</f>
        <v/>
      </c>
      <c r="F597" t="str">
        <f>IF(Modif_Suppr!AC597&gt;0,Modif_Suppr!AC597,"")</f>
        <v/>
      </c>
      <c r="G597" t="str">
        <f>IF(Modif_Suppr!AD597&gt;0,Modif_Suppr!AD597,"")</f>
        <v/>
      </c>
      <c r="H597" t="str">
        <f>IF(Modif_Suppr!AE597&gt;0,Modif_Suppr!AE597,"")</f>
        <v/>
      </c>
      <c r="I597" t="str">
        <f>IFERROR(VLOOKUP(Modif_Suppr!AB597,LOV!U:V,2,FALSE),"")</f>
        <v/>
      </c>
      <c r="J597" t="str">
        <f>IF(Modif_Suppr!AF597="OUI","H","")</f>
        <v/>
      </c>
      <c r="K597" t="str">
        <f>IF(Modif_Suppr!AG597="OUI","P","")</f>
        <v/>
      </c>
      <c r="L597" t="str">
        <f>IF(Modif_Suppr!AH597="OUI","D","")</f>
        <v/>
      </c>
      <c r="M597" t="str">
        <f>IF(Modif_Suppr!AI597="OUI","C","")</f>
        <v/>
      </c>
      <c r="N597" t="str">
        <f>IF(Modif_Suppr!AJ597="OUI","T","")</f>
        <v/>
      </c>
      <c r="O597" t="str">
        <f>IF(Modif_Suppr!AK597="OUI","F","")</f>
        <v/>
      </c>
      <c r="P597" t="str">
        <f>IF(Modif_Suppr!AL597="OUI","R","")</f>
        <v/>
      </c>
      <c r="Q597" t="str" cm="1">
        <f t="array" ref="Q597">SUBSTITUTE(TRIM(_xlfn.CONCAT(K597:P597 &amp; " "))," ",",")</f>
        <v/>
      </c>
      <c r="R597" t="str">
        <f>IFERROR(VLOOKUP(Modif_Suppr!AM597,LOV!F:G,2,FALSE),"")</f>
        <v/>
      </c>
      <c r="S597" t="str">
        <f>IFERROR(VLOOKUP(Modif_Suppr!AN597,LOV!I:J,2,FALSE),"")</f>
        <v/>
      </c>
      <c r="T597" t="str">
        <f>IFERROR(VLOOKUP(Modif_Suppr!#REF!,LOV!R:S,2,FALSE),"")</f>
        <v/>
      </c>
      <c r="U597" t="str">
        <f>IFERROR(VLOOKUP(Modif_Suppr!AP597,LOV!R:S,2,FALSE),"")</f>
        <v/>
      </c>
      <c r="V597" t="str">
        <f>IF(Modif_Suppr!W597&gt;0,Modif_Suppr!W597,"")</f>
        <v/>
      </c>
      <c r="W597" t="str">
        <f>IF(Modif_Suppr!X597&gt;0,Modif_Suppr!X597,"")</f>
        <v/>
      </c>
    </row>
    <row r="598" spans="1:23">
      <c r="A598">
        <f>Data!B598</f>
        <v>0</v>
      </c>
      <c r="B598">
        <f>Data!C598</f>
        <v>0</v>
      </c>
      <c r="C598">
        <f>Data!D598</f>
        <v>0</v>
      </c>
      <c r="D598" t="str">
        <f>IFERROR(VLOOKUP(Modif_Suppr!Z598,LOV_SPAR!F:G,2,FALSE),"")</f>
        <v/>
      </c>
      <c r="E598" t="str">
        <f>IFERROR(VLOOKUP(Modif_Suppr!AA598,LOV!L:M,2,FALSE),"")</f>
        <v/>
      </c>
      <c r="F598" t="str">
        <f>IF(Modif_Suppr!AC598&gt;0,Modif_Suppr!AC598,"")</f>
        <v/>
      </c>
      <c r="G598" t="str">
        <f>IF(Modif_Suppr!AD598&gt;0,Modif_Suppr!AD598,"")</f>
        <v/>
      </c>
      <c r="H598" t="str">
        <f>IF(Modif_Suppr!AE598&gt;0,Modif_Suppr!AE598,"")</f>
        <v/>
      </c>
      <c r="I598" t="str">
        <f>IFERROR(VLOOKUP(Modif_Suppr!AB598,LOV!U:V,2,FALSE),"")</f>
        <v/>
      </c>
      <c r="J598" t="str">
        <f>IF(Modif_Suppr!AF598="OUI","H","")</f>
        <v/>
      </c>
      <c r="K598" t="str">
        <f>IF(Modif_Suppr!AG598="OUI","P","")</f>
        <v/>
      </c>
      <c r="L598" t="str">
        <f>IF(Modif_Suppr!AH598="OUI","D","")</f>
        <v/>
      </c>
      <c r="M598" t="str">
        <f>IF(Modif_Suppr!AI598="OUI","C","")</f>
        <v/>
      </c>
      <c r="N598" t="str">
        <f>IF(Modif_Suppr!AJ598="OUI","T","")</f>
        <v/>
      </c>
      <c r="O598" t="str">
        <f>IF(Modif_Suppr!AK598="OUI","F","")</f>
        <v/>
      </c>
      <c r="P598" t="str">
        <f>IF(Modif_Suppr!AL598="OUI","R","")</f>
        <v/>
      </c>
      <c r="Q598" t="str" cm="1">
        <f t="array" ref="Q598">SUBSTITUTE(TRIM(_xlfn.CONCAT(K598:P598 &amp; " "))," ",",")</f>
        <v/>
      </c>
      <c r="R598" t="str">
        <f>IFERROR(VLOOKUP(Modif_Suppr!AM598,LOV!F:G,2,FALSE),"")</f>
        <v/>
      </c>
      <c r="S598" t="str">
        <f>IFERROR(VLOOKUP(Modif_Suppr!AN598,LOV!I:J,2,FALSE),"")</f>
        <v/>
      </c>
      <c r="T598" t="str">
        <f>IFERROR(VLOOKUP(Modif_Suppr!#REF!,LOV!R:S,2,FALSE),"")</f>
        <v/>
      </c>
      <c r="U598" t="str">
        <f>IFERROR(VLOOKUP(Modif_Suppr!AP598,LOV!R:S,2,FALSE),"")</f>
        <v/>
      </c>
      <c r="V598" t="str">
        <f>IF(Modif_Suppr!W598&gt;0,Modif_Suppr!W598,"")</f>
        <v/>
      </c>
      <c r="W598" t="str">
        <f>IF(Modif_Suppr!X598&gt;0,Modif_Suppr!X598,"")</f>
        <v/>
      </c>
    </row>
    <row r="599" spans="1:23">
      <c r="A599">
        <f>Data!B599</f>
        <v>0</v>
      </c>
      <c r="B599">
        <f>Data!C599</f>
        <v>0</v>
      </c>
      <c r="C599">
        <f>Data!D599</f>
        <v>0</v>
      </c>
      <c r="D599" t="str">
        <f>IFERROR(VLOOKUP(Modif_Suppr!Z599,LOV_SPAR!F:G,2,FALSE),"")</f>
        <v/>
      </c>
      <c r="E599" t="str">
        <f>IFERROR(VLOOKUP(Modif_Suppr!AA599,LOV!L:M,2,FALSE),"")</f>
        <v/>
      </c>
      <c r="F599" t="str">
        <f>IF(Modif_Suppr!AC599&gt;0,Modif_Suppr!AC599,"")</f>
        <v/>
      </c>
      <c r="G599" t="str">
        <f>IF(Modif_Suppr!AD599&gt;0,Modif_Suppr!AD599,"")</f>
        <v/>
      </c>
      <c r="H599" t="str">
        <f>IF(Modif_Suppr!AE599&gt;0,Modif_Suppr!AE599,"")</f>
        <v/>
      </c>
      <c r="I599" t="str">
        <f>IFERROR(VLOOKUP(Modif_Suppr!AB599,LOV!U:V,2,FALSE),"")</f>
        <v/>
      </c>
      <c r="J599" t="str">
        <f>IF(Modif_Suppr!AF599="OUI","H","")</f>
        <v/>
      </c>
      <c r="K599" t="str">
        <f>IF(Modif_Suppr!AG599="OUI","P","")</f>
        <v/>
      </c>
      <c r="L599" t="str">
        <f>IF(Modif_Suppr!AH599="OUI","D","")</f>
        <v/>
      </c>
      <c r="M599" t="str">
        <f>IF(Modif_Suppr!AI599="OUI","C","")</f>
        <v/>
      </c>
      <c r="N599" t="str">
        <f>IF(Modif_Suppr!AJ599="OUI","T","")</f>
        <v/>
      </c>
      <c r="O599" t="str">
        <f>IF(Modif_Suppr!AK599="OUI","F","")</f>
        <v/>
      </c>
      <c r="P599" t="str">
        <f>IF(Modif_Suppr!AL599="OUI","R","")</f>
        <v/>
      </c>
      <c r="Q599" t="str" cm="1">
        <f t="array" ref="Q599">SUBSTITUTE(TRIM(_xlfn.CONCAT(K599:P599 &amp; " "))," ",",")</f>
        <v/>
      </c>
      <c r="R599" t="str">
        <f>IFERROR(VLOOKUP(Modif_Suppr!AM599,LOV!F:G,2,FALSE),"")</f>
        <v/>
      </c>
      <c r="S599" t="str">
        <f>IFERROR(VLOOKUP(Modif_Suppr!AN599,LOV!I:J,2,FALSE),"")</f>
        <v/>
      </c>
      <c r="T599" t="str">
        <f>IFERROR(VLOOKUP(Modif_Suppr!#REF!,LOV!R:S,2,FALSE),"")</f>
        <v/>
      </c>
      <c r="U599" t="str">
        <f>IFERROR(VLOOKUP(Modif_Suppr!AP599,LOV!R:S,2,FALSE),"")</f>
        <v/>
      </c>
      <c r="V599" t="str">
        <f>IF(Modif_Suppr!W599&gt;0,Modif_Suppr!W599,"")</f>
        <v/>
      </c>
      <c r="W599" t="str">
        <f>IF(Modif_Suppr!X599&gt;0,Modif_Suppr!X599,"")</f>
        <v/>
      </c>
    </row>
    <row r="600" spans="1:23">
      <c r="A600">
        <f>Data!B600</f>
        <v>0</v>
      </c>
      <c r="B600">
        <f>Data!C600</f>
        <v>0</v>
      </c>
      <c r="C600">
        <f>Data!D600</f>
        <v>0</v>
      </c>
      <c r="D600" t="str">
        <f>IFERROR(VLOOKUP(Modif_Suppr!Z600,LOV_SPAR!F:G,2,FALSE),"")</f>
        <v/>
      </c>
      <c r="E600" t="str">
        <f>IFERROR(VLOOKUP(Modif_Suppr!AA600,LOV!L:M,2,FALSE),"")</f>
        <v/>
      </c>
      <c r="F600" t="str">
        <f>IF(Modif_Suppr!AC600&gt;0,Modif_Suppr!AC600,"")</f>
        <v/>
      </c>
      <c r="G600" t="str">
        <f>IF(Modif_Suppr!AD600&gt;0,Modif_Suppr!AD600,"")</f>
        <v/>
      </c>
      <c r="H600" t="str">
        <f>IF(Modif_Suppr!AE600&gt;0,Modif_Suppr!AE600,"")</f>
        <v/>
      </c>
      <c r="I600" t="str">
        <f>IFERROR(VLOOKUP(Modif_Suppr!AB600,LOV!U:V,2,FALSE),"")</f>
        <v/>
      </c>
      <c r="J600" t="str">
        <f>IF(Modif_Suppr!AF600="OUI","H","")</f>
        <v/>
      </c>
      <c r="K600" t="str">
        <f>IF(Modif_Suppr!AG600="OUI","P","")</f>
        <v/>
      </c>
      <c r="L600" t="str">
        <f>IF(Modif_Suppr!AH600="OUI","D","")</f>
        <v/>
      </c>
      <c r="M600" t="str">
        <f>IF(Modif_Suppr!AI600="OUI","C","")</f>
        <v/>
      </c>
      <c r="N600" t="str">
        <f>IF(Modif_Suppr!AJ600="OUI","T","")</f>
        <v/>
      </c>
      <c r="O600" t="str">
        <f>IF(Modif_Suppr!AK600="OUI","F","")</f>
        <v/>
      </c>
      <c r="P600" t="str">
        <f>IF(Modif_Suppr!AL600="OUI","R","")</f>
        <v/>
      </c>
      <c r="Q600" t="str" cm="1">
        <f t="array" ref="Q600">SUBSTITUTE(TRIM(_xlfn.CONCAT(K600:P600 &amp; " "))," ",",")</f>
        <v/>
      </c>
      <c r="R600" t="str">
        <f>IFERROR(VLOOKUP(Modif_Suppr!AM600,LOV!F:G,2,FALSE),"")</f>
        <v/>
      </c>
      <c r="S600" t="str">
        <f>IFERROR(VLOOKUP(Modif_Suppr!AN600,LOV!I:J,2,FALSE),"")</f>
        <v/>
      </c>
      <c r="T600" t="str">
        <f>IFERROR(VLOOKUP(Modif_Suppr!#REF!,LOV!R:S,2,FALSE),"")</f>
        <v/>
      </c>
      <c r="U600" t="str">
        <f>IFERROR(VLOOKUP(Modif_Suppr!AP600,LOV!R:S,2,FALSE),"")</f>
        <v/>
      </c>
      <c r="V600" t="str">
        <f>IF(Modif_Suppr!W600&gt;0,Modif_Suppr!W600,"")</f>
        <v/>
      </c>
      <c r="W600" t="str">
        <f>IF(Modif_Suppr!X600&gt;0,Modif_Suppr!X600,"")</f>
        <v/>
      </c>
    </row>
    <row r="601" spans="1:23">
      <c r="A601">
        <f>Data!B601</f>
        <v>0</v>
      </c>
      <c r="B601">
        <f>Data!C601</f>
        <v>0</v>
      </c>
      <c r="C601">
        <f>Data!D601</f>
        <v>0</v>
      </c>
      <c r="D601" t="str">
        <f>IFERROR(VLOOKUP(Modif_Suppr!Z601,LOV_SPAR!F:G,2,FALSE),"")</f>
        <v/>
      </c>
      <c r="E601" t="str">
        <f>IFERROR(VLOOKUP(Modif_Suppr!AA601,LOV!L:M,2,FALSE),"")</f>
        <v/>
      </c>
      <c r="F601" t="str">
        <f>IF(Modif_Suppr!AC601&gt;0,Modif_Suppr!AC601,"")</f>
        <v/>
      </c>
      <c r="G601" t="str">
        <f>IF(Modif_Suppr!AD601&gt;0,Modif_Suppr!AD601,"")</f>
        <v/>
      </c>
      <c r="H601" t="str">
        <f>IF(Modif_Suppr!AE601&gt;0,Modif_Suppr!AE601,"")</f>
        <v/>
      </c>
      <c r="I601" t="str">
        <f>IFERROR(VLOOKUP(Modif_Suppr!AB601,LOV!U:V,2,FALSE),"")</f>
        <v/>
      </c>
      <c r="J601" t="str">
        <f>IF(Modif_Suppr!AF601="OUI","H","")</f>
        <v/>
      </c>
      <c r="K601" t="str">
        <f>IF(Modif_Suppr!AG601="OUI","P","")</f>
        <v/>
      </c>
      <c r="L601" t="str">
        <f>IF(Modif_Suppr!AH601="OUI","D","")</f>
        <v/>
      </c>
      <c r="M601" t="str">
        <f>IF(Modif_Suppr!AI601="OUI","C","")</f>
        <v/>
      </c>
      <c r="N601" t="str">
        <f>IF(Modif_Suppr!AJ601="OUI","T","")</f>
        <v/>
      </c>
      <c r="O601" t="str">
        <f>IF(Modif_Suppr!AK601="OUI","F","")</f>
        <v/>
      </c>
      <c r="P601" t="str">
        <f>IF(Modif_Suppr!AL601="OUI","R","")</f>
        <v/>
      </c>
      <c r="Q601" t="str" cm="1">
        <f t="array" ref="Q601">SUBSTITUTE(TRIM(_xlfn.CONCAT(K601:P601 &amp; " "))," ",",")</f>
        <v/>
      </c>
      <c r="R601" t="str">
        <f>IFERROR(VLOOKUP(Modif_Suppr!AM601,LOV!F:G,2,FALSE),"")</f>
        <v/>
      </c>
      <c r="S601" t="str">
        <f>IFERROR(VLOOKUP(Modif_Suppr!AN601,LOV!I:J,2,FALSE),"")</f>
        <v/>
      </c>
      <c r="T601" t="str">
        <f>IFERROR(VLOOKUP(Modif_Suppr!#REF!,LOV!R:S,2,FALSE),"")</f>
        <v/>
      </c>
      <c r="U601" t="str">
        <f>IFERROR(VLOOKUP(Modif_Suppr!AP601,LOV!R:S,2,FALSE),"")</f>
        <v/>
      </c>
      <c r="V601" t="str">
        <f>IF(Modif_Suppr!W601&gt;0,Modif_Suppr!W601,"")</f>
        <v/>
      </c>
      <c r="W601" t="str">
        <f>IF(Modif_Suppr!X601&gt;0,Modif_Suppr!X601,"")</f>
        <v/>
      </c>
    </row>
    <row r="602" spans="1:23">
      <c r="A602">
        <f>Data!B602</f>
        <v>0</v>
      </c>
      <c r="B602">
        <f>Data!C602</f>
        <v>0</v>
      </c>
      <c r="C602">
        <f>Data!D602</f>
        <v>0</v>
      </c>
      <c r="D602" t="str">
        <f>IFERROR(VLOOKUP(Modif_Suppr!Z602,LOV_SPAR!F:G,2,FALSE),"")</f>
        <v/>
      </c>
      <c r="E602" t="str">
        <f>IFERROR(VLOOKUP(Modif_Suppr!AA602,LOV!L:M,2,FALSE),"")</f>
        <v/>
      </c>
      <c r="F602" t="str">
        <f>IF(Modif_Suppr!AC602&gt;0,Modif_Suppr!AC602,"")</f>
        <v/>
      </c>
      <c r="G602" t="str">
        <f>IF(Modif_Suppr!AD602&gt;0,Modif_Suppr!AD602,"")</f>
        <v/>
      </c>
      <c r="H602" t="str">
        <f>IF(Modif_Suppr!AE602&gt;0,Modif_Suppr!AE602,"")</f>
        <v/>
      </c>
      <c r="I602" t="str">
        <f>IFERROR(VLOOKUP(Modif_Suppr!AB602,LOV!U:V,2,FALSE),"")</f>
        <v/>
      </c>
      <c r="J602" t="str">
        <f>IF(Modif_Suppr!AF602="OUI","H","")</f>
        <v/>
      </c>
      <c r="K602" t="str">
        <f>IF(Modif_Suppr!AG602="OUI","P","")</f>
        <v/>
      </c>
      <c r="L602" t="str">
        <f>IF(Modif_Suppr!AH602="OUI","D","")</f>
        <v/>
      </c>
      <c r="M602" t="str">
        <f>IF(Modif_Suppr!AI602="OUI","C","")</f>
        <v/>
      </c>
      <c r="N602" t="str">
        <f>IF(Modif_Suppr!AJ602="OUI","T","")</f>
        <v/>
      </c>
      <c r="O602" t="str">
        <f>IF(Modif_Suppr!AK602="OUI","F","")</f>
        <v/>
      </c>
      <c r="P602" t="str">
        <f>IF(Modif_Suppr!AL602="OUI","R","")</f>
        <v/>
      </c>
      <c r="Q602" t="str" cm="1">
        <f t="array" ref="Q602">SUBSTITUTE(TRIM(_xlfn.CONCAT(K602:P602 &amp; " "))," ",",")</f>
        <v/>
      </c>
      <c r="R602" t="str">
        <f>IFERROR(VLOOKUP(Modif_Suppr!AM602,LOV!F:G,2,FALSE),"")</f>
        <v/>
      </c>
      <c r="S602" t="str">
        <f>IFERROR(VLOOKUP(Modif_Suppr!AN602,LOV!I:J,2,FALSE),"")</f>
        <v/>
      </c>
      <c r="T602" t="str">
        <f>IFERROR(VLOOKUP(Modif_Suppr!#REF!,LOV!R:S,2,FALSE),"")</f>
        <v/>
      </c>
      <c r="U602" t="str">
        <f>IFERROR(VLOOKUP(Modif_Suppr!AP602,LOV!R:S,2,FALSE),"")</f>
        <v/>
      </c>
      <c r="V602" t="str">
        <f>IF(Modif_Suppr!W602&gt;0,Modif_Suppr!W602,"")</f>
        <v/>
      </c>
      <c r="W602" t="str">
        <f>IF(Modif_Suppr!X602&gt;0,Modif_Suppr!X602,"")</f>
        <v/>
      </c>
    </row>
    <row r="603" spans="1:23">
      <c r="A603">
        <f>Data!B603</f>
        <v>0</v>
      </c>
      <c r="B603">
        <f>Data!C603</f>
        <v>0</v>
      </c>
      <c r="C603">
        <f>Data!D603</f>
        <v>0</v>
      </c>
      <c r="D603" t="str">
        <f>IFERROR(VLOOKUP(Modif_Suppr!Z603,LOV_SPAR!F:G,2,FALSE),"")</f>
        <v/>
      </c>
      <c r="E603" t="str">
        <f>IFERROR(VLOOKUP(Modif_Suppr!AA603,LOV!L:M,2,FALSE),"")</f>
        <v/>
      </c>
      <c r="F603" t="str">
        <f>IF(Modif_Suppr!AC603&gt;0,Modif_Suppr!AC603,"")</f>
        <v/>
      </c>
      <c r="G603" t="str">
        <f>IF(Modif_Suppr!AD603&gt;0,Modif_Suppr!AD603,"")</f>
        <v/>
      </c>
      <c r="H603" t="str">
        <f>IF(Modif_Suppr!AE603&gt;0,Modif_Suppr!AE603,"")</f>
        <v/>
      </c>
      <c r="I603" t="str">
        <f>IFERROR(VLOOKUP(Modif_Suppr!AB603,LOV!U:V,2,FALSE),"")</f>
        <v/>
      </c>
      <c r="J603" t="str">
        <f>IF(Modif_Suppr!AF603="OUI","H","")</f>
        <v/>
      </c>
      <c r="K603" t="str">
        <f>IF(Modif_Suppr!AG603="OUI","P","")</f>
        <v/>
      </c>
      <c r="L603" t="str">
        <f>IF(Modif_Suppr!AH603="OUI","D","")</f>
        <v/>
      </c>
      <c r="M603" t="str">
        <f>IF(Modif_Suppr!AI603="OUI","C","")</f>
        <v/>
      </c>
      <c r="N603" t="str">
        <f>IF(Modif_Suppr!AJ603="OUI","T","")</f>
        <v/>
      </c>
      <c r="O603" t="str">
        <f>IF(Modif_Suppr!AK603="OUI","F","")</f>
        <v/>
      </c>
      <c r="P603" t="str">
        <f>IF(Modif_Suppr!AL603="OUI","R","")</f>
        <v/>
      </c>
      <c r="Q603" t="str" cm="1">
        <f t="array" ref="Q603">SUBSTITUTE(TRIM(_xlfn.CONCAT(K603:P603 &amp; " "))," ",",")</f>
        <v/>
      </c>
      <c r="R603" t="str">
        <f>IFERROR(VLOOKUP(Modif_Suppr!AM603,LOV!F:G,2,FALSE),"")</f>
        <v/>
      </c>
      <c r="S603" t="str">
        <f>IFERROR(VLOOKUP(Modif_Suppr!AN603,LOV!I:J,2,FALSE),"")</f>
        <v/>
      </c>
      <c r="T603" t="str">
        <f>IFERROR(VLOOKUP(Modif_Suppr!#REF!,LOV!R:S,2,FALSE),"")</f>
        <v/>
      </c>
      <c r="U603" t="str">
        <f>IFERROR(VLOOKUP(Modif_Suppr!AP603,LOV!R:S,2,FALSE),"")</f>
        <v/>
      </c>
      <c r="V603" t="str">
        <f>IF(Modif_Suppr!W603&gt;0,Modif_Suppr!W603,"")</f>
        <v/>
      </c>
      <c r="W603" t="str">
        <f>IF(Modif_Suppr!X603&gt;0,Modif_Suppr!X603,"")</f>
        <v/>
      </c>
    </row>
    <row r="604" spans="1:23">
      <c r="A604">
        <f>Data!B604</f>
        <v>0</v>
      </c>
      <c r="B604">
        <f>Data!C604</f>
        <v>0</v>
      </c>
      <c r="C604">
        <f>Data!D604</f>
        <v>0</v>
      </c>
      <c r="D604" t="str">
        <f>IFERROR(VLOOKUP(Modif_Suppr!Z604,LOV_SPAR!F:G,2,FALSE),"")</f>
        <v/>
      </c>
      <c r="E604" t="str">
        <f>IFERROR(VLOOKUP(Modif_Suppr!AA604,LOV!L:M,2,FALSE),"")</f>
        <v/>
      </c>
      <c r="F604" t="str">
        <f>IF(Modif_Suppr!AC604&gt;0,Modif_Suppr!AC604,"")</f>
        <v/>
      </c>
      <c r="G604" t="str">
        <f>IF(Modif_Suppr!AD604&gt;0,Modif_Suppr!AD604,"")</f>
        <v/>
      </c>
      <c r="H604" t="str">
        <f>IF(Modif_Suppr!AE604&gt;0,Modif_Suppr!AE604,"")</f>
        <v/>
      </c>
      <c r="I604" t="str">
        <f>IFERROR(VLOOKUP(Modif_Suppr!AB604,LOV!U:V,2,FALSE),"")</f>
        <v/>
      </c>
      <c r="J604" t="str">
        <f>IF(Modif_Suppr!AF604="OUI","H","")</f>
        <v/>
      </c>
      <c r="K604" t="str">
        <f>IF(Modif_Suppr!AG604="OUI","P","")</f>
        <v/>
      </c>
      <c r="L604" t="str">
        <f>IF(Modif_Suppr!AH604="OUI","D","")</f>
        <v/>
      </c>
      <c r="M604" t="str">
        <f>IF(Modif_Suppr!AI604="OUI","C","")</f>
        <v/>
      </c>
      <c r="N604" t="str">
        <f>IF(Modif_Suppr!AJ604="OUI","T","")</f>
        <v/>
      </c>
      <c r="O604" t="str">
        <f>IF(Modif_Suppr!AK604="OUI","F","")</f>
        <v/>
      </c>
      <c r="P604" t="str">
        <f>IF(Modif_Suppr!AL604="OUI","R","")</f>
        <v/>
      </c>
      <c r="Q604" t="str" cm="1">
        <f t="array" ref="Q604">SUBSTITUTE(TRIM(_xlfn.CONCAT(K604:P604 &amp; " "))," ",",")</f>
        <v/>
      </c>
      <c r="R604" t="str">
        <f>IFERROR(VLOOKUP(Modif_Suppr!AM604,LOV!F:G,2,FALSE),"")</f>
        <v/>
      </c>
      <c r="S604" t="str">
        <f>IFERROR(VLOOKUP(Modif_Suppr!AN604,LOV!I:J,2,FALSE),"")</f>
        <v/>
      </c>
      <c r="T604" t="str">
        <f>IFERROR(VLOOKUP(Modif_Suppr!#REF!,LOV!R:S,2,FALSE),"")</f>
        <v/>
      </c>
      <c r="U604" t="str">
        <f>IFERROR(VLOOKUP(Modif_Suppr!AP604,LOV!R:S,2,FALSE),"")</f>
        <v/>
      </c>
      <c r="V604" t="str">
        <f>IF(Modif_Suppr!W604&gt;0,Modif_Suppr!W604,"")</f>
        <v/>
      </c>
      <c r="W604" t="str">
        <f>IF(Modif_Suppr!X604&gt;0,Modif_Suppr!X604,"")</f>
        <v/>
      </c>
    </row>
    <row r="605" spans="1:23">
      <c r="A605">
        <f>Data!B605</f>
        <v>0</v>
      </c>
      <c r="B605">
        <f>Data!C605</f>
        <v>0</v>
      </c>
      <c r="C605">
        <f>Data!D605</f>
        <v>0</v>
      </c>
      <c r="D605" t="str">
        <f>IFERROR(VLOOKUP(Modif_Suppr!Z605,LOV_SPAR!F:G,2,FALSE),"")</f>
        <v/>
      </c>
      <c r="E605" t="str">
        <f>IFERROR(VLOOKUP(Modif_Suppr!AA605,LOV!L:M,2,FALSE),"")</f>
        <v/>
      </c>
      <c r="F605" t="str">
        <f>IF(Modif_Suppr!AC605&gt;0,Modif_Suppr!AC605,"")</f>
        <v/>
      </c>
      <c r="G605" t="str">
        <f>IF(Modif_Suppr!AD605&gt;0,Modif_Suppr!AD605,"")</f>
        <v/>
      </c>
      <c r="H605" t="str">
        <f>IF(Modif_Suppr!AE605&gt;0,Modif_Suppr!AE605,"")</f>
        <v/>
      </c>
      <c r="I605" t="str">
        <f>IFERROR(VLOOKUP(Modif_Suppr!AB605,LOV!U:V,2,FALSE),"")</f>
        <v/>
      </c>
      <c r="J605" t="str">
        <f>IF(Modif_Suppr!AF605="OUI","H","")</f>
        <v/>
      </c>
      <c r="K605" t="str">
        <f>IF(Modif_Suppr!AG605="OUI","P","")</f>
        <v/>
      </c>
      <c r="L605" t="str">
        <f>IF(Modif_Suppr!AH605="OUI","D","")</f>
        <v/>
      </c>
      <c r="M605" t="str">
        <f>IF(Modif_Suppr!AI605="OUI","C","")</f>
        <v/>
      </c>
      <c r="N605" t="str">
        <f>IF(Modif_Suppr!AJ605="OUI","T","")</f>
        <v/>
      </c>
      <c r="O605" t="str">
        <f>IF(Modif_Suppr!AK605="OUI","F","")</f>
        <v/>
      </c>
      <c r="P605" t="str">
        <f>IF(Modif_Suppr!AL605="OUI","R","")</f>
        <v/>
      </c>
      <c r="Q605" t="str" cm="1">
        <f t="array" ref="Q605">SUBSTITUTE(TRIM(_xlfn.CONCAT(K605:P605 &amp; " "))," ",",")</f>
        <v/>
      </c>
      <c r="R605" t="str">
        <f>IFERROR(VLOOKUP(Modif_Suppr!AM605,LOV!F:G,2,FALSE),"")</f>
        <v/>
      </c>
      <c r="S605" t="str">
        <f>IFERROR(VLOOKUP(Modif_Suppr!AN605,LOV!I:J,2,FALSE),"")</f>
        <v/>
      </c>
      <c r="T605" t="str">
        <f>IFERROR(VLOOKUP(Modif_Suppr!#REF!,LOV!R:S,2,FALSE),"")</f>
        <v/>
      </c>
      <c r="U605" t="str">
        <f>IFERROR(VLOOKUP(Modif_Suppr!AP605,LOV!R:S,2,FALSE),"")</f>
        <v/>
      </c>
      <c r="V605" t="str">
        <f>IF(Modif_Suppr!W605&gt;0,Modif_Suppr!W605,"")</f>
        <v/>
      </c>
      <c r="W605" t="str">
        <f>IF(Modif_Suppr!X605&gt;0,Modif_Suppr!X605,"")</f>
        <v/>
      </c>
    </row>
    <row r="606" spans="1:23">
      <c r="A606">
        <f>Data!B606</f>
        <v>0</v>
      </c>
      <c r="B606">
        <f>Data!C606</f>
        <v>0</v>
      </c>
      <c r="C606">
        <f>Data!D606</f>
        <v>0</v>
      </c>
      <c r="D606" t="str">
        <f>IFERROR(VLOOKUP(Modif_Suppr!Z606,LOV_SPAR!F:G,2,FALSE),"")</f>
        <v/>
      </c>
      <c r="E606" t="str">
        <f>IFERROR(VLOOKUP(Modif_Suppr!AA606,LOV!L:M,2,FALSE),"")</f>
        <v/>
      </c>
      <c r="F606" t="str">
        <f>IF(Modif_Suppr!AC606&gt;0,Modif_Suppr!AC606,"")</f>
        <v/>
      </c>
      <c r="G606" t="str">
        <f>IF(Modif_Suppr!AD606&gt;0,Modif_Suppr!AD606,"")</f>
        <v/>
      </c>
      <c r="H606" t="str">
        <f>IF(Modif_Suppr!AE606&gt;0,Modif_Suppr!AE606,"")</f>
        <v/>
      </c>
      <c r="I606" t="str">
        <f>IFERROR(VLOOKUP(Modif_Suppr!AB606,LOV!U:V,2,FALSE),"")</f>
        <v/>
      </c>
      <c r="J606" t="str">
        <f>IF(Modif_Suppr!AF606="OUI","H","")</f>
        <v/>
      </c>
      <c r="K606" t="str">
        <f>IF(Modif_Suppr!AG606="OUI","P","")</f>
        <v/>
      </c>
      <c r="L606" t="str">
        <f>IF(Modif_Suppr!AH606="OUI","D","")</f>
        <v/>
      </c>
      <c r="M606" t="str">
        <f>IF(Modif_Suppr!AI606="OUI","C","")</f>
        <v/>
      </c>
      <c r="N606" t="str">
        <f>IF(Modif_Suppr!AJ606="OUI","T","")</f>
        <v/>
      </c>
      <c r="O606" t="str">
        <f>IF(Modif_Suppr!AK606="OUI","F","")</f>
        <v/>
      </c>
      <c r="P606" t="str">
        <f>IF(Modif_Suppr!AL606="OUI","R","")</f>
        <v/>
      </c>
      <c r="Q606" t="str" cm="1">
        <f t="array" ref="Q606">SUBSTITUTE(TRIM(_xlfn.CONCAT(K606:P606 &amp; " "))," ",",")</f>
        <v/>
      </c>
      <c r="R606" t="str">
        <f>IFERROR(VLOOKUP(Modif_Suppr!AM606,LOV!F:G,2,FALSE),"")</f>
        <v/>
      </c>
      <c r="S606" t="str">
        <f>IFERROR(VLOOKUP(Modif_Suppr!AN606,LOV!I:J,2,FALSE),"")</f>
        <v/>
      </c>
      <c r="T606" t="str">
        <f>IFERROR(VLOOKUP(Modif_Suppr!#REF!,LOV!R:S,2,FALSE),"")</f>
        <v/>
      </c>
      <c r="U606" t="str">
        <f>IFERROR(VLOOKUP(Modif_Suppr!AP606,LOV!R:S,2,FALSE),"")</f>
        <v/>
      </c>
      <c r="V606" t="str">
        <f>IF(Modif_Suppr!W606&gt;0,Modif_Suppr!W606,"")</f>
        <v/>
      </c>
      <c r="W606" t="str">
        <f>IF(Modif_Suppr!X606&gt;0,Modif_Suppr!X606,"")</f>
        <v/>
      </c>
    </row>
    <row r="607" spans="1:23">
      <c r="A607">
        <f>Data!B607</f>
        <v>0</v>
      </c>
      <c r="B607">
        <f>Data!C607</f>
        <v>0</v>
      </c>
      <c r="C607">
        <f>Data!D607</f>
        <v>0</v>
      </c>
      <c r="D607" t="str">
        <f>IFERROR(VLOOKUP(Modif_Suppr!Z607,LOV_SPAR!F:G,2,FALSE),"")</f>
        <v/>
      </c>
      <c r="E607" t="str">
        <f>IFERROR(VLOOKUP(Modif_Suppr!AA607,LOV!L:M,2,FALSE),"")</f>
        <v/>
      </c>
      <c r="F607" t="str">
        <f>IF(Modif_Suppr!AC607&gt;0,Modif_Suppr!AC607,"")</f>
        <v/>
      </c>
      <c r="G607" t="str">
        <f>IF(Modif_Suppr!AD607&gt;0,Modif_Suppr!AD607,"")</f>
        <v/>
      </c>
      <c r="H607" t="str">
        <f>IF(Modif_Suppr!AE607&gt;0,Modif_Suppr!AE607,"")</f>
        <v/>
      </c>
      <c r="I607" t="str">
        <f>IFERROR(VLOOKUP(Modif_Suppr!AB607,LOV!U:V,2,FALSE),"")</f>
        <v/>
      </c>
      <c r="J607" t="str">
        <f>IF(Modif_Suppr!AF607="OUI","H","")</f>
        <v/>
      </c>
      <c r="K607" t="str">
        <f>IF(Modif_Suppr!AG607="OUI","P","")</f>
        <v/>
      </c>
      <c r="L607" t="str">
        <f>IF(Modif_Suppr!AH607="OUI","D","")</f>
        <v/>
      </c>
      <c r="M607" t="str">
        <f>IF(Modif_Suppr!AI607="OUI","C","")</f>
        <v/>
      </c>
      <c r="N607" t="str">
        <f>IF(Modif_Suppr!AJ607="OUI","T","")</f>
        <v/>
      </c>
      <c r="O607" t="str">
        <f>IF(Modif_Suppr!AK607="OUI","F","")</f>
        <v/>
      </c>
      <c r="P607" t="str">
        <f>IF(Modif_Suppr!AL607="OUI","R","")</f>
        <v/>
      </c>
      <c r="Q607" t="str" cm="1">
        <f t="array" ref="Q607">SUBSTITUTE(TRIM(_xlfn.CONCAT(K607:P607 &amp; " "))," ",",")</f>
        <v/>
      </c>
      <c r="R607" t="str">
        <f>IFERROR(VLOOKUP(Modif_Suppr!AM607,LOV!F:G,2,FALSE),"")</f>
        <v/>
      </c>
      <c r="S607" t="str">
        <f>IFERROR(VLOOKUP(Modif_Suppr!AN607,LOV!I:J,2,FALSE),"")</f>
        <v/>
      </c>
      <c r="T607" t="str">
        <f>IFERROR(VLOOKUP(Modif_Suppr!#REF!,LOV!R:S,2,FALSE),"")</f>
        <v/>
      </c>
      <c r="U607" t="str">
        <f>IFERROR(VLOOKUP(Modif_Suppr!AP607,LOV!R:S,2,FALSE),"")</f>
        <v/>
      </c>
      <c r="V607" t="str">
        <f>IF(Modif_Suppr!W607&gt;0,Modif_Suppr!W607,"")</f>
        <v/>
      </c>
      <c r="W607" t="str">
        <f>IF(Modif_Suppr!X607&gt;0,Modif_Suppr!X607,"")</f>
        <v/>
      </c>
    </row>
    <row r="608" spans="1:23">
      <c r="A608">
        <f>Data!B608</f>
        <v>0</v>
      </c>
      <c r="B608">
        <f>Data!C608</f>
        <v>0</v>
      </c>
      <c r="C608">
        <f>Data!D608</f>
        <v>0</v>
      </c>
      <c r="D608" t="str">
        <f>IFERROR(VLOOKUP(Modif_Suppr!Z608,LOV_SPAR!F:G,2,FALSE),"")</f>
        <v/>
      </c>
      <c r="E608" t="str">
        <f>IFERROR(VLOOKUP(Modif_Suppr!AA608,LOV!L:M,2,FALSE),"")</f>
        <v/>
      </c>
      <c r="F608" t="str">
        <f>IF(Modif_Suppr!AC608&gt;0,Modif_Suppr!AC608,"")</f>
        <v/>
      </c>
      <c r="G608" t="str">
        <f>IF(Modif_Suppr!AD608&gt;0,Modif_Suppr!AD608,"")</f>
        <v/>
      </c>
      <c r="H608" t="str">
        <f>IF(Modif_Suppr!AE608&gt;0,Modif_Suppr!AE608,"")</f>
        <v/>
      </c>
      <c r="I608" t="str">
        <f>IFERROR(VLOOKUP(Modif_Suppr!AB608,LOV!U:V,2,FALSE),"")</f>
        <v/>
      </c>
      <c r="J608" t="str">
        <f>IF(Modif_Suppr!AF608="OUI","H","")</f>
        <v/>
      </c>
      <c r="K608" t="str">
        <f>IF(Modif_Suppr!AG608="OUI","P","")</f>
        <v/>
      </c>
      <c r="L608" t="str">
        <f>IF(Modif_Suppr!AH608="OUI","D","")</f>
        <v/>
      </c>
      <c r="M608" t="str">
        <f>IF(Modif_Suppr!AI608="OUI","C","")</f>
        <v/>
      </c>
      <c r="N608" t="str">
        <f>IF(Modif_Suppr!AJ608="OUI","T","")</f>
        <v/>
      </c>
      <c r="O608" t="str">
        <f>IF(Modif_Suppr!AK608="OUI","F","")</f>
        <v/>
      </c>
      <c r="P608" t="str">
        <f>IF(Modif_Suppr!AL608="OUI","R","")</f>
        <v/>
      </c>
      <c r="Q608" t="str" cm="1">
        <f t="array" ref="Q608">SUBSTITUTE(TRIM(_xlfn.CONCAT(K608:P608 &amp; " "))," ",",")</f>
        <v/>
      </c>
      <c r="R608" t="str">
        <f>IFERROR(VLOOKUP(Modif_Suppr!AM608,LOV!F:G,2,FALSE),"")</f>
        <v/>
      </c>
      <c r="S608" t="str">
        <f>IFERROR(VLOOKUP(Modif_Suppr!AN608,LOV!I:J,2,FALSE),"")</f>
        <v/>
      </c>
      <c r="T608" t="str">
        <f>IFERROR(VLOOKUP(Modif_Suppr!#REF!,LOV!R:S,2,FALSE),"")</f>
        <v/>
      </c>
      <c r="U608" t="str">
        <f>IFERROR(VLOOKUP(Modif_Suppr!AP608,LOV!R:S,2,FALSE),"")</f>
        <v/>
      </c>
      <c r="V608" t="str">
        <f>IF(Modif_Suppr!W608&gt;0,Modif_Suppr!W608,"")</f>
        <v/>
      </c>
      <c r="W608" t="str">
        <f>IF(Modif_Suppr!X608&gt;0,Modif_Suppr!X608,"")</f>
        <v/>
      </c>
    </row>
    <row r="609" spans="1:23">
      <c r="A609">
        <f>Data!B609</f>
        <v>0</v>
      </c>
      <c r="B609">
        <f>Data!C609</f>
        <v>0</v>
      </c>
      <c r="C609">
        <f>Data!D609</f>
        <v>0</v>
      </c>
      <c r="D609" t="str">
        <f>IFERROR(VLOOKUP(Modif_Suppr!Z609,LOV_SPAR!F:G,2,FALSE),"")</f>
        <v/>
      </c>
      <c r="E609" t="str">
        <f>IFERROR(VLOOKUP(Modif_Suppr!AA609,LOV!L:M,2,FALSE),"")</f>
        <v/>
      </c>
      <c r="F609" t="str">
        <f>IF(Modif_Suppr!AC609&gt;0,Modif_Suppr!AC609,"")</f>
        <v/>
      </c>
      <c r="G609" t="str">
        <f>IF(Modif_Suppr!AD609&gt;0,Modif_Suppr!AD609,"")</f>
        <v/>
      </c>
      <c r="H609" t="str">
        <f>IF(Modif_Suppr!AE609&gt;0,Modif_Suppr!AE609,"")</f>
        <v/>
      </c>
      <c r="I609" t="str">
        <f>IFERROR(VLOOKUP(Modif_Suppr!AB609,LOV!U:V,2,FALSE),"")</f>
        <v/>
      </c>
      <c r="J609" t="str">
        <f>IF(Modif_Suppr!AF609="OUI","H","")</f>
        <v/>
      </c>
      <c r="K609" t="str">
        <f>IF(Modif_Suppr!AG609="OUI","P","")</f>
        <v/>
      </c>
      <c r="L609" t="str">
        <f>IF(Modif_Suppr!AH609="OUI","D","")</f>
        <v/>
      </c>
      <c r="M609" t="str">
        <f>IF(Modif_Suppr!AI609="OUI","C","")</f>
        <v/>
      </c>
      <c r="N609" t="str">
        <f>IF(Modif_Suppr!AJ609="OUI","T","")</f>
        <v/>
      </c>
      <c r="O609" t="str">
        <f>IF(Modif_Suppr!AK609="OUI","F","")</f>
        <v/>
      </c>
      <c r="P609" t="str">
        <f>IF(Modif_Suppr!AL609="OUI","R","")</f>
        <v/>
      </c>
      <c r="Q609" t="str" cm="1">
        <f t="array" ref="Q609">SUBSTITUTE(TRIM(_xlfn.CONCAT(K609:P609 &amp; " "))," ",",")</f>
        <v/>
      </c>
      <c r="R609" t="str">
        <f>IFERROR(VLOOKUP(Modif_Suppr!AM609,LOV!F:G,2,FALSE),"")</f>
        <v/>
      </c>
      <c r="S609" t="str">
        <f>IFERROR(VLOOKUP(Modif_Suppr!AN609,LOV!I:J,2,FALSE),"")</f>
        <v/>
      </c>
      <c r="T609" t="str">
        <f>IFERROR(VLOOKUP(Modif_Suppr!#REF!,LOV!R:S,2,FALSE),"")</f>
        <v/>
      </c>
      <c r="U609" t="str">
        <f>IFERROR(VLOOKUP(Modif_Suppr!AP609,LOV!R:S,2,FALSE),"")</f>
        <v/>
      </c>
      <c r="V609" t="str">
        <f>IF(Modif_Suppr!W609&gt;0,Modif_Suppr!W609,"")</f>
        <v/>
      </c>
      <c r="W609" t="str">
        <f>IF(Modif_Suppr!X609&gt;0,Modif_Suppr!X609,"")</f>
        <v/>
      </c>
    </row>
    <row r="610" spans="1:23">
      <c r="A610">
        <f>Data!B610</f>
        <v>0</v>
      </c>
      <c r="B610">
        <f>Data!C610</f>
        <v>0</v>
      </c>
      <c r="C610">
        <f>Data!D610</f>
        <v>0</v>
      </c>
      <c r="D610" t="str">
        <f>IFERROR(VLOOKUP(Modif_Suppr!Z610,LOV_SPAR!F:G,2,FALSE),"")</f>
        <v/>
      </c>
      <c r="E610" t="str">
        <f>IFERROR(VLOOKUP(Modif_Suppr!AA610,LOV!L:M,2,FALSE),"")</f>
        <v/>
      </c>
      <c r="F610" t="str">
        <f>IF(Modif_Suppr!AC610&gt;0,Modif_Suppr!AC610,"")</f>
        <v/>
      </c>
      <c r="G610" t="str">
        <f>IF(Modif_Suppr!AD610&gt;0,Modif_Suppr!AD610,"")</f>
        <v/>
      </c>
      <c r="H610" t="str">
        <f>IF(Modif_Suppr!AE610&gt;0,Modif_Suppr!AE610,"")</f>
        <v/>
      </c>
      <c r="I610" t="str">
        <f>IFERROR(VLOOKUP(Modif_Suppr!AB610,LOV!U:V,2,FALSE),"")</f>
        <v/>
      </c>
      <c r="J610" t="str">
        <f>IF(Modif_Suppr!AF610="OUI","H","")</f>
        <v/>
      </c>
      <c r="K610" t="str">
        <f>IF(Modif_Suppr!AG610="OUI","P","")</f>
        <v/>
      </c>
      <c r="L610" t="str">
        <f>IF(Modif_Suppr!AH610="OUI","D","")</f>
        <v/>
      </c>
      <c r="M610" t="str">
        <f>IF(Modif_Suppr!AI610="OUI","C","")</f>
        <v/>
      </c>
      <c r="N610" t="str">
        <f>IF(Modif_Suppr!AJ610="OUI","T","")</f>
        <v/>
      </c>
      <c r="O610" t="str">
        <f>IF(Modif_Suppr!AK610="OUI","F","")</f>
        <v/>
      </c>
      <c r="P610" t="str">
        <f>IF(Modif_Suppr!AL610="OUI","R","")</f>
        <v/>
      </c>
      <c r="Q610" t="str" cm="1">
        <f t="array" ref="Q610">SUBSTITUTE(TRIM(_xlfn.CONCAT(K610:P610 &amp; " "))," ",",")</f>
        <v/>
      </c>
      <c r="R610" t="str">
        <f>IFERROR(VLOOKUP(Modif_Suppr!AM610,LOV!F:G,2,FALSE),"")</f>
        <v/>
      </c>
      <c r="S610" t="str">
        <f>IFERROR(VLOOKUP(Modif_Suppr!AN610,LOV!I:J,2,FALSE),"")</f>
        <v/>
      </c>
      <c r="T610" t="str">
        <f>IFERROR(VLOOKUP(Modif_Suppr!#REF!,LOV!R:S,2,FALSE),"")</f>
        <v/>
      </c>
      <c r="U610" t="str">
        <f>IFERROR(VLOOKUP(Modif_Suppr!AP610,LOV!R:S,2,FALSE),"")</f>
        <v/>
      </c>
      <c r="V610" t="str">
        <f>IF(Modif_Suppr!W610&gt;0,Modif_Suppr!W610,"")</f>
        <v/>
      </c>
      <c r="W610" t="str">
        <f>IF(Modif_Suppr!X610&gt;0,Modif_Suppr!X610,"")</f>
        <v/>
      </c>
    </row>
    <row r="611" spans="1:23">
      <c r="A611">
        <f>Data!B611</f>
        <v>0</v>
      </c>
      <c r="B611">
        <f>Data!C611</f>
        <v>0</v>
      </c>
      <c r="C611">
        <f>Data!D611</f>
        <v>0</v>
      </c>
      <c r="D611" t="str">
        <f>IFERROR(VLOOKUP(Modif_Suppr!Z611,LOV_SPAR!F:G,2,FALSE),"")</f>
        <v/>
      </c>
      <c r="E611" t="str">
        <f>IFERROR(VLOOKUP(Modif_Suppr!AA611,LOV!L:M,2,FALSE),"")</f>
        <v/>
      </c>
      <c r="F611" t="str">
        <f>IF(Modif_Suppr!AC611&gt;0,Modif_Suppr!AC611,"")</f>
        <v/>
      </c>
      <c r="G611" t="str">
        <f>IF(Modif_Suppr!AD611&gt;0,Modif_Suppr!AD611,"")</f>
        <v/>
      </c>
      <c r="H611" t="str">
        <f>IF(Modif_Suppr!AE611&gt;0,Modif_Suppr!AE611,"")</f>
        <v/>
      </c>
      <c r="I611" t="str">
        <f>IFERROR(VLOOKUP(Modif_Suppr!AB611,LOV!U:V,2,FALSE),"")</f>
        <v/>
      </c>
      <c r="J611" t="str">
        <f>IF(Modif_Suppr!AF611="OUI","H","")</f>
        <v/>
      </c>
      <c r="K611" t="str">
        <f>IF(Modif_Suppr!AG611="OUI","P","")</f>
        <v/>
      </c>
      <c r="L611" t="str">
        <f>IF(Modif_Suppr!AH611="OUI","D","")</f>
        <v/>
      </c>
      <c r="M611" t="str">
        <f>IF(Modif_Suppr!AI611="OUI","C","")</f>
        <v/>
      </c>
      <c r="N611" t="str">
        <f>IF(Modif_Suppr!AJ611="OUI","T","")</f>
        <v/>
      </c>
      <c r="O611" t="str">
        <f>IF(Modif_Suppr!AK611="OUI","F","")</f>
        <v/>
      </c>
      <c r="P611" t="str">
        <f>IF(Modif_Suppr!AL611="OUI","R","")</f>
        <v/>
      </c>
      <c r="Q611" t="str" cm="1">
        <f t="array" ref="Q611">SUBSTITUTE(TRIM(_xlfn.CONCAT(K611:P611 &amp; " "))," ",",")</f>
        <v/>
      </c>
      <c r="R611" t="str">
        <f>IFERROR(VLOOKUP(Modif_Suppr!AM611,LOV!F:G,2,FALSE),"")</f>
        <v/>
      </c>
      <c r="S611" t="str">
        <f>IFERROR(VLOOKUP(Modif_Suppr!AN611,LOV!I:J,2,FALSE),"")</f>
        <v/>
      </c>
      <c r="T611" t="str">
        <f>IFERROR(VLOOKUP(Modif_Suppr!#REF!,LOV!R:S,2,FALSE),"")</f>
        <v/>
      </c>
      <c r="U611" t="str">
        <f>IFERROR(VLOOKUP(Modif_Suppr!AP611,LOV!R:S,2,FALSE),"")</f>
        <v/>
      </c>
      <c r="V611" t="str">
        <f>IF(Modif_Suppr!W611&gt;0,Modif_Suppr!W611,"")</f>
        <v/>
      </c>
      <c r="W611" t="str">
        <f>IF(Modif_Suppr!X611&gt;0,Modif_Suppr!X611,"")</f>
        <v/>
      </c>
    </row>
    <row r="612" spans="1:23">
      <c r="A612">
        <f>Data!B612</f>
        <v>0</v>
      </c>
      <c r="B612">
        <f>Data!C612</f>
        <v>0</v>
      </c>
      <c r="C612">
        <f>Data!D612</f>
        <v>0</v>
      </c>
      <c r="D612" t="str">
        <f>IFERROR(VLOOKUP(Modif_Suppr!Z612,LOV_SPAR!F:G,2,FALSE),"")</f>
        <v/>
      </c>
      <c r="E612" t="str">
        <f>IFERROR(VLOOKUP(Modif_Suppr!AA612,LOV!L:M,2,FALSE),"")</f>
        <v/>
      </c>
      <c r="F612" t="str">
        <f>IF(Modif_Suppr!AC612&gt;0,Modif_Suppr!AC612,"")</f>
        <v/>
      </c>
      <c r="G612" t="str">
        <f>IF(Modif_Suppr!AD612&gt;0,Modif_Suppr!AD612,"")</f>
        <v/>
      </c>
      <c r="H612" t="str">
        <f>IF(Modif_Suppr!AE612&gt;0,Modif_Suppr!AE612,"")</f>
        <v/>
      </c>
      <c r="I612" t="str">
        <f>IFERROR(VLOOKUP(Modif_Suppr!AB612,LOV!U:V,2,FALSE),"")</f>
        <v/>
      </c>
      <c r="J612" t="str">
        <f>IF(Modif_Suppr!AF612="OUI","H","")</f>
        <v/>
      </c>
      <c r="K612" t="str">
        <f>IF(Modif_Suppr!AG612="OUI","P","")</f>
        <v/>
      </c>
      <c r="L612" t="str">
        <f>IF(Modif_Suppr!AH612="OUI","D","")</f>
        <v/>
      </c>
      <c r="M612" t="str">
        <f>IF(Modif_Suppr!AI612="OUI","C","")</f>
        <v/>
      </c>
      <c r="N612" t="str">
        <f>IF(Modif_Suppr!AJ612="OUI","T","")</f>
        <v/>
      </c>
      <c r="O612" t="str">
        <f>IF(Modif_Suppr!AK612="OUI","F","")</f>
        <v/>
      </c>
      <c r="P612" t="str">
        <f>IF(Modif_Suppr!AL612="OUI","R","")</f>
        <v/>
      </c>
      <c r="Q612" t="str" cm="1">
        <f t="array" ref="Q612">SUBSTITUTE(TRIM(_xlfn.CONCAT(K612:P612 &amp; " "))," ",",")</f>
        <v/>
      </c>
      <c r="R612" t="str">
        <f>IFERROR(VLOOKUP(Modif_Suppr!AM612,LOV!F:G,2,FALSE),"")</f>
        <v/>
      </c>
      <c r="S612" t="str">
        <f>IFERROR(VLOOKUP(Modif_Suppr!AN612,LOV!I:J,2,FALSE),"")</f>
        <v/>
      </c>
      <c r="T612" t="str">
        <f>IFERROR(VLOOKUP(Modif_Suppr!#REF!,LOV!R:S,2,FALSE),"")</f>
        <v/>
      </c>
      <c r="U612" t="str">
        <f>IFERROR(VLOOKUP(Modif_Suppr!AP612,LOV!R:S,2,FALSE),"")</f>
        <v/>
      </c>
      <c r="V612" t="str">
        <f>IF(Modif_Suppr!W612&gt;0,Modif_Suppr!W612,"")</f>
        <v/>
      </c>
      <c r="W612" t="str">
        <f>IF(Modif_Suppr!X612&gt;0,Modif_Suppr!X612,"")</f>
        <v/>
      </c>
    </row>
    <row r="613" spans="1:23">
      <c r="A613">
        <f>Data!B613</f>
        <v>0</v>
      </c>
      <c r="B613">
        <f>Data!C613</f>
        <v>0</v>
      </c>
      <c r="C613">
        <f>Data!D613</f>
        <v>0</v>
      </c>
      <c r="D613" t="str">
        <f>IFERROR(VLOOKUP(Modif_Suppr!Z613,LOV_SPAR!F:G,2,FALSE),"")</f>
        <v/>
      </c>
      <c r="E613" t="str">
        <f>IFERROR(VLOOKUP(Modif_Suppr!AA613,LOV!L:M,2,FALSE),"")</f>
        <v/>
      </c>
      <c r="F613" t="str">
        <f>IF(Modif_Suppr!AC613&gt;0,Modif_Suppr!AC613,"")</f>
        <v/>
      </c>
      <c r="G613" t="str">
        <f>IF(Modif_Suppr!AD613&gt;0,Modif_Suppr!AD613,"")</f>
        <v/>
      </c>
      <c r="H613" t="str">
        <f>IF(Modif_Suppr!AE613&gt;0,Modif_Suppr!AE613,"")</f>
        <v/>
      </c>
      <c r="I613" t="str">
        <f>IFERROR(VLOOKUP(Modif_Suppr!AB613,LOV!U:V,2,FALSE),"")</f>
        <v/>
      </c>
      <c r="J613" t="str">
        <f>IF(Modif_Suppr!AF613="OUI","H","")</f>
        <v/>
      </c>
      <c r="K613" t="str">
        <f>IF(Modif_Suppr!AG613="OUI","P","")</f>
        <v/>
      </c>
      <c r="L613" t="str">
        <f>IF(Modif_Suppr!AH613="OUI","D","")</f>
        <v/>
      </c>
      <c r="M613" t="str">
        <f>IF(Modif_Suppr!AI613="OUI","C","")</f>
        <v/>
      </c>
      <c r="N613" t="str">
        <f>IF(Modif_Suppr!AJ613="OUI","T","")</f>
        <v/>
      </c>
      <c r="O613" t="str">
        <f>IF(Modif_Suppr!AK613="OUI","F","")</f>
        <v/>
      </c>
      <c r="P613" t="str">
        <f>IF(Modif_Suppr!AL613="OUI","R","")</f>
        <v/>
      </c>
      <c r="Q613" t="str" cm="1">
        <f t="array" ref="Q613">SUBSTITUTE(TRIM(_xlfn.CONCAT(K613:P613 &amp; " "))," ",",")</f>
        <v/>
      </c>
      <c r="R613" t="str">
        <f>IFERROR(VLOOKUP(Modif_Suppr!AM613,LOV!F:G,2,FALSE),"")</f>
        <v/>
      </c>
      <c r="S613" t="str">
        <f>IFERROR(VLOOKUP(Modif_Suppr!AN613,LOV!I:J,2,FALSE),"")</f>
        <v/>
      </c>
      <c r="T613" t="str">
        <f>IFERROR(VLOOKUP(Modif_Suppr!#REF!,LOV!R:S,2,FALSE),"")</f>
        <v/>
      </c>
      <c r="U613" t="str">
        <f>IFERROR(VLOOKUP(Modif_Suppr!AP613,LOV!R:S,2,FALSE),"")</f>
        <v/>
      </c>
      <c r="V613" t="str">
        <f>IF(Modif_Suppr!W613&gt;0,Modif_Suppr!W613,"")</f>
        <v/>
      </c>
      <c r="W613" t="str">
        <f>IF(Modif_Suppr!X613&gt;0,Modif_Suppr!X613,"")</f>
        <v/>
      </c>
    </row>
    <row r="614" spans="1:23">
      <c r="A614">
        <f>Data!B614</f>
        <v>0</v>
      </c>
      <c r="B614">
        <f>Data!C614</f>
        <v>0</v>
      </c>
      <c r="C614">
        <f>Data!D614</f>
        <v>0</v>
      </c>
      <c r="D614" t="str">
        <f>IFERROR(VLOOKUP(Modif_Suppr!Z614,LOV_SPAR!F:G,2,FALSE),"")</f>
        <v/>
      </c>
      <c r="E614" t="str">
        <f>IFERROR(VLOOKUP(Modif_Suppr!AA614,LOV!L:M,2,FALSE),"")</f>
        <v/>
      </c>
      <c r="F614" t="str">
        <f>IF(Modif_Suppr!AC614&gt;0,Modif_Suppr!AC614,"")</f>
        <v/>
      </c>
      <c r="G614" t="str">
        <f>IF(Modif_Suppr!AD614&gt;0,Modif_Suppr!AD614,"")</f>
        <v/>
      </c>
      <c r="H614" t="str">
        <f>IF(Modif_Suppr!AE614&gt;0,Modif_Suppr!AE614,"")</f>
        <v/>
      </c>
      <c r="I614" t="str">
        <f>IFERROR(VLOOKUP(Modif_Suppr!AB614,LOV!U:V,2,FALSE),"")</f>
        <v/>
      </c>
      <c r="J614" t="str">
        <f>IF(Modif_Suppr!AF614="OUI","H","")</f>
        <v/>
      </c>
      <c r="K614" t="str">
        <f>IF(Modif_Suppr!AG614="OUI","P","")</f>
        <v/>
      </c>
      <c r="L614" t="str">
        <f>IF(Modif_Suppr!AH614="OUI","D","")</f>
        <v/>
      </c>
      <c r="M614" t="str">
        <f>IF(Modif_Suppr!AI614="OUI","C","")</f>
        <v/>
      </c>
      <c r="N614" t="str">
        <f>IF(Modif_Suppr!AJ614="OUI","T","")</f>
        <v/>
      </c>
      <c r="O614" t="str">
        <f>IF(Modif_Suppr!AK614="OUI","F","")</f>
        <v/>
      </c>
      <c r="P614" t="str">
        <f>IF(Modif_Suppr!AL614="OUI","R","")</f>
        <v/>
      </c>
      <c r="Q614" t="str" cm="1">
        <f t="array" ref="Q614">SUBSTITUTE(TRIM(_xlfn.CONCAT(K614:P614 &amp; " "))," ",",")</f>
        <v/>
      </c>
      <c r="R614" t="str">
        <f>IFERROR(VLOOKUP(Modif_Suppr!AM614,LOV!F:G,2,FALSE),"")</f>
        <v/>
      </c>
      <c r="S614" t="str">
        <f>IFERROR(VLOOKUP(Modif_Suppr!AN614,LOV!I:J,2,FALSE),"")</f>
        <v/>
      </c>
      <c r="T614" t="str">
        <f>IFERROR(VLOOKUP(Modif_Suppr!#REF!,LOV!R:S,2,FALSE),"")</f>
        <v/>
      </c>
      <c r="U614" t="str">
        <f>IFERROR(VLOOKUP(Modif_Suppr!AP614,LOV!R:S,2,FALSE),"")</f>
        <v/>
      </c>
      <c r="V614" t="str">
        <f>IF(Modif_Suppr!W614&gt;0,Modif_Suppr!W614,"")</f>
        <v/>
      </c>
      <c r="W614" t="str">
        <f>IF(Modif_Suppr!X614&gt;0,Modif_Suppr!X614,"")</f>
        <v/>
      </c>
    </row>
    <row r="615" spans="1:23">
      <c r="A615">
        <f>Data!B615</f>
        <v>0</v>
      </c>
      <c r="B615">
        <f>Data!C615</f>
        <v>0</v>
      </c>
      <c r="C615">
        <f>Data!D615</f>
        <v>0</v>
      </c>
      <c r="D615" t="str">
        <f>IFERROR(VLOOKUP(Modif_Suppr!Z615,LOV_SPAR!F:G,2,FALSE),"")</f>
        <v/>
      </c>
      <c r="E615" t="str">
        <f>IFERROR(VLOOKUP(Modif_Suppr!AA615,LOV!L:M,2,FALSE),"")</f>
        <v/>
      </c>
      <c r="F615" t="str">
        <f>IF(Modif_Suppr!AC615&gt;0,Modif_Suppr!AC615,"")</f>
        <v/>
      </c>
      <c r="G615" t="str">
        <f>IF(Modif_Suppr!AD615&gt;0,Modif_Suppr!AD615,"")</f>
        <v/>
      </c>
      <c r="H615" t="str">
        <f>IF(Modif_Suppr!AE615&gt;0,Modif_Suppr!AE615,"")</f>
        <v/>
      </c>
      <c r="I615" t="str">
        <f>IFERROR(VLOOKUP(Modif_Suppr!AB615,LOV!U:V,2,FALSE),"")</f>
        <v/>
      </c>
      <c r="J615" t="str">
        <f>IF(Modif_Suppr!AF615="OUI","H","")</f>
        <v/>
      </c>
      <c r="K615" t="str">
        <f>IF(Modif_Suppr!AG615="OUI","P","")</f>
        <v/>
      </c>
      <c r="L615" t="str">
        <f>IF(Modif_Suppr!AH615="OUI","D","")</f>
        <v/>
      </c>
      <c r="M615" t="str">
        <f>IF(Modif_Suppr!AI615="OUI","C","")</f>
        <v/>
      </c>
      <c r="N615" t="str">
        <f>IF(Modif_Suppr!AJ615="OUI","T","")</f>
        <v/>
      </c>
      <c r="O615" t="str">
        <f>IF(Modif_Suppr!AK615="OUI","F","")</f>
        <v/>
      </c>
      <c r="P615" t="str">
        <f>IF(Modif_Suppr!AL615="OUI","R","")</f>
        <v/>
      </c>
      <c r="Q615" t="str" cm="1">
        <f t="array" ref="Q615">SUBSTITUTE(TRIM(_xlfn.CONCAT(K615:P615 &amp; " "))," ",",")</f>
        <v/>
      </c>
      <c r="R615" t="str">
        <f>IFERROR(VLOOKUP(Modif_Suppr!AM615,LOV!F:G,2,FALSE),"")</f>
        <v/>
      </c>
      <c r="S615" t="str">
        <f>IFERROR(VLOOKUP(Modif_Suppr!AN615,LOV!I:J,2,FALSE),"")</f>
        <v/>
      </c>
      <c r="T615" t="str">
        <f>IFERROR(VLOOKUP(Modif_Suppr!#REF!,LOV!R:S,2,FALSE),"")</f>
        <v/>
      </c>
      <c r="U615" t="str">
        <f>IFERROR(VLOOKUP(Modif_Suppr!AP615,LOV!R:S,2,FALSE),"")</f>
        <v/>
      </c>
      <c r="V615" t="str">
        <f>IF(Modif_Suppr!W615&gt;0,Modif_Suppr!W615,"")</f>
        <v/>
      </c>
      <c r="W615" t="str">
        <f>IF(Modif_Suppr!X615&gt;0,Modif_Suppr!X615,"")</f>
        <v/>
      </c>
    </row>
    <row r="616" spans="1:23">
      <c r="A616">
        <f>Data!B616</f>
        <v>0</v>
      </c>
      <c r="B616">
        <f>Data!C616</f>
        <v>0</v>
      </c>
      <c r="C616">
        <f>Data!D616</f>
        <v>0</v>
      </c>
      <c r="D616" t="str">
        <f>IFERROR(VLOOKUP(Modif_Suppr!Z616,LOV_SPAR!F:G,2,FALSE),"")</f>
        <v/>
      </c>
      <c r="E616" t="str">
        <f>IFERROR(VLOOKUP(Modif_Suppr!AA616,LOV!L:M,2,FALSE),"")</f>
        <v/>
      </c>
      <c r="F616" t="str">
        <f>IF(Modif_Suppr!AC616&gt;0,Modif_Suppr!AC616,"")</f>
        <v/>
      </c>
      <c r="G616" t="str">
        <f>IF(Modif_Suppr!AD616&gt;0,Modif_Suppr!AD616,"")</f>
        <v/>
      </c>
      <c r="H616" t="str">
        <f>IF(Modif_Suppr!AE616&gt;0,Modif_Suppr!AE616,"")</f>
        <v/>
      </c>
      <c r="I616" t="str">
        <f>IFERROR(VLOOKUP(Modif_Suppr!AB616,LOV!U:V,2,FALSE),"")</f>
        <v/>
      </c>
      <c r="J616" t="str">
        <f>IF(Modif_Suppr!AF616="OUI","H","")</f>
        <v/>
      </c>
      <c r="K616" t="str">
        <f>IF(Modif_Suppr!AG616="OUI","P","")</f>
        <v/>
      </c>
      <c r="L616" t="str">
        <f>IF(Modif_Suppr!AH616="OUI","D","")</f>
        <v/>
      </c>
      <c r="M616" t="str">
        <f>IF(Modif_Suppr!AI616="OUI","C","")</f>
        <v/>
      </c>
      <c r="N616" t="str">
        <f>IF(Modif_Suppr!AJ616="OUI","T","")</f>
        <v/>
      </c>
      <c r="O616" t="str">
        <f>IF(Modif_Suppr!AK616="OUI","F","")</f>
        <v/>
      </c>
      <c r="P616" t="str">
        <f>IF(Modif_Suppr!AL616="OUI","R","")</f>
        <v/>
      </c>
      <c r="Q616" t="str" cm="1">
        <f t="array" ref="Q616">SUBSTITUTE(TRIM(_xlfn.CONCAT(K616:P616 &amp; " "))," ",",")</f>
        <v/>
      </c>
      <c r="R616" t="str">
        <f>IFERROR(VLOOKUP(Modif_Suppr!AM616,LOV!F:G,2,FALSE),"")</f>
        <v/>
      </c>
      <c r="S616" t="str">
        <f>IFERROR(VLOOKUP(Modif_Suppr!AN616,LOV!I:J,2,FALSE),"")</f>
        <v/>
      </c>
      <c r="T616" t="str">
        <f>IFERROR(VLOOKUP(Modif_Suppr!#REF!,LOV!R:S,2,FALSE),"")</f>
        <v/>
      </c>
      <c r="U616" t="str">
        <f>IFERROR(VLOOKUP(Modif_Suppr!AP616,LOV!R:S,2,FALSE),"")</f>
        <v/>
      </c>
      <c r="V616" t="str">
        <f>IF(Modif_Suppr!W616&gt;0,Modif_Suppr!W616,"")</f>
        <v/>
      </c>
      <c r="W616" t="str">
        <f>IF(Modif_Suppr!X616&gt;0,Modif_Suppr!X616,"")</f>
        <v/>
      </c>
    </row>
    <row r="617" spans="1:23">
      <c r="A617">
        <f>Data!B617</f>
        <v>0</v>
      </c>
      <c r="B617">
        <f>Data!C617</f>
        <v>0</v>
      </c>
      <c r="C617">
        <f>Data!D617</f>
        <v>0</v>
      </c>
      <c r="D617" t="str">
        <f>IFERROR(VLOOKUP(Modif_Suppr!Z617,LOV_SPAR!F:G,2,FALSE),"")</f>
        <v/>
      </c>
      <c r="E617" t="str">
        <f>IFERROR(VLOOKUP(Modif_Suppr!AA617,LOV!L:M,2,FALSE),"")</f>
        <v/>
      </c>
      <c r="F617" t="str">
        <f>IF(Modif_Suppr!AC617&gt;0,Modif_Suppr!AC617,"")</f>
        <v/>
      </c>
      <c r="G617" t="str">
        <f>IF(Modif_Suppr!AD617&gt;0,Modif_Suppr!AD617,"")</f>
        <v/>
      </c>
      <c r="H617" t="str">
        <f>IF(Modif_Suppr!AE617&gt;0,Modif_Suppr!AE617,"")</f>
        <v/>
      </c>
      <c r="I617" t="str">
        <f>IFERROR(VLOOKUP(Modif_Suppr!AB617,LOV!U:V,2,FALSE),"")</f>
        <v/>
      </c>
      <c r="J617" t="str">
        <f>IF(Modif_Suppr!AF617="OUI","H","")</f>
        <v/>
      </c>
      <c r="K617" t="str">
        <f>IF(Modif_Suppr!AG617="OUI","P","")</f>
        <v/>
      </c>
      <c r="L617" t="str">
        <f>IF(Modif_Suppr!AH617="OUI","D","")</f>
        <v/>
      </c>
      <c r="M617" t="str">
        <f>IF(Modif_Suppr!AI617="OUI","C","")</f>
        <v/>
      </c>
      <c r="N617" t="str">
        <f>IF(Modif_Suppr!AJ617="OUI","T","")</f>
        <v/>
      </c>
      <c r="O617" t="str">
        <f>IF(Modif_Suppr!AK617="OUI","F","")</f>
        <v/>
      </c>
      <c r="P617" t="str">
        <f>IF(Modif_Suppr!AL617="OUI","R","")</f>
        <v/>
      </c>
      <c r="Q617" t="str" cm="1">
        <f t="array" ref="Q617">SUBSTITUTE(TRIM(_xlfn.CONCAT(K617:P617 &amp; " "))," ",",")</f>
        <v/>
      </c>
      <c r="R617" t="str">
        <f>IFERROR(VLOOKUP(Modif_Suppr!AM617,LOV!F:G,2,FALSE),"")</f>
        <v/>
      </c>
      <c r="S617" t="str">
        <f>IFERROR(VLOOKUP(Modif_Suppr!AN617,LOV!I:J,2,FALSE),"")</f>
        <v/>
      </c>
      <c r="T617" t="str">
        <f>IFERROR(VLOOKUP(Modif_Suppr!#REF!,LOV!R:S,2,FALSE),"")</f>
        <v/>
      </c>
      <c r="U617" t="str">
        <f>IFERROR(VLOOKUP(Modif_Suppr!AP617,LOV!R:S,2,FALSE),"")</f>
        <v/>
      </c>
      <c r="V617" t="str">
        <f>IF(Modif_Suppr!W617&gt;0,Modif_Suppr!W617,"")</f>
        <v/>
      </c>
      <c r="W617" t="str">
        <f>IF(Modif_Suppr!X617&gt;0,Modif_Suppr!X617,"")</f>
        <v/>
      </c>
    </row>
    <row r="618" spans="1:23">
      <c r="A618">
        <f>Data!B618</f>
        <v>0</v>
      </c>
      <c r="B618">
        <f>Data!C618</f>
        <v>0</v>
      </c>
      <c r="C618">
        <f>Data!D618</f>
        <v>0</v>
      </c>
      <c r="D618" t="str">
        <f>IFERROR(VLOOKUP(Modif_Suppr!Z618,LOV_SPAR!F:G,2,FALSE),"")</f>
        <v/>
      </c>
      <c r="E618" t="str">
        <f>IFERROR(VLOOKUP(Modif_Suppr!AA618,LOV!L:M,2,FALSE),"")</f>
        <v/>
      </c>
      <c r="F618" t="str">
        <f>IF(Modif_Suppr!AC618&gt;0,Modif_Suppr!AC618,"")</f>
        <v/>
      </c>
      <c r="G618" t="str">
        <f>IF(Modif_Suppr!AD618&gt;0,Modif_Suppr!AD618,"")</f>
        <v/>
      </c>
      <c r="H618" t="str">
        <f>IF(Modif_Suppr!AE618&gt;0,Modif_Suppr!AE618,"")</f>
        <v/>
      </c>
      <c r="I618" t="str">
        <f>IFERROR(VLOOKUP(Modif_Suppr!AB618,LOV!U:V,2,FALSE),"")</f>
        <v/>
      </c>
      <c r="J618" t="str">
        <f>IF(Modif_Suppr!AF618="OUI","H","")</f>
        <v/>
      </c>
      <c r="K618" t="str">
        <f>IF(Modif_Suppr!AG618="OUI","P","")</f>
        <v/>
      </c>
      <c r="L618" t="str">
        <f>IF(Modif_Suppr!AH618="OUI","D","")</f>
        <v/>
      </c>
      <c r="M618" t="str">
        <f>IF(Modif_Suppr!AI618="OUI","C","")</f>
        <v/>
      </c>
      <c r="N618" t="str">
        <f>IF(Modif_Suppr!AJ618="OUI","T","")</f>
        <v/>
      </c>
      <c r="O618" t="str">
        <f>IF(Modif_Suppr!AK618="OUI","F","")</f>
        <v/>
      </c>
      <c r="P618" t="str">
        <f>IF(Modif_Suppr!AL618="OUI","R","")</f>
        <v/>
      </c>
      <c r="Q618" t="str" cm="1">
        <f t="array" ref="Q618">SUBSTITUTE(TRIM(_xlfn.CONCAT(K618:P618 &amp; " "))," ",",")</f>
        <v/>
      </c>
      <c r="R618" t="str">
        <f>IFERROR(VLOOKUP(Modif_Suppr!AM618,LOV!F:G,2,FALSE),"")</f>
        <v/>
      </c>
      <c r="S618" t="str">
        <f>IFERROR(VLOOKUP(Modif_Suppr!AN618,LOV!I:J,2,FALSE),"")</f>
        <v/>
      </c>
      <c r="T618" t="str">
        <f>IFERROR(VLOOKUP(Modif_Suppr!#REF!,LOV!R:S,2,FALSE),"")</f>
        <v/>
      </c>
      <c r="U618" t="str">
        <f>IFERROR(VLOOKUP(Modif_Suppr!AP618,LOV!R:S,2,FALSE),"")</f>
        <v/>
      </c>
      <c r="V618" t="str">
        <f>IF(Modif_Suppr!W618&gt;0,Modif_Suppr!W618,"")</f>
        <v/>
      </c>
      <c r="W618" t="str">
        <f>IF(Modif_Suppr!X618&gt;0,Modif_Suppr!X618,"")</f>
        <v/>
      </c>
    </row>
    <row r="619" spans="1:23">
      <c r="A619">
        <f>Data!B619</f>
        <v>0</v>
      </c>
      <c r="B619">
        <f>Data!C619</f>
        <v>0</v>
      </c>
      <c r="C619">
        <f>Data!D619</f>
        <v>0</v>
      </c>
      <c r="D619" t="str">
        <f>IFERROR(VLOOKUP(Modif_Suppr!Z619,LOV_SPAR!F:G,2,FALSE),"")</f>
        <v/>
      </c>
      <c r="E619" t="str">
        <f>IFERROR(VLOOKUP(Modif_Suppr!AA619,LOV!L:M,2,FALSE),"")</f>
        <v/>
      </c>
      <c r="F619" t="str">
        <f>IF(Modif_Suppr!AC619&gt;0,Modif_Suppr!AC619,"")</f>
        <v/>
      </c>
      <c r="G619" t="str">
        <f>IF(Modif_Suppr!AD619&gt;0,Modif_Suppr!AD619,"")</f>
        <v/>
      </c>
      <c r="H619" t="str">
        <f>IF(Modif_Suppr!AE619&gt;0,Modif_Suppr!AE619,"")</f>
        <v/>
      </c>
      <c r="I619" t="str">
        <f>IFERROR(VLOOKUP(Modif_Suppr!AB619,LOV!U:V,2,FALSE),"")</f>
        <v/>
      </c>
      <c r="J619" t="str">
        <f>IF(Modif_Suppr!AF619="OUI","H","")</f>
        <v/>
      </c>
      <c r="K619" t="str">
        <f>IF(Modif_Suppr!AG619="OUI","P","")</f>
        <v/>
      </c>
      <c r="L619" t="str">
        <f>IF(Modif_Suppr!AH619="OUI","D","")</f>
        <v/>
      </c>
      <c r="M619" t="str">
        <f>IF(Modif_Suppr!AI619="OUI","C","")</f>
        <v/>
      </c>
      <c r="N619" t="str">
        <f>IF(Modif_Suppr!AJ619="OUI","T","")</f>
        <v/>
      </c>
      <c r="O619" t="str">
        <f>IF(Modif_Suppr!AK619="OUI","F","")</f>
        <v/>
      </c>
      <c r="P619" t="str">
        <f>IF(Modif_Suppr!AL619="OUI","R","")</f>
        <v/>
      </c>
      <c r="Q619" t="str" cm="1">
        <f t="array" ref="Q619">SUBSTITUTE(TRIM(_xlfn.CONCAT(K619:P619 &amp; " "))," ",",")</f>
        <v/>
      </c>
      <c r="R619" t="str">
        <f>IFERROR(VLOOKUP(Modif_Suppr!AM619,LOV!F:G,2,FALSE),"")</f>
        <v/>
      </c>
      <c r="S619" t="str">
        <f>IFERROR(VLOOKUP(Modif_Suppr!AN619,LOV!I:J,2,FALSE),"")</f>
        <v/>
      </c>
      <c r="T619" t="str">
        <f>IFERROR(VLOOKUP(Modif_Suppr!#REF!,LOV!R:S,2,FALSE),"")</f>
        <v/>
      </c>
      <c r="U619" t="str">
        <f>IFERROR(VLOOKUP(Modif_Suppr!AP619,LOV!R:S,2,FALSE),"")</f>
        <v/>
      </c>
      <c r="V619" t="str">
        <f>IF(Modif_Suppr!W619&gt;0,Modif_Suppr!W619,"")</f>
        <v/>
      </c>
      <c r="W619" t="str">
        <f>IF(Modif_Suppr!X619&gt;0,Modif_Suppr!X619,"")</f>
        <v/>
      </c>
    </row>
    <row r="620" spans="1:23">
      <c r="A620">
        <f>Data!B620</f>
        <v>0</v>
      </c>
      <c r="B620">
        <f>Data!C620</f>
        <v>0</v>
      </c>
      <c r="C620">
        <f>Data!D620</f>
        <v>0</v>
      </c>
      <c r="D620" t="str">
        <f>IFERROR(VLOOKUP(Modif_Suppr!Z620,LOV_SPAR!F:G,2,FALSE),"")</f>
        <v/>
      </c>
      <c r="E620" t="str">
        <f>IFERROR(VLOOKUP(Modif_Suppr!AA620,LOV!L:M,2,FALSE),"")</f>
        <v/>
      </c>
      <c r="F620" t="str">
        <f>IF(Modif_Suppr!AC620&gt;0,Modif_Suppr!AC620,"")</f>
        <v/>
      </c>
      <c r="G620" t="str">
        <f>IF(Modif_Suppr!AD620&gt;0,Modif_Suppr!AD620,"")</f>
        <v/>
      </c>
      <c r="H620" t="str">
        <f>IF(Modif_Suppr!AE620&gt;0,Modif_Suppr!AE620,"")</f>
        <v/>
      </c>
      <c r="I620" t="str">
        <f>IFERROR(VLOOKUP(Modif_Suppr!AB620,LOV!U:V,2,FALSE),"")</f>
        <v/>
      </c>
      <c r="J620" t="str">
        <f>IF(Modif_Suppr!AF620="OUI","H","")</f>
        <v/>
      </c>
      <c r="K620" t="str">
        <f>IF(Modif_Suppr!AG620="OUI","P","")</f>
        <v/>
      </c>
      <c r="L620" t="str">
        <f>IF(Modif_Suppr!AH620="OUI","D","")</f>
        <v/>
      </c>
      <c r="M620" t="str">
        <f>IF(Modif_Suppr!AI620="OUI","C","")</f>
        <v/>
      </c>
      <c r="N620" t="str">
        <f>IF(Modif_Suppr!AJ620="OUI","T","")</f>
        <v/>
      </c>
      <c r="O620" t="str">
        <f>IF(Modif_Suppr!AK620="OUI","F","")</f>
        <v/>
      </c>
      <c r="P620" t="str">
        <f>IF(Modif_Suppr!AL620="OUI","R","")</f>
        <v/>
      </c>
      <c r="Q620" t="str" cm="1">
        <f t="array" ref="Q620">SUBSTITUTE(TRIM(_xlfn.CONCAT(K620:P620 &amp; " "))," ",",")</f>
        <v/>
      </c>
      <c r="R620" t="str">
        <f>IFERROR(VLOOKUP(Modif_Suppr!AM620,LOV!F:G,2,FALSE),"")</f>
        <v/>
      </c>
      <c r="S620" t="str">
        <f>IFERROR(VLOOKUP(Modif_Suppr!AN620,LOV!I:J,2,FALSE),"")</f>
        <v/>
      </c>
      <c r="T620" t="str">
        <f>IFERROR(VLOOKUP(Modif_Suppr!#REF!,LOV!R:S,2,FALSE),"")</f>
        <v/>
      </c>
      <c r="U620" t="str">
        <f>IFERROR(VLOOKUP(Modif_Suppr!AP620,LOV!R:S,2,FALSE),"")</f>
        <v/>
      </c>
      <c r="V620" t="str">
        <f>IF(Modif_Suppr!W620&gt;0,Modif_Suppr!W620,"")</f>
        <v/>
      </c>
      <c r="W620" t="str">
        <f>IF(Modif_Suppr!X620&gt;0,Modif_Suppr!X620,"")</f>
        <v/>
      </c>
    </row>
    <row r="621" spans="1:23">
      <c r="A621">
        <f>Data!B621</f>
        <v>0</v>
      </c>
      <c r="B621">
        <f>Data!C621</f>
        <v>0</v>
      </c>
      <c r="C621">
        <f>Data!D621</f>
        <v>0</v>
      </c>
      <c r="D621" t="str">
        <f>IFERROR(VLOOKUP(Modif_Suppr!Z621,LOV_SPAR!F:G,2,FALSE),"")</f>
        <v/>
      </c>
      <c r="E621" t="str">
        <f>IFERROR(VLOOKUP(Modif_Suppr!AA621,LOV!L:M,2,FALSE),"")</f>
        <v/>
      </c>
      <c r="F621" t="str">
        <f>IF(Modif_Suppr!AC621&gt;0,Modif_Suppr!AC621,"")</f>
        <v/>
      </c>
      <c r="G621" t="str">
        <f>IF(Modif_Suppr!AD621&gt;0,Modif_Suppr!AD621,"")</f>
        <v/>
      </c>
      <c r="H621" t="str">
        <f>IF(Modif_Suppr!AE621&gt;0,Modif_Suppr!AE621,"")</f>
        <v/>
      </c>
      <c r="I621" t="str">
        <f>IFERROR(VLOOKUP(Modif_Suppr!AB621,LOV!U:V,2,FALSE),"")</f>
        <v/>
      </c>
      <c r="J621" t="str">
        <f>IF(Modif_Suppr!AF621="OUI","H","")</f>
        <v/>
      </c>
      <c r="K621" t="str">
        <f>IF(Modif_Suppr!AG621="OUI","P","")</f>
        <v/>
      </c>
      <c r="L621" t="str">
        <f>IF(Modif_Suppr!AH621="OUI","D","")</f>
        <v/>
      </c>
      <c r="M621" t="str">
        <f>IF(Modif_Suppr!AI621="OUI","C","")</f>
        <v/>
      </c>
      <c r="N621" t="str">
        <f>IF(Modif_Suppr!AJ621="OUI","T","")</f>
        <v/>
      </c>
      <c r="O621" t="str">
        <f>IF(Modif_Suppr!AK621="OUI","F","")</f>
        <v/>
      </c>
      <c r="P621" t="str">
        <f>IF(Modif_Suppr!AL621="OUI","R","")</f>
        <v/>
      </c>
      <c r="Q621" t="str" cm="1">
        <f t="array" ref="Q621">SUBSTITUTE(TRIM(_xlfn.CONCAT(K621:P621 &amp; " "))," ",",")</f>
        <v/>
      </c>
      <c r="R621" t="str">
        <f>IFERROR(VLOOKUP(Modif_Suppr!AM621,LOV!F:G,2,FALSE),"")</f>
        <v/>
      </c>
      <c r="S621" t="str">
        <f>IFERROR(VLOOKUP(Modif_Suppr!AN621,LOV!I:J,2,FALSE),"")</f>
        <v/>
      </c>
      <c r="T621" t="str">
        <f>IFERROR(VLOOKUP(Modif_Suppr!#REF!,LOV!R:S,2,FALSE),"")</f>
        <v/>
      </c>
      <c r="U621" t="str">
        <f>IFERROR(VLOOKUP(Modif_Suppr!AP621,LOV!R:S,2,FALSE),"")</f>
        <v/>
      </c>
      <c r="V621" t="str">
        <f>IF(Modif_Suppr!W621&gt;0,Modif_Suppr!W621,"")</f>
        <v/>
      </c>
      <c r="W621" t="str">
        <f>IF(Modif_Suppr!X621&gt;0,Modif_Suppr!X621,"")</f>
        <v/>
      </c>
    </row>
    <row r="622" spans="1:23">
      <c r="A622">
        <f>Data!B622</f>
        <v>0</v>
      </c>
      <c r="B622">
        <f>Data!C622</f>
        <v>0</v>
      </c>
      <c r="C622">
        <f>Data!D622</f>
        <v>0</v>
      </c>
      <c r="D622" t="str">
        <f>IFERROR(VLOOKUP(Modif_Suppr!Z622,LOV_SPAR!F:G,2,FALSE),"")</f>
        <v/>
      </c>
      <c r="E622" t="str">
        <f>IFERROR(VLOOKUP(Modif_Suppr!AA622,LOV!L:M,2,FALSE),"")</f>
        <v/>
      </c>
      <c r="F622" t="str">
        <f>IF(Modif_Suppr!AC622&gt;0,Modif_Suppr!AC622,"")</f>
        <v/>
      </c>
      <c r="G622" t="str">
        <f>IF(Modif_Suppr!AD622&gt;0,Modif_Suppr!AD622,"")</f>
        <v/>
      </c>
      <c r="H622" t="str">
        <f>IF(Modif_Suppr!AE622&gt;0,Modif_Suppr!AE622,"")</f>
        <v/>
      </c>
      <c r="I622" t="str">
        <f>IFERROR(VLOOKUP(Modif_Suppr!AB622,LOV!U:V,2,FALSE),"")</f>
        <v/>
      </c>
      <c r="J622" t="str">
        <f>IF(Modif_Suppr!AF622="OUI","H","")</f>
        <v/>
      </c>
      <c r="K622" t="str">
        <f>IF(Modif_Suppr!AG622="OUI","P","")</f>
        <v/>
      </c>
      <c r="L622" t="str">
        <f>IF(Modif_Suppr!AH622="OUI","D","")</f>
        <v/>
      </c>
      <c r="M622" t="str">
        <f>IF(Modif_Suppr!AI622="OUI","C","")</f>
        <v/>
      </c>
      <c r="N622" t="str">
        <f>IF(Modif_Suppr!AJ622="OUI","T","")</f>
        <v/>
      </c>
      <c r="O622" t="str">
        <f>IF(Modif_Suppr!AK622="OUI","F","")</f>
        <v/>
      </c>
      <c r="P622" t="str">
        <f>IF(Modif_Suppr!AL622="OUI","R","")</f>
        <v/>
      </c>
      <c r="Q622" t="str" cm="1">
        <f t="array" ref="Q622">SUBSTITUTE(TRIM(_xlfn.CONCAT(K622:P622 &amp; " "))," ",",")</f>
        <v/>
      </c>
      <c r="R622" t="str">
        <f>IFERROR(VLOOKUP(Modif_Suppr!AM622,LOV!F:G,2,FALSE),"")</f>
        <v/>
      </c>
      <c r="S622" t="str">
        <f>IFERROR(VLOOKUP(Modif_Suppr!AN622,LOV!I:J,2,FALSE),"")</f>
        <v/>
      </c>
      <c r="T622" t="str">
        <f>IFERROR(VLOOKUP(Modif_Suppr!#REF!,LOV!R:S,2,FALSE),"")</f>
        <v/>
      </c>
      <c r="U622" t="str">
        <f>IFERROR(VLOOKUP(Modif_Suppr!AP622,LOV!R:S,2,FALSE),"")</f>
        <v/>
      </c>
      <c r="V622" t="str">
        <f>IF(Modif_Suppr!W622&gt;0,Modif_Suppr!W622,"")</f>
        <v/>
      </c>
      <c r="W622" t="str">
        <f>IF(Modif_Suppr!X622&gt;0,Modif_Suppr!X622,"")</f>
        <v/>
      </c>
    </row>
    <row r="623" spans="1:23">
      <c r="A623">
        <f>Data!B623</f>
        <v>0</v>
      </c>
      <c r="B623">
        <f>Data!C623</f>
        <v>0</v>
      </c>
      <c r="C623">
        <f>Data!D623</f>
        <v>0</v>
      </c>
      <c r="D623" t="str">
        <f>IFERROR(VLOOKUP(Modif_Suppr!Z623,LOV_SPAR!F:G,2,FALSE),"")</f>
        <v/>
      </c>
      <c r="E623" t="str">
        <f>IFERROR(VLOOKUP(Modif_Suppr!AA623,LOV!L:M,2,FALSE),"")</f>
        <v/>
      </c>
      <c r="F623" t="str">
        <f>IF(Modif_Suppr!AC623&gt;0,Modif_Suppr!AC623,"")</f>
        <v/>
      </c>
      <c r="G623" t="str">
        <f>IF(Modif_Suppr!AD623&gt;0,Modif_Suppr!AD623,"")</f>
        <v/>
      </c>
      <c r="H623" t="str">
        <f>IF(Modif_Suppr!AE623&gt;0,Modif_Suppr!AE623,"")</f>
        <v/>
      </c>
      <c r="I623" t="str">
        <f>IFERROR(VLOOKUP(Modif_Suppr!AB623,LOV!U:V,2,FALSE),"")</f>
        <v/>
      </c>
      <c r="J623" t="str">
        <f>IF(Modif_Suppr!AF623="OUI","H","")</f>
        <v/>
      </c>
      <c r="K623" t="str">
        <f>IF(Modif_Suppr!AG623="OUI","P","")</f>
        <v/>
      </c>
      <c r="L623" t="str">
        <f>IF(Modif_Suppr!AH623="OUI","D","")</f>
        <v/>
      </c>
      <c r="M623" t="str">
        <f>IF(Modif_Suppr!AI623="OUI","C","")</f>
        <v/>
      </c>
      <c r="N623" t="str">
        <f>IF(Modif_Suppr!AJ623="OUI","T","")</f>
        <v/>
      </c>
      <c r="O623" t="str">
        <f>IF(Modif_Suppr!AK623="OUI","F","")</f>
        <v/>
      </c>
      <c r="P623" t="str">
        <f>IF(Modif_Suppr!AL623="OUI","R","")</f>
        <v/>
      </c>
      <c r="Q623" t="str" cm="1">
        <f t="array" ref="Q623">SUBSTITUTE(TRIM(_xlfn.CONCAT(K623:P623 &amp; " "))," ",",")</f>
        <v/>
      </c>
      <c r="R623" t="str">
        <f>IFERROR(VLOOKUP(Modif_Suppr!AM623,LOV!F:G,2,FALSE),"")</f>
        <v/>
      </c>
      <c r="S623" t="str">
        <f>IFERROR(VLOOKUP(Modif_Suppr!AN623,LOV!I:J,2,FALSE),"")</f>
        <v/>
      </c>
      <c r="T623" t="str">
        <f>IFERROR(VLOOKUP(Modif_Suppr!#REF!,LOV!R:S,2,FALSE),"")</f>
        <v/>
      </c>
      <c r="U623" t="str">
        <f>IFERROR(VLOOKUP(Modif_Suppr!AP623,LOV!R:S,2,FALSE),"")</f>
        <v/>
      </c>
      <c r="V623" t="str">
        <f>IF(Modif_Suppr!W623&gt;0,Modif_Suppr!W623,"")</f>
        <v/>
      </c>
      <c r="W623" t="str">
        <f>IF(Modif_Suppr!X623&gt;0,Modif_Suppr!X623,"")</f>
        <v/>
      </c>
    </row>
    <row r="624" spans="1:23">
      <c r="A624">
        <f>Data!B624</f>
        <v>0</v>
      </c>
      <c r="B624">
        <f>Data!C624</f>
        <v>0</v>
      </c>
      <c r="C624">
        <f>Data!D624</f>
        <v>0</v>
      </c>
      <c r="D624" t="str">
        <f>IFERROR(VLOOKUP(Modif_Suppr!Z624,LOV_SPAR!F:G,2,FALSE),"")</f>
        <v/>
      </c>
      <c r="E624" t="str">
        <f>IFERROR(VLOOKUP(Modif_Suppr!AA624,LOV!L:M,2,FALSE),"")</f>
        <v/>
      </c>
      <c r="F624" t="str">
        <f>IF(Modif_Suppr!AC624&gt;0,Modif_Suppr!AC624,"")</f>
        <v/>
      </c>
      <c r="G624" t="str">
        <f>IF(Modif_Suppr!AD624&gt;0,Modif_Suppr!AD624,"")</f>
        <v/>
      </c>
      <c r="H624" t="str">
        <f>IF(Modif_Suppr!AE624&gt;0,Modif_Suppr!AE624,"")</f>
        <v/>
      </c>
      <c r="I624" t="str">
        <f>IFERROR(VLOOKUP(Modif_Suppr!AB624,LOV!U:V,2,FALSE),"")</f>
        <v/>
      </c>
      <c r="J624" t="str">
        <f>IF(Modif_Suppr!AF624="OUI","H","")</f>
        <v/>
      </c>
      <c r="K624" t="str">
        <f>IF(Modif_Suppr!AG624="OUI","P","")</f>
        <v/>
      </c>
      <c r="L624" t="str">
        <f>IF(Modif_Suppr!AH624="OUI","D","")</f>
        <v/>
      </c>
      <c r="M624" t="str">
        <f>IF(Modif_Suppr!AI624="OUI","C","")</f>
        <v/>
      </c>
      <c r="N624" t="str">
        <f>IF(Modif_Suppr!AJ624="OUI","T","")</f>
        <v/>
      </c>
      <c r="O624" t="str">
        <f>IF(Modif_Suppr!AK624="OUI","F","")</f>
        <v/>
      </c>
      <c r="P624" t="str">
        <f>IF(Modif_Suppr!AL624="OUI","R","")</f>
        <v/>
      </c>
      <c r="Q624" t="str" cm="1">
        <f t="array" ref="Q624">SUBSTITUTE(TRIM(_xlfn.CONCAT(K624:P624 &amp; " "))," ",",")</f>
        <v/>
      </c>
      <c r="R624" t="str">
        <f>IFERROR(VLOOKUP(Modif_Suppr!AM624,LOV!F:G,2,FALSE),"")</f>
        <v/>
      </c>
      <c r="S624" t="str">
        <f>IFERROR(VLOOKUP(Modif_Suppr!AN624,LOV!I:J,2,FALSE),"")</f>
        <v/>
      </c>
      <c r="T624" t="str">
        <f>IFERROR(VLOOKUP(Modif_Suppr!#REF!,LOV!R:S,2,FALSE),"")</f>
        <v/>
      </c>
      <c r="U624" t="str">
        <f>IFERROR(VLOOKUP(Modif_Suppr!AP624,LOV!R:S,2,FALSE),"")</f>
        <v/>
      </c>
      <c r="V624" t="str">
        <f>IF(Modif_Suppr!W624&gt;0,Modif_Suppr!W624,"")</f>
        <v/>
      </c>
      <c r="W624" t="str">
        <f>IF(Modif_Suppr!X624&gt;0,Modif_Suppr!X624,"")</f>
        <v/>
      </c>
    </row>
    <row r="625" spans="1:23">
      <c r="A625">
        <f>Data!B625</f>
        <v>0</v>
      </c>
      <c r="B625">
        <f>Data!C625</f>
        <v>0</v>
      </c>
      <c r="C625">
        <f>Data!D625</f>
        <v>0</v>
      </c>
      <c r="D625" t="str">
        <f>IFERROR(VLOOKUP(Modif_Suppr!Z625,LOV_SPAR!F:G,2,FALSE),"")</f>
        <v/>
      </c>
      <c r="E625" t="str">
        <f>IFERROR(VLOOKUP(Modif_Suppr!AA625,LOV!L:M,2,FALSE),"")</f>
        <v/>
      </c>
      <c r="F625" t="str">
        <f>IF(Modif_Suppr!AC625&gt;0,Modif_Suppr!AC625,"")</f>
        <v/>
      </c>
      <c r="G625" t="str">
        <f>IF(Modif_Suppr!AD625&gt;0,Modif_Suppr!AD625,"")</f>
        <v/>
      </c>
      <c r="H625" t="str">
        <f>IF(Modif_Suppr!AE625&gt;0,Modif_Suppr!AE625,"")</f>
        <v/>
      </c>
      <c r="I625" t="str">
        <f>IFERROR(VLOOKUP(Modif_Suppr!AB625,LOV!U:V,2,FALSE),"")</f>
        <v/>
      </c>
      <c r="J625" t="str">
        <f>IF(Modif_Suppr!AF625="OUI","H","")</f>
        <v/>
      </c>
      <c r="K625" t="str">
        <f>IF(Modif_Suppr!AG625="OUI","P","")</f>
        <v/>
      </c>
      <c r="L625" t="str">
        <f>IF(Modif_Suppr!AH625="OUI","D","")</f>
        <v/>
      </c>
      <c r="M625" t="str">
        <f>IF(Modif_Suppr!AI625="OUI","C","")</f>
        <v/>
      </c>
      <c r="N625" t="str">
        <f>IF(Modif_Suppr!AJ625="OUI","T","")</f>
        <v/>
      </c>
      <c r="O625" t="str">
        <f>IF(Modif_Suppr!AK625="OUI","F","")</f>
        <v/>
      </c>
      <c r="P625" t="str">
        <f>IF(Modif_Suppr!AL625="OUI","R","")</f>
        <v/>
      </c>
      <c r="Q625" t="str" cm="1">
        <f t="array" ref="Q625">SUBSTITUTE(TRIM(_xlfn.CONCAT(K625:P625 &amp; " "))," ",",")</f>
        <v/>
      </c>
      <c r="R625" t="str">
        <f>IFERROR(VLOOKUP(Modif_Suppr!AM625,LOV!F:G,2,FALSE),"")</f>
        <v/>
      </c>
      <c r="S625" t="str">
        <f>IFERROR(VLOOKUP(Modif_Suppr!AN625,LOV!I:J,2,FALSE),"")</f>
        <v/>
      </c>
      <c r="T625" t="str">
        <f>IFERROR(VLOOKUP(Modif_Suppr!#REF!,LOV!R:S,2,FALSE),"")</f>
        <v/>
      </c>
      <c r="U625" t="str">
        <f>IFERROR(VLOOKUP(Modif_Suppr!AP625,LOV!R:S,2,FALSE),"")</f>
        <v/>
      </c>
      <c r="V625" t="str">
        <f>IF(Modif_Suppr!W625&gt;0,Modif_Suppr!W625,"")</f>
        <v/>
      </c>
      <c r="W625" t="str">
        <f>IF(Modif_Suppr!X625&gt;0,Modif_Suppr!X625,"")</f>
        <v/>
      </c>
    </row>
    <row r="626" spans="1:23">
      <c r="A626">
        <f>Data!B626</f>
        <v>0</v>
      </c>
      <c r="B626">
        <f>Data!C626</f>
        <v>0</v>
      </c>
      <c r="C626">
        <f>Data!D626</f>
        <v>0</v>
      </c>
      <c r="D626" t="str">
        <f>IFERROR(VLOOKUP(Modif_Suppr!Z626,LOV_SPAR!F:G,2,FALSE),"")</f>
        <v/>
      </c>
      <c r="E626" t="str">
        <f>IFERROR(VLOOKUP(Modif_Suppr!AA626,LOV!L:M,2,FALSE),"")</f>
        <v/>
      </c>
      <c r="F626" t="str">
        <f>IF(Modif_Suppr!AC626&gt;0,Modif_Suppr!AC626,"")</f>
        <v/>
      </c>
      <c r="G626" t="str">
        <f>IF(Modif_Suppr!AD626&gt;0,Modif_Suppr!AD626,"")</f>
        <v/>
      </c>
      <c r="H626" t="str">
        <f>IF(Modif_Suppr!AE626&gt;0,Modif_Suppr!AE626,"")</f>
        <v/>
      </c>
      <c r="I626" t="str">
        <f>IFERROR(VLOOKUP(Modif_Suppr!AB626,LOV!U:V,2,FALSE),"")</f>
        <v/>
      </c>
      <c r="J626" t="str">
        <f>IF(Modif_Suppr!AF626="OUI","H","")</f>
        <v/>
      </c>
      <c r="K626" t="str">
        <f>IF(Modif_Suppr!AG626="OUI","P","")</f>
        <v/>
      </c>
      <c r="L626" t="str">
        <f>IF(Modif_Suppr!AH626="OUI","D","")</f>
        <v/>
      </c>
      <c r="M626" t="str">
        <f>IF(Modif_Suppr!AI626="OUI","C","")</f>
        <v/>
      </c>
      <c r="N626" t="str">
        <f>IF(Modif_Suppr!AJ626="OUI","T","")</f>
        <v/>
      </c>
      <c r="O626" t="str">
        <f>IF(Modif_Suppr!AK626="OUI","F","")</f>
        <v/>
      </c>
      <c r="P626" t="str">
        <f>IF(Modif_Suppr!AL626="OUI","R","")</f>
        <v/>
      </c>
      <c r="Q626" t="str" cm="1">
        <f t="array" ref="Q626">SUBSTITUTE(TRIM(_xlfn.CONCAT(K626:P626 &amp; " "))," ",",")</f>
        <v/>
      </c>
      <c r="R626" t="str">
        <f>IFERROR(VLOOKUP(Modif_Suppr!AM626,LOV!F:G,2,FALSE),"")</f>
        <v/>
      </c>
      <c r="S626" t="str">
        <f>IFERROR(VLOOKUP(Modif_Suppr!AN626,LOV!I:J,2,FALSE),"")</f>
        <v/>
      </c>
      <c r="T626" t="str">
        <f>IFERROR(VLOOKUP(Modif_Suppr!#REF!,LOV!R:S,2,FALSE),"")</f>
        <v/>
      </c>
      <c r="U626" t="str">
        <f>IFERROR(VLOOKUP(Modif_Suppr!AP626,LOV!R:S,2,FALSE),"")</f>
        <v/>
      </c>
      <c r="V626" t="str">
        <f>IF(Modif_Suppr!W626&gt;0,Modif_Suppr!W626,"")</f>
        <v/>
      </c>
      <c r="W626" t="str">
        <f>IF(Modif_Suppr!X626&gt;0,Modif_Suppr!X626,"")</f>
        <v/>
      </c>
    </row>
    <row r="627" spans="1:23">
      <c r="A627">
        <f>Data!B627</f>
        <v>0</v>
      </c>
      <c r="B627">
        <f>Data!C627</f>
        <v>0</v>
      </c>
      <c r="C627">
        <f>Data!D627</f>
        <v>0</v>
      </c>
      <c r="D627" t="str">
        <f>IFERROR(VLOOKUP(Modif_Suppr!Z627,LOV_SPAR!F:G,2,FALSE),"")</f>
        <v/>
      </c>
      <c r="E627" t="str">
        <f>IFERROR(VLOOKUP(Modif_Suppr!AA627,LOV!L:M,2,FALSE),"")</f>
        <v/>
      </c>
      <c r="F627" t="str">
        <f>IF(Modif_Suppr!AC627&gt;0,Modif_Suppr!AC627,"")</f>
        <v/>
      </c>
      <c r="G627" t="str">
        <f>IF(Modif_Suppr!AD627&gt;0,Modif_Suppr!AD627,"")</f>
        <v/>
      </c>
      <c r="H627" t="str">
        <f>IF(Modif_Suppr!AE627&gt;0,Modif_Suppr!AE627,"")</f>
        <v/>
      </c>
      <c r="I627" t="str">
        <f>IFERROR(VLOOKUP(Modif_Suppr!AB627,LOV!U:V,2,FALSE),"")</f>
        <v/>
      </c>
      <c r="J627" t="str">
        <f>IF(Modif_Suppr!AF627="OUI","H","")</f>
        <v/>
      </c>
      <c r="K627" t="str">
        <f>IF(Modif_Suppr!AG627="OUI","P","")</f>
        <v/>
      </c>
      <c r="L627" t="str">
        <f>IF(Modif_Suppr!AH627="OUI","D","")</f>
        <v/>
      </c>
      <c r="M627" t="str">
        <f>IF(Modif_Suppr!AI627="OUI","C","")</f>
        <v/>
      </c>
      <c r="N627" t="str">
        <f>IF(Modif_Suppr!AJ627="OUI","T","")</f>
        <v/>
      </c>
      <c r="O627" t="str">
        <f>IF(Modif_Suppr!AK627="OUI","F","")</f>
        <v/>
      </c>
      <c r="P627" t="str">
        <f>IF(Modif_Suppr!AL627="OUI","R","")</f>
        <v/>
      </c>
      <c r="Q627" t="str" cm="1">
        <f t="array" ref="Q627">SUBSTITUTE(TRIM(_xlfn.CONCAT(K627:P627 &amp; " "))," ",",")</f>
        <v/>
      </c>
      <c r="R627" t="str">
        <f>IFERROR(VLOOKUP(Modif_Suppr!AM627,LOV!F:G,2,FALSE),"")</f>
        <v/>
      </c>
      <c r="S627" t="str">
        <f>IFERROR(VLOOKUP(Modif_Suppr!AN627,LOV!I:J,2,FALSE),"")</f>
        <v/>
      </c>
      <c r="T627" t="str">
        <f>IFERROR(VLOOKUP(Modif_Suppr!#REF!,LOV!R:S,2,FALSE),"")</f>
        <v/>
      </c>
      <c r="U627" t="str">
        <f>IFERROR(VLOOKUP(Modif_Suppr!AP627,LOV!R:S,2,FALSE),"")</f>
        <v/>
      </c>
      <c r="V627" t="str">
        <f>IF(Modif_Suppr!W627&gt;0,Modif_Suppr!W627,"")</f>
        <v/>
      </c>
      <c r="W627" t="str">
        <f>IF(Modif_Suppr!X627&gt;0,Modif_Suppr!X627,"")</f>
        <v/>
      </c>
    </row>
    <row r="628" spans="1:23">
      <c r="A628">
        <f>Data!B628</f>
        <v>0</v>
      </c>
      <c r="B628">
        <f>Data!C628</f>
        <v>0</v>
      </c>
      <c r="C628">
        <f>Data!D628</f>
        <v>0</v>
      </c>
      <c r="D628" t="str">
        <f>IFERROR(VLOOKUP(Modif_Suppr!Z628,LOV_SPAR!F:G,2,FALSE),"")</f>
        <v/>
      </c>
      <c r="E628" t="str">
        <f>IFERROR(VLOOKUP(Modif_Suppr!AA628,LOV!L:M,2,FALSE),"")</f>
        <v/>
      </c>
      <c r="F628" t="str">
        <f>IF(Modif_Suppr!AC628&gt;0,Modif_Suppr!AC628,"")</f>
        <v/>
      </c>
      <c r="G628" t="str">
        <f>IF(Modif_Suppr!AD628&gt;0,Modif_Suppr!AD628,"")</f>
        <v/>
      </c>
      <c r="H628" t="str">
        <f>IF(Modif_Suppr!AE628&gt;0,Modif_Suppr!AE628,"")</f>
        <v/>
      </c>
      <c r="I628" t="str">
        <f>IFERROR(VLOOKUP(Modif_Suppr!AB628,LOV!U:V,2,FALSE),"")</f>
        <v/>
      </c>
      <c r="J628" t="str">
        <f>IF(Modif_Suppr!AF628="OUI","H","")</f>
        <v/>
      </c>
      <c r="K628" t="str">
        <f>IF(Modif_Suppr!AG628="OUI","P","")</f>
        <v/>
      </c>
      <c r="L628" t="str">
        <f>IF(Modif_Suppr!AH628="OUI","D","")</f>
        <v/>
      </c>
      <c r="M628" t="str">
        <f>IF(Modif_Suppr!AI628="OUI","C","")</f>
        <v/>
      </c>
      <c r="N628" t="str">
        <f>IF(Modif_Suppr!AJ628="OUI","T","")</f>
        <v/>
      </c>
      <c r="O628" t="str">
        <f>IF(Modif_Suppr!AK628="OUI","F","")</f>
        <v/>
      </c>
      <c r="P628" t="str">
        <f>IF(Modif_Suppr!AL628="OUI","R","")</f>
        <v/>
      </c>
      <c r="Q628" t="str" cm="1">
        <f t="array" ref="Q628">SUBSTITUTE(TRIM(_xlfn.CONCAT(K628:P628 &amp; " "))," ",",")</f>
        <v/>
      </c>
      <c r="R628" t="str">
        <f>IFERROR(VLOOKUP(Modif_Suppr!AM628,LOV!F:G,2,FALSE),"")</f>
        <v/>
      </c>
      <c r="S628" t="str">
        <f>IFERROR(VLOOKUP(Modif_Suppr!AN628,LOV!I:J,2,FALSE),"")</f>
        <v/>
      </c>
      <c r="T628" t="str">
        <f>IFERROR(VLOOKUP(Modif_Suppr!#REF!,LOV!R:S,2,FALSE),"")</f>
        <v/>
      </c>
      <c r="U628" t="str">
        <f>IFERROR(VLOOKUP(Modif_Suppr!AP628,LOV!R:S,2,FALSE),"")</f>
        <v/>
      </c>
      <c r="V628" t="str">
        <f>IF(Modif_Suppr!W628&gt;0,Modif_Suppr!W628,"")</f>
        <v/>
      </c>
      <c r="W628" t="str">
        <f>IF(Modif_Suppr!X628&gt;0,Modif_Suppr!X628,"")</f>
        <v/>
      </c>
    </row>
    <row r="629" spans="1:23">
      <c r="A629">
        <f>Data!B629</f>
        <v>0</v>
      </c>
      <c r="B629">
        <f>Data!C629</f>
        <v>0</v>
      </c>
      <c r="C629">
        <f>Data!D629</f>
        <v>0</v>
      </c>
      <c r="D629" t="str">
        <f>IFERROR(VLOOKUP(Modif_Suppr!Z629,LOV_SPAR!F:G,2,FALSE),"")</f>
        <v/>
      </c>
      <c r="E629" t="str">
        <f>IFERROR(VLOOKUP(Modif_Suppr!AA629,LOV!L:M,2,FALSE),"")</f>
        <v/>
      </c>
      <c r="F629" t="str">
        <f>IF(Modif_Suppr!AC629&gt;0,Modif_Suppr!AC629,"")</f>
        <v/>
      </c>
      <c r="G629" t="str">
        <f>IF(Modif_Suppr!AD629&gt;0,Modif_Suppr!AD629,"")</f>
        <v/>
      </c>
      <c r="H629" t="str">
        <f>IF(Modif_Suppr!AE629&gt;0,Modif_Suppr!AE629,"")</f>
        <v/>
      </c>
      <c r="I629" t="str">
        <f>IFERROR(VLOOKUP(Modif_Suppr!AB629,LOV!U:V,2,FALSE),"")</f>
        <v/>
      </c>
      <c r="J629" t="str">
        <f>IF(Modif_Suppr!AF629="OUI","H","")</f>
        <v/>
      </c>
      <c r="K629" t="str">
        <f>IF(Modif_Suppr!AG629="OUI","P","")</f>
        <v/>
      </c>
      <c r="L629" t="str">
        <f>IF(Modif_Suppr!AH629="OUI","D","")</f>
        <v/>
      </c>
      <c r="M629" t="str">
        <f>IF(Modif_Suppr!AI629="OUI","C","")</f>
        <v/>
      </c>
      <c r="N629" t="str">
        <f>IF(Modif_Suppr!AJ629="OUI","T","")</f>
        <v/>
      </c>
      <c r="O629" t="str">
        <f>IF(Modif_Suppr!AK629="OUI","F","")</f>
        <v/>
      </c>
      <c r="P629" t="str">
        <f>IF(Modif_Suppr!AL629="OUI","R","")</f>
        <v/>
      </c>
      <c r="Q629" t="str" cm="1">
        <f t="array" ref="Q629">SUBSTITUTE(TRIM(_xlfn.CONCAT(K629:P629 &amp; " "))," ",",")</f>
        <v/>
      </c>
      <c r="R629" t="str">
        <f>IFERROR(VLOOKUP(Modif_Suppr!AM629,LOV!F:G,2,FALSE),"")</f>
        <v/>
      </c>
      <c r="S629" t="str">
        <f>IFERROR(VLOOKUP(Modif_Suppr!AN629,LOV!I:J,2,FALSE),"")</f>
        <v/>
      </c>
      <c r="T629" t="str">
        <f>IFERROR(VLOOKUP(Modif_Suppr!#REF!,LOV!R:S,2,FALSE),"")</f>
        <v/>
      </c>
      <c r="U629" t="str">
        <f>IFERROR(VLOOKUP(Modif_Suppr!AP629,LOV!R:S,2,FALSE),"")</f>
        <v/>
      </c>
      <c r="V629" t="str">
        <f>IF(Modif_Suppr!W629&gt;0,Modif_Suppr!W629,"")</f>
        <v/>
      </c>
      <c r="W629" t="str">
        <f>IF(Modif_Suppr!X629&gt;0,Modif_Suppr!X629,"")</f>
        <v/>
      </c>
    </row>
    <row r="630" spans="1:23">
      <c r="A630">
        <f>Data!B630</f>
        <v>0</v>
      </c>
      <c r="B630">
        <f>Data!C630</f>
        <v>0</v>
      </c>
      <c r="C630">
        <f>Data!D630</f>
        <v>0</v>
      </c>
      <c r="D630" t="str">
        <f>IFERROR(VLOOKUP(Modif_Suppr!Z630,LOV_SPAR!F:G,2,FALSE),"")</f>
        <v/>
      </c>
      <c r="E630" t="str">
        <f>IFERROR(VLOOKUP(Modif_Suppr!AA630,LOV!L:M,2,FALSE),"")</f>
        <v/>
      </c>
      <c r="F630" t="str">
        <f>IF(Modif_Suppr!AC630&gt;0,Modif_Suppr!AC630,"")</f>
        <v/>
      </c>
      <c r="G630" t="str">
        <f>IF(Modif_Suppr!AD630&gt;0,Modif_Suppr!AD630,"")</f>
        <v/>
      </c>
      <c r="H630" t="str">
        <f>IF(Modif_Suppr!AE630&gt;0,Modif_Suppr!AE630,"")</f>
        <v/>
      </c>
      <c r="I630" t="str">
        <f>IFERROR(VLOOKUP(Modif_Suppr!AB630,LOV!U:V,2,FALSE),"")</f>
        <v/>
      </c>
      <c r="J630" t="str">
        <f>IF(Modif_Suppr!AF630="OUI","H","")</f>
        <v/>
      </c>
      <c r="K630" t="str">
        <f>IF(Modif_Suppr!AG630="OUI","P","")</f>
        <v/>
      </c>
      <c r="L630" t="str">
        <f>IF(Modif_Suppr!AH630="OUI","D","")</f>
        <v/>
      </c>
      <c r="M630" t="str">
        <f>IF(Modif_Suppr!AI630="OUI","C","")</f>
        <v/>
      </c>
      <c r="N630" t="str">
        <f>IF(Modif_Suppr!AJ630="OUI","T","")</f>
        <v/>
      </c>
      <c r="O630" t="str">
        <f>IF(Modif_Suppr!AK630="OUI","F","")</f>
        <v/>
      </c>
      <c r="P630" t="str">
        <f>IF(Modif_Suppr!AL630="OUI","R","")</f>
        <v/>
      </c>
      <c r="Q630" t="str" cm="1">
        <f t="array" ref="Q630">SUBSTITUTE(TRIM(_xlfn.CONCAT(K630:P630 &amp; " "))," ",",")</f>
        <v/>
      </c>
      <c r="R630" t="str">
        <f>IFERROR(VLOOKUP(Modif_Suppr!AM630,LOV!F:G,2,FALSE),"")</f>
        <v/>
      </c>
      <c r="S630" t="str">
        <f>IFERROR(VLOOKUP(Modif_Suppr!AN630,LOV!I:J,2,FALSE),"")</f>
        <v/>
      </c>
      <c r="T630" t="str">
        <f>IFERROR(VLOOKUP(Modif_Suppr!#REF!,LOV!R:S,2,FALSE),"")</f>
        <v/>
      </c>
      <c r="U630" t="str">
        <f>IFERROR(VLOOKUP(Modif_Suppr!AP630,LOV!R:S,2,FALSE),"")</f>
        <v/>
      </c>
      <c r="V630" t="str">
        <f>IF(Modif_Suppr!W630&gt;0,Modif_Suppr!W630,"")</f>
        <v/>
      </c>
      <c r="W630" t="str">
        <f>IF(Modif_Suppr!X630&gt;0,Modif_Suppr!X630,"")</f>
        <v/>
      </c>
    </row>
    <row r="631" spans="1:23">
      <c r="A631">
        <f>Data!B631</f>
        <v>0</v>
      </c>
      <c r="B631">
        <f>Data!C631</f>
        <v>0</v>
      </c>
      <c r="C631">
        <f>Data!D631</f>
        <v>0</v>
      </c>
      <c r="D631" t="str">
        <f>IFERROR(VLOOKUP(Modif_Suppr!Z631,LOV_SPAR!F:G,2,FALSE),"")</f>
        <v/>
      </c>
      <c r="E631" t="str">
        <f>IFERROR(VLOOKUP(Modif_Suppr!AA631,LOV!L:M,2,FALSE),"")</f>
        <v/>
      </c>
      <c r="F631" t="str">
        <f>IF(Modif_Suppr!AC631&gt;0,Modif_Suppr!AC631,"")</f>
        <v/>
      </c>
      <c r="G631" t="str">
        <f>IF(Modif_Suppr!AD631&gt;0,Modif_Suppr!AD631,"")</f>
        <v/>
      </c>
      <c r="H631" t="str">
        <f>IF(Modif_Suppr!AE631&gt;0,Modif_Suppr!AE631,"")</f>
        <v/>
      </c>
      <c r="I631" t="str">
        <f>IFERROR(VLOOKUP(Modif_Suppr!AB631,LOV!U:V,2,FALSE),"")</f>
        <v/>
      </c>
      <c r="J631" t="str">
        <f>IF(Modif_Suppr!AF631="OUI","H","")</f>
        <v/>
      </c>
      <c r="K631" t="str">
        <f>IF(Modif_Suppr!AG631="OUI","P","")</f>
        <v/>
      </c>
      <c r="L631" t="str">
        <f>IF(Modif_Suppr!AH631="OUI","D","")</f>
        <v/>
      </c>
      <c r="M631" t="str">
        <f>IF(Modif_Suppr!AI631="OUI","C","")</f>
        <v/>
      </c>
      <c r="N631" t="str">
        <f>IF(Modif_Suppr!AJ631="OUI","T","")</f>
        <v/>
      </c>
      <c r="O631" t="str">
        <f>IF(Modif_Suppr!AK631="OUI","F","")</f>
        <v/>
      </c>
      <c r="P631" t="str">
        <f>IF(Modif_Suppr!AL631="OUI","R","")</f>
        <v/>
      </c>
      <c r="Q631" t="str" cm="1">
        <f t="array" ref="Q631">SUBSTITUTE(TRIM(_xlfn.CONCAT(K631:P631 &amp; " "))," ",",")</f>
        <v/>
      </c>
      <c r="R631" t="str">
        <f>IFERROR(VLOOKUP(Modif_Suppr!AM631,LOV!F:G,2,FALSE),"")</f>
        <v/>
      </c>
      <c r="S631" t="str">
        <f>IFERROR(VLOOKUP(Modif_Suppr!AN631,LOV!I:J,2,FALSE),"")</f>
        <v/>
      </c>
      <c r="T631" t="str">
        <f>IFERROR(VLOOKUP(Modif_Suppr!#REF!,LOV!R:S,2,FALSE),"")</f>
        <v/>
      </c>
      <c r="U631" t="str">
        <f>IFERROR(VLOOKUP(Modif_Suppr!AP631,LOV!R:S,2,FALSE),"")</f>
        <v/>
      </c>
      <c r="V631" t="str">
        <f>IF(Modif_Suppr!W631&gt;0,Modif_Suppr!W631,"")</f>
        <v/>
      </c>
      <c r="W631" t="str">
        <f>IF(Modif_Suppr!X631&gt;0,Modif_Suppr!X631,"")</f>
        <v/>
      </c>
    </row>
    <row r="632" spans="1:23">
      <c r="A632">
        <f>Data!B632</f>
        <v>0</v>
      </c>
      <c r="B632">
        <f>Data!C632</f>
        <v>0</v>
      </c>
      <c r="C632">
        <f>Data!D632</f>
        <v>0</v>
      </c>
      <c r="D632" t="str">
        <f>IFERROR(VLOOKUP(Modif_Suppr!Z632,LOV_SPAR!F:G,2,FALSE),"")</f>
        <v/>
      </c>
      <c r="E632" t="str">
        <f>IFERROR(VLOOKUP(Modif_Suppr!AA632,LOV!L:M,2,FALSE),"")</f>
        <v/>
      </c>
      <c r="F632" t="str">
        <f>IF(Modif_Suppr!AC632&gt;0,Modif_Suppr!AC632,"")</f>
        <v/>
      </c>
      <c r="G632" t="str">
        <f>IF(Modif_Suppr!AD632&gt;0,Modif_Suppr!AD632,"")</f>
        <v/>
      </c>
      <c r="H632" t="str">
        <f>IF(Modif_Suppr!AE632&gt;0,Modif_Suppr!AE632,"")</f>
        <v/>
      </c>
      <c r="I632" t="str">
        <f>IFERROR(VLOOKUP(Modif_Suppr!AB632,LOV!U:V,2,FALSE),"")</f>
        <v/>
      </c>
      <c r="J632" t="str">
        <f>IF(Modif_Suppr!AF632="OUI","H","")</f>
        <v/>
      </c>
      <c r="K632" t="str">
        <f>IF(Modif_Suppr!AG632="OUI","P","")</f>
        <v/>
      </c>
      <c r="L632" t="str">
        <f>IF(Modif_Suppr!AH632="OUI","D","")</f>
        <v/>
      </c>
      <c r="M632" t="str">
        <f>IF(Modif_Suppr!AI632="OUI","C","")</f>
        <v/>
      </c>
      <c r="N632" t="str">
        <f>IF(Modif_Suppr!AJ632="OUI","T","")</f>
        <v/>
      </c>
      <c r="O632" t="str">
        <f>IF(Modif_Suppr!AK632="OUI","F","")</f>
        <v/>
      </c>
      <c r="P632" t="str">
        <f>IF(Modif_Suppr!AL632="OUI","R","")</f>
        <v/>
      </c>
      <c r="Q632" t="str" cm="1">
        <f t="array" ref="Q632">SUBSTITUTE(TRIM(_xlfn.CONCAT(K632:P632 &amp; " "))," ",",")</f>
        <v/>
      </c>
      <c r="R632" t="str">
        <f>IFERROR(VLOOKUP(Modif_Suppr!AM632,LOV!F:G,2,FALSE),"")</f>
        <v/>
      </c>
      <c r="S632" t="str">
        <f>IFERROR(VLOOKUP(Modif_Suppr!AN632,LOV!I:J,2,FALSE),"")</f>
        <v/>
      </c>
      <c r="T632" t="str">
        <f>IFERROR(VLOOKUP(Modif_Suppr!#REF!,LOV!R:S,2,FALSE),"")</f>
        <v/>
      </c>
      <c r="U632" t="str">
        <f>IFERROR(VLOOKUP(Modif_Suppr!AP632,LOV!R:S,2,FALSE),"")</f>
        <v/>
      </c>
      <c r="V632" t="str">
        <f>IF(Modif_Suppr!W632&gt;0,Modif_Suppr!W632,"")</f>
        <v/>
      </c>
      <c r="W632" t="str">
        <f>IF(Modif_Suppr!X632&gt;0,Modif_Suppr!X632,"")</f>
        <v/>
      </c>
    </row>
    <row r="633" spans="1:23">
      <c r="A633">
        <f>Data!B633</f>
        <v>0</v>
      </c>
      <c r="B633">
        <f>Data!C633</f>
        <v>0</v>
      </c>
      <c r="C633">
        <f>Data!D633</f>
        <v>0</v>
      </c>
      <c r="D633" t="str">
        <f>IFERROR(VLOOKUP(Modif_Suppr!Z633,LOV_SPAR!F:G,2,FALSE),"")</f>
        <v/>
      </c>
      <c r="E633" t="str">
        <f>IFERROR(VLOOKUP(Modif_Suppr!AA633,LOV!L:M,2,FALSE),"")</f>
        <v/>
      </c>
      <c r="F633" t="str">
        <f>IF(Modif_Suppr!AC633&gt;0,Modif_Suppr!AC633,"")</f>
        <v/>
      </c>
      <c r="G633" t="str">
        <f>IF(Modif_Suppr!AD633&gt;0,Modif_Suppr!AD633,"")</f>
        <v/>
      </c>
      <c r="H633" t="str">
        <f>IF(Modif_Suppr!AE633&gt;0,Modif_Suppr!AE633,"")</f>
        <v/>
      </c>
      <c r="I633" t="str">
        <f>IFERROR(VLOOKUP(Modif_Suppr!AB633,LOV!U:V,2,FALSE),"")</f>
        <v/>
      </c>
      <c r="J633" t="str">
        <f>IF(Modif_Suppr!AF633="OUI","H","")</f>
        <v/>
      </c>
      <c r="K633" t="str">
        <f>IF(Modif_Suppr!AG633="OUI","P","")</f>
        <v/>
      </c>
      <c r="L633" t="str">
        <f>IF(Modif_Suppr!AH633="OUI","D","")</f>
        <v/>
      </c>
      <c r="M633" t="str">
        <f>IF(Modif_Suppr!AI633="OUI","C","")</f>
        <v/>
      </c>
      <c r="N633" t="str">
        <f>IF(Modif_Suppr!AJ633="OUI","T","")</f>
        <v/>
      </c>
      <c r="O633" t="str">
        <f>IF(Modif_Suppr!AK633="OUI","F","")</f>
        <v/>
      </c>
      <c r="P633" t="str">
        <f>IF(Modif_Suppr!AL633="OUI","R","")</f>
        <v/>
      </c>
      <c r="Q633" t="str" cm="1">
        <f t="array" ref="Q633">SUBSTITUTE(TRIM(_xlfn.CONCAT(K633:P633 &amp; " "))," ",",")</f>
        <v/>
      </c>
      <c r="R633" t="str">
        <f>IFERROR(VLOOKUP(Modif_Suppr!AM633,LOV!F:G,2,FALSE),"")</f>
        <v/>
      </c>
      <c r="S633" t="str">
        <f>IFERROR(VLOOKUP(Modif_Suppr!AN633,LOV!I:J,2,FALSE),"")</f>
        <v/>
      </c>
      <c r="T633" t="str">
        <f>IFERROR(VLOOKUP(Modif_Suppr!#REF!,LOV!R:S,2,FALSE),"")</f>
        <v/>
      </c>
      <c r="U633" t="str">
        <f>IFERROR(VLOOKUP(Modif_Suppr!AP633,LOV!R:S,2,FALSE),"")</f>
        <v/>
      </c>
      <c r="V633" t="str">
        <f>IF(Modif_Suppr!W633&gt;0,Modif_Suppr!W633,"")</f>
        <v/>
      </c>
      <c r="W633" t="str">
        <f>IF(Modif_Suppr!X633&gt;0,Modif_Suppr!X633,"")</f>
        <v/>
      </c>
    </row>
    <row r="634" spans="1:23">
      <c r="A634">
        <f>Data!B634</f>
        <v>0</v>
      </c>
      <c r="B634">
        <f>Data!C634</f>
        <v>0</v>
      </c>
      <c r="C634">
        <f>Data!D634</f>
        <v>0</v>
      </c>
      <c r="D634" t="str">
        <f>IFERROR(VLOOKUP(Modif_Suppr!Z634,LOV_SPAR!F:G,2,FALSE),"")</f>
        <v/>
      </c>
      <c r="E634" t="str">
        <f>IFERROR(VLOOKUP(Modif_Suppr!AA634,LOV!L:M,2,FALSE),"")</f>
        <v/>
      </c>
      <c r="F634" t="str">
        <f>IF(Modif_Suppr!AC634&gt;0,Modif_Suppr!AC634,"")</f>
        <v/>
      </c>
      <c r="G634" t="str">
        <f>IF(Modif_Suppr!AD634&gt;0,Modif_Suppr!AD634,"")</f>
        <v/>
      </c>
      <c r="H634" t="str">
        <f>IF(Modif_Suppr!AE634&gt;0,Modif_Suppr!AE634,"")</f>
        <v/>
      </c>
      <c r="I634" t="str">
        <f>IFERROR(VLOOKUP(Modif_Suppr!AB634,LOV!U:V,2,FALSE),"")</f>
        <v/>
      </c>
      <c r="J634" t="str">
        <f>IF(Modif_Suppr!AF634="OUI","H","")</f>
        <v/>
      </c>
      <c r="K634" t="str">
        <f>IF(Modif_Suppr!AG634="OUI","P","")</f>
        <v/>
      </c>
      <c r="L634" t="str">
        <f>IF(Modif_Suppr!AH634="OUI","D","")</f>
        <v/>
      </c>
      <c r="M634" t="str">
        <f>IF(Modif_Suppr!AI634="OUI","C","")</f>
        <v/>
      </c>
      <c r="N634" t="str">
        <f>IF(Modif_Suppr!AJ634="OUI","T","")</f>
        <v/>
      </c>
      <c r="O634" t="str">
        <f>IF(Modif_Suppr!AK634="OUI","F","")</f>
        <v/>
      </c>
      <c r="P634" t="str">
        <f>IF(Modif_Suppr!AL634="OUI","R","")</f>
        <v/>
      </c>
      <c r="Q634" t="str" cm="1">
        <f t="array" ref="Q634">SUBSTITUTE(TRIM(_xlfn.CONCAT(K634:P634 &amp; " "))," ",",")</f>
        <v/>
      </c>
      <c r="R634" t="str">
        <f>IFERROR(VLOOKUP(Modif_Suppr!AM634,LOV!F:G,2,FALSE),"")</f>
        <v/>
      </c>
      <c r="S634" t="str">
        <f>IFERROR(VLOOKUP(Modif_Suppr!AN634,LOV!I:J,2,FALSE),"")</f>
        <v/>
      </c>
      <c r="T634" t="str">
        <f>IFERROR(VLOOKUP(Modif_Suppr!#REF!,LOV!R:S,2,FALSE),"")</f>
        <v/>
      </c>
      <c r="U634" t="str">
        <f>IFERROR(VLOOKUP(Modif_Suppr!AP634,LOV!R:S,2,FALSE),"")</f>
        <v/>
      </c>
      <c r="V634" t="str">
        <f>IF(Modif_Suppr!W634&gt;0,Modif_Suppr!W634,"")</f>
        <v/>
      </c>
      <c r="W634" t="str">
        <f>IF(Modif_Suppr!X634&gt;0,Modif_Suppr!X634,"")</f>
        <v/>
      </c>
    </row>
    <row r="635" spans="1:23">
      <c r="A635">
        <f>Data!B635</f>
        <v>0</v>
      </c>
      <c r="B635">
        <f>Data!C635</f>
        <v>0</v>
      </c>
      <c r="C635">
        <f>Data!D635</f>
        <v>0</v>
      </c>
      <c r="D635" t="str">
        <f>IFERROR(VLOOKUP(Modif_Suppr!Z635,LOV_SPAR!F:G,2,FALSE),"")</f>
        <v/>
      </c>
      <c r="E635" t="str">
        <f>IFERROR(VLOOKUP(Modif_Suppr!AA635,LOV!L:M,2,FALSE),"")</f>
        <v/>
      </c>
      <c r="F635" t="str">
        <f>IF(Modif_Suppr!AC635&gt;0,Modif_Suppr!AC635,"")</f>
        <v/>
      </c>
      <c r="G635" t="str">
        <f>IF(Modif_Suppr!AD635&gt;0,Modif_Suppr!AD635,"")</f>
        <v/>
      </c>
      <c r="H635" t="str">
        <f>IF(Modif_Suppr!AE635&gt;0,Modif_Suppr!AE635,"")</f>
        <v/>
      </c>
      <c r="I635" t="str">
        <f>IFERROR(VLOOKUP(Modif_Suppr!AB635,LOV!U:V,2,FALSE),"")</f>
        <v/>
      </c>
      <c r="J635" t="str">
        <f>IF(Modif_Suppr!AF635="OUI","H","")</f>
        <v/>
      </c>
      <c r="K635" t="str">
        <f>IF(Modif_Suppr!AG635="OUI","P","")</f>
        <v/>
      </c>
      <c r="L635" t="str">
        <f>IF(Modif_Suppr!AH635="OUI","D","")</f>
        <v/>
      </c>
      <c r="M635" t="str">
        <f>IF(Modif_Suppr!AI635="OUI","C","")</f>
        <v/>
      </c>
      <c r="N635" t="str">
        <f>IF(Modif_Suppr!AJ635="OUI","T","")</f>
        <v/>
      </c>
      <c r="O635" t="str">
        <f>IF(Modif_Suppr!AK635="OUI","F","")</f>
        <v/>
      </c>
      <c r="P635" t="str">
        <f>IF(Modif_Suppr!AL635="OUI","R","")</f>
        <v/>
      </c>
      <c r="Q635" t="str" cm="1">
        <f t="array" ref="Q635">SUBSTITUTE(TRIM(_xlfn.CONCAT(K635:P635 &amp; " "))," ",",")</f>
        <v/>
      </c>
      <c r="R635" t="str">
        <f>IFERROR(VLOOKUP(Modif_Suppr!AM635,LOV!F:G,2,FALSE),"")</f>
        <v/>
      </c>
      <c r="S635" t="str">
        <f>IFERROR(VLOOKUP(Modif_Suppr!AN635,LOV!I:J,2,FALSE),"")</f>
        <v/>
      </c>
      <c r="T635" t="str">
        <f>IFERROR(VLOOKUP(Modif_Suppr!#REF!,LOV!R:S,2,FALSE),"")</f>
        <v/>
      </c>
      <c r="U635" t="str">
        <f>IFERROR(VLOOKUP(Modif_Suppr!AP635,LOV!R:S,2,FALSE),"")</f>
        <v/>
      </c>
      <c r="V635" t="str">
        <f>IF(Modif_Suppr!W635&gt;0,Modif_Suppr!W635,"")</f>
        <v/>
      </c>
      <c r="W635" t="str">
        <f>IF(Modif_Suppr!X635&gt;0,Modif_Suppr!X635,"")</f>
        <v/>
      </c>
    </row>
    <row r="636" spans="1:23">
      <c r="A636">
        <f>Data!B636</f>
        <v>0</v>
      </c>
      <c r="B636">
        <f>Data!C636</f>
        <v>0</v>
      </c>
      <c r="C636">
        <f>Data!D636</f>
        <v>0</v>
      </c>
      <c r="D636" t="str">
        <f>IFERROR(VLOOKUP(Modif_Suppr!Z636,LOV_SPAR!F:G,2,FALSE),"")</f>
        <v/>
      </c>
      <c r="E636" t="str">
        <f>IFERROR(VLOOKUP(Modif_Suppr!AA636,LOV!L:M,2,FALSE),"")</f>
        <v/>
      </c>
      <c r="F636" t="str">
        <f>IF(Modif_Suppr!AC636&gt;0,Modif_Suppr!AC636,"")</f>
        <v/>
      </c>
      <c r="G636" t="str">
        <f>IF(Modif_Suppr!AD636&gt;0,Modif_Suppr!AD636,"")</f>
        <v/>
      </c>
      <c r="H636" t="str">
        <f>IF(Modif_Suppr!AE636&gt;0,Modif_Suppr!AE636,"")</f>
        <v/>
      </c>
      <c r="I636" t="str">
        <f>IFERROR(VLOOKUP(Modif_Suppr!AB636,LOV!U:V,2,FALSE),"")</f>
        <v/>
      </c>
      <c r="J636" t="str">
        <f>IF(Modif_Suppr!AF636="OUI","H","")</f>
        <v/>
      </c>
      <c r="K636" t="str">
        <f>IF(Modif_Suppr!AG636="OUI","P","")</f>
        <v/>
      </c>
      <c r="L636" t="str">
        <f>IF(Modif_Suppr!AH636="OUI","D","")</f>
        <v/>
      </c>
      <c r="M636" t="str">
        <f>IF(Modif_Suppr!AI636="OUI","C","")</f>
        <v/>
      </c>
      <c r="N636" t="str">
        <f>IF(Modif_Suppr!AJ636="OUI","T","")</f>
        <v/>
      </c>
      <c r="O636" t="str">
        <f>IF(Modif_Suppr!AK636="OUI","F","")</f>
        <v/>
      </c>
      <c r="P636" t="str">
        <f>IF(Modif_Suppr!AL636="OUI","R","")</f>
        <v/>
      </c>
      <c r="Q636" t="str" cm="1">
        <f t="array" ref="Q636">SUBSTITUTE(TRIM(_xlfn.CONCAT(K636:P636 &amp; " "))," ",",")</f>
        <v/>
      </c>
      <c r="R636" t="str">
        <f>IFERROR(VLOOKUP(Modif_Suppr!AM636,LOV!F:G,2,FALSE),"")</f>
        <v/>
      </c>
      <c r="S636" t="str">
        <f>IFERROR(VLOOKUP(Modif_Suppr!AN636,LOV!I:J,2,FALSE),"")</f>
        <v/>
      </c>
      <c r="T636" t="str">
        <f>IFERROR(VLOOKUP(Modif_Suppr!#REF!,LOV!R:S,2,FALSE),"")</f>
        <v/>
      </c>
      <c r="U636" t="str">
        <f>IFERROR(VLOOKUP(Modif_Suppr!AP636,LOV!R:S,2,FALSE),"")</f>
        <v/>
      </c>
      <c r="V636" t="str">
        <f>IF(Modif_Suppr!W636&gt;0,Modif_Suppr!W636,"")</f>
        <v/>
      </c>
      <c r="W636" t="str">
        <f>IF(Modif_Suppr!X636&gt;0,Modif_Suppr!X636,"")</f>
        <v/>
      </c>
    </row>
    <row r="637" spans="1:23">
      <c r="A637">
        <f>Data!B637</f>
        <v>0</v>
      </c>
      <c r="B637">
        <f>Data!C637</f>
        <v>0</v>
      </c>
      <c r="C637">
        <f>Data!D637</f>
        <v>0</v>
      </c>
      <c r="D637" t="str">
        <f>IFERROR(VLOOKUP(Modif_Suppr!Z637,LOV_SPAR!F:G,2,FALSE),"")</f>
        <v/>
      </c>
      <c r="E637" t="str">
        <f>IFERROR(VLOOKUP(Modif_Suppr!AA637,LOV!L:M,2,FALSE),"")</f>
        <v/>
      </c>
      <c r="F637" t="str">
        <f>IF(Modif_Suppr!AC637&gt;0,Modif_Suppr!AC637,"")</f>
        <v/>
      </c>
      <c r="G637" t="str">
        <f>IF(Modif_Suppr!AD637&gt;0,Modif_Suppr!AD637,"")</f>
        <v/>
      </c>
      <c r="H637" t="str">
        <f>IF(Modif_Suppr!AE637&gt;0,Modif_Suppr!AE637,"")</f>
        <v/>
      </c>
      <c r="I637" t="str">
        <f>IFERROR(VLOOKUP(Modif_Suppr!AB637,LOV!U:V,2,FALSE),"")</f>
        <v/>
      </c>
      <c r="J637" t="str">
        <f>IF(Modif_Suppr!AF637="OUI","H","")</f>
        <v/>
      </c>
      <c r="K637" t="str">
        <f>IF(Modif_Suppr!AG637="OUI","P","")</f>
        <v/>
      </c>
      <c r="L637" t="str">
        <f>IF(Modif_Suppr!AH637="OUI","D","")</f>
        <v/>
      </c>
      <c r="M637" t="str">
        <f>IF(Modif_Suppr!AI637="OUI","C","")</f>
        <v/>
      </c>
      <c r="N637" t="str">
        <f>IF(Modif_Suppr!AJ637="OUI","T","")</f>
        <v/>
      </c>
      <c r="O637" t="str">
        <f>IF(Modif_Suppr!AK637="OUI","F","")</f>
        <v/>
      </c>
      <c r="P637" t="str">
        <f>IF(Modif_Suppr!AL637="OUI","R","")</f>
        <v/>
      </c>
      <c r="Q637" t="str" cm="1">
        <f t="array" ref="Q637">SUBSTITUTE(TRIM(_xlfn.CONCAT(K637:P637 &amp; " "))," ",",")</f>
        <v/>
      </c>
      <c r="R637" t="str">
        <f>IFERROR(VLOOKUP(Modif_Suppr!AM637,LOV!F:G,2,FALSE),"")</f>
        <v/>
      </c>
      <c r="S637" t="str">
        <f>IFERROR(VLOOKUP(Modif_Suppr!AN637,LOV!I:J,2,FALSE),"")</f>
        <v/>
      </c>
      <c r="T637" t="str">
        <f>IFERROR(VLOOKUP(Modif_Suppr!#REF!,LOV!R:S,2,FALSE),"")</f>
        <v/>
      </c>
      <c r="U637" t="str">
        <f>IFERROR(VLOOKUP(Modif_Suppr!AP637,LOV!R:S,2,FALSE),"")</f>
        <v/>
      </c>
      <c r="V637" t="str">
        <f>IF(Modif_Suppr!W637&gt;0,Modif_Suppr!W637,"")</f>
        <v/>
      </c>
      <c r="W637" t="str">
        <f>IF(Modif_Suppr!X637&gt;0,Modif_Suppr!X637,"")</f>
        <v/>
      </c>
    </row>
    <row r="638" spans="1:23">
      <c r="A638">
        <f>Data!B638</f>
        <v>0</v>
      </c>
      <c r="B638">
        <f>Data!C638</f>
        <v>0</v>
      </c>
      <c r="C638">
        <f>Data!D638</f>
        <v>0</v>
      </c>
      <c r="D638" t="str">
        <f>IFERROR(VLOOKUP(Modif_Suppr!Z638,LOV_SPAR!F:G,2,FALSE),"")</f>
        <v/>
      </c>
      <c r="E638" t="str">
        <f>IFERROR(VLOOKUP(Modif_Suppr!AA638,LOV!L:M,2,FALSE),"")</f>
        <v/>
      </c>
      <c r="F638" t="str">
        <f>IF(Modif_Suppr!AC638&gt;0,Modif_Suppr!AC638,"")</f>
        <v/>
      </c>
      <c r="G638" t="str">
        <f>IF(Modif_Suppr!AD638&gt;0,Modif_Suppr!AD638,"")</f>
        <v/>
      </c>
      <c r="H638" t="str">
        <f>IF(Modif_Suppr!AE638&gt;0,Modif_Suppr!AE638,"")</f>
        <v/>
      </c>
      <c r="I638" t="str">
        <f>IFERROR(VLOOKUP(Modif_Suppr!AB638,LOV!U:V,2,FALSE),"")</f>
        <v/>
      </c>
      <c r="J638" t="str">
        <f>IF(Modif_Suppr!AF638="OUI","H","")</f>
        <v/>
      </c>
      <c r="K638" t="str">
        <f>IF(Modif_Suppr!AG638="OUI","P","")</f>
        <v/>
      </c>
      <c r="L638" t="str">
        <f>IF(Modif_Suppr!AH638="OUI","D","")</f>
        <v/>
      </c>
      <c r="M638" t="str">
        <f>IF(Modif_Suppr!AI638="OUI","C","")</f>
        <v/>
      </c>
      <c r="N638" t="str">
        <f>IF(Modif_Suppr!AJ638="OUI","T","")</f>
        <v/>
      </c>
      <c r="O638" t="str">
        <f>IF(Modif_Suppr!AK638="OUI","F","")</f>
        <v/>
      </c>
      <c r="P638" t="str">
        <f>IF(Modif_Suppr!AL638="OUI","R","")</f>
        <v/>
      </c>
      <c r="Q638" t="str" cm="1">
        <f t="array" ref="Q638">SUBSTITUTE(TRIM(_xlfn.CONCAT(K638:P638 &amp; " "))," ",",")</f>
        <v/>
      </c>
      <c r="R638" t="str">
        <f>IFERROR(VLOOKUP(Modif_Suppr!AM638,LOV!F:G,2,FALSE),"")</f>
        <v/>
      </c>
      <c r="S638" t="str">
        <f>IFERROR(VLOOKUP(Modif_Suppr!AN638,LOV!I:J,2,FALSE),"")</f>
        <v/>
      </c>
      <c r="T638" t="str">
        <f>IFERROR(VLOOKUP(Modif_Suppr!#REF!,LOV!R:S,2,FALSE),"")</f>
        <v/>
      </c>
      <c r="U638" t="str">
        <f>IFERROR(VLOOKUP(Modif_Suppr!AP638,LOV!R:S,2,FALSE),"")</f>
        <v/>
      </c>
      <c r="V638" t="str">
        <f>IF(Modif_Suppr!W638&gt;0,Modif_Suppr!W638,"")</f>
        <v/>
      </c>
      <c r="W638" t="str">
        <f>IF(Modif_Suppr!X638&gt;0,Modif_Suppr!X638,"")</f>
        <v/>
      </c>
    </row>
    <row r="639" spans="1:23">
      <c r="A639">
        <f>Data!B639</f>
        <v>0</v>
      </c>
      <c r="B639">
        <f>Data!C639</f>
        <v>0</v>
      </c>
      <c r="C639">
        <f>Data!D639</f>
        <v>0</v>
      </c>
      <c r="D639" t="str">
        <f>IFERROR(VLOOKUP(Modif_Suppr!Z639,LOV_SPAR!F:G,2,FALSE),"")</f>
        <v/>
      </c>
      <c r="E639" t="str">
        <f>IFERROR(VLOOKUP(Modif_Suppr!AA639,LOV!L:M,2,FALSE),"")</f>
        <v/>
      </c>
      <c r="F639" t="str">
        <f>IF(Modif_Suppr!AC639&gt;0,Modif_Suppr!AC639,"")</f>
        <v/>
      </c>
      <c r="G639" t="str">
        <f>IF(Modif_Suppr!AD639&gt;0,Modif_Suppr!AD639,"")</f>
        <v/>
      </c>
      <c r="H639" t="str">
        <f>IF(Modif_Suppr!AE639&gt;0,Modif_Suppr!AE639,"")</f>
        <v/>
      </c>
      <c r="I639" t="str">
        <f>IFERROR(VLOOKUP(Modif_Suppr!AB639,LOV!U:V,2,FALSE),"")</f>
        <v/>
      </c>
      <c r="J639" t="str">
        <f>IF(Modif_Suppr!AF639="OUI","H","")</f>
        <v/>
      </c>
      <c r="K639" t="str">
        <f>IF(Modif_Suppr!AG639="OUI","P","")</f>
        <v/>
      </c>
      <c r="L639" t="str">
        <f>IF(Modif_Suppr!AH639="OUI","D","")</f>
        <v/>
      </c>
      <c r="M639" t="str">
        <f>IF(Modif_Suppr!AI639="OUI","C","")</f>
        <v/>
      </c>
      <c r="N639" t="str">
        <f>IF(Modif_Suppr!AJ639="OUI","T","")</f>
        <v/>
      </c>
      <c r="O639" t="str">
        <f>IF(Modif_Suppr!AK639="OUI","F","")</f>
        <v/>
      </c>
      <c r="P639" t="str">
        <f>IF(Modif_Suppr!AL639="OUI","R","")</f>
        <v/>
      </c>
      <c r="Q639" t="str" cm="1">
        <f t="array" ref="Q639">SUBSTITUTE(TRIM(_xlfn.CONCAT(K639:P639 &amp; " "))," ",",")</f>
        <v/>
      </c>
      <c r="R639" t="str">
        <f>IFERROR(VLOOKUP(Modif_Suppr!AM639,LOV!F:G,2,FALSE),"")</f>
        <v/>
      </c>
      <c r="S639" t="str">
        <f>IFERROR(VLOOKUP(Modif_Suppr!AN639,LOV!I:J,2,FALSE),"")</f>
        <v/>
      </c>
      <c r="T639" t="str">
        <f>IFERROR(VLOOKUP(Modif_Suppr!#REF!,LOV!R:S,2,FALSE),"")</f>
        <v/>
      </c>
      <c r="U639" t="str">
        <f>IFERROR(VLOOKUP(Modif_Suppr!AP639,LOV!R:S,2,FALSE),"")</f>
        <v/>
      </c>
      <c r="V639" t="str">
        <f>IF(Modif_Suppr!W639&gt;0,Modif_Suppr!W639,"")</f>
        <v/>
      </c>
      <c r="W639" t="str">
        <f>IF(Modif_Suppr!X639&gt;0,Modif_Suppr!X639,"")</f>
        <v/>
      </c>
    </row>
    <row r="640" spans="1:23">
      <c r="A640">
        <f>Data!B640</f>
        <v>0</v>
      </c>
      <c r="B640">
        <f>Data!C640</f>
        <v>0</v>
      </c>
      <c r="C640">
        <f>Data!D640</f>
        <v>0</v>
      </c>
      <c r="D640" t="str">
        <f>IFERROR(VLOOKUP(Modif_Suppr!Z640,LOV_SPAR!F:G,2,FALSE),"")</f>
        <v/>
      </c>
      <c r="E640" t="str">
        <f>IFERROR(VLOOKUP(Modif_Suppr!AA640,LOV!L:M,2,FALSE),"")</f>
        <v/>
      </c>
      <c r="F640" t="str">
        <f>IF(Modif_Suppr!AC640&gt;0,Modif_Suppr!AC640,"")</f>
        <v/>
      </c>
      <c r="G640" t="str">
        <f>IF(Modif_Suppr!AD640&gt;0,Modif_Suppr!AD640,"")</f>
        <v/>
      </c>
      <c r="H640" t="str">
        <f>IF(Modif_Suppr!AE640&gt;0,Modif_Suppr!AE640,"")</f>
        <v/>
      </c>
      <c r="I640" t="str">
        <f>IFERROR(VLOOKUP(Modif_Suppr!AB640,LOV!U:V,2,FALSE),"")</f>
        <v/>
      </c>
      <c r="J640" t="str">
        <f>IF(Modif_Suppr!AF640="OUI","H","")</f>
        <v/>
      </c>
      <c r="K640" t="str">
        <f>IF(Modif_Suppr!AG640="OUI","P","")</f>
        <v/>
      </c>
      <c r="L640" t="str">
        <f>IF(Modif_Suppr!AH640="OUI","D","")</f>
        <v/>
      </c>
      <c r="M640" t="str">
        <f>IF(Modif_Suppr!AI640="OUI","C","")</f>
        <v/>
      </c>
      <c r="N640" t="str">
        <f>IF(Modif_Suppr!AJ640="OUI","T","")</f>
        <v/>
      </c>
      <c r="O640" t="str">
        <f>IF(Modif_Suppr!AK640="OUI","F","")</f>
        <v/>
      </c>
      <c r="P640" t="str">
        <f>IF(Modif_Suppr!AL640="OUI","R","")</f>
        <v/>
      </c>
      <c r="Q640" t="str" cm="1">
        <f t="array" ref="Q640">SUBSTITUTE(TRIM(_xlfn.CONCAT(K640:P640 &amp; " "))," ",",")</f>
        <v/>
      </c>
      <c r="R640" t="str">
        <f>IFERROR(VLOOKUP(Modif_Suppr!AM640,LOV!F:G,2,FALSE),"")</f>
        <v/>
      </c>
      <c r="S640" t="str">
        <f>IFERROR(VLOOKUP(Modif_Suppr!AN640,LOV!I:J,2,FALSE),"")</f>
        <v/>
      </c>
      <c r="T640" t="str">
        <f>IFERROR(VLOOKUP(Modif_Suppr!#REF!,LOV!R:S,2,FALSE),"")</f>
        <v/>
      </c>
      <c r="U640" t="str">
        <f>IFERROR(VLOOKUP(Modif_Suppr!AP640,LOV!R:S,2,FALSE),"")</f>
        <v/>
      </c>
      <c r="V640" t="str">
        <f>IF(Modif_Suppr!W640&gt;0,Modif_Suppr!W640,"")</f>
        <v/>
      </c>
      <c r="W640" t="str">
        <f>IF(Modif_Suppr!X640&gt;0,Modif_Suppr!X640,"")</f>
        <v/>
      </c>
    </row>
    <row r="641" spans="1:23">
      <c r="A641">
        <f>Data!B641</f>
        <v>0</v>
      </c>
      <c r="B641">
        <f>Data!C641</f>
        <v>0</v>
      </c>
      <c r="C641">
        <f>Data!D641</f>
        <v>0</v>
      </c>
      <c r="D641" t="str">
        <f>IFERROR(VLOOKUP(Modif_Suppr!Z641,LOV_SPAR!F:G,2,FALSE),"")</f>
        <v/>
      </c>
      <c r="E641" t="str">
        <f>IFERROR(VLOOKUP(Modif_Suppr!AA641,LOV!L:M,2,FALSE),"")</f>
        <v/>
      </c>
      <c r="F641" t="str">
        <f>IF(Modif_Suppr!AC641&gt;0,Modif_Suppr!AC641,"")</f>
        <v/>
      </c>
      <c r="G641" t="str">
        <f>IF(Modif_Suppr!AD641&gt;0,Modif_Suppr!AD641,"")</f>
        <v/>
      </c>
      <c r="H641" t="str">
        <f>IF(Modif_Suppr!AE641&gt;0,Modif_Suppr!AE641,"")</f>
        <v/>
      </c>
      <c r="I641" t="str">
        <f>IFERROR(VLOOKUP(Modif_Suppr!AB641,LOV!U:V,2,FALSE),"")</f>
        <v/>
      </c>
      <c r="J641" t="str">
        <f>IF(Modif_Suppr!AF641="OUI","H","")</f>
        <v/>
      </c>
      <c r="K641" t="str">
        <f>IF(Modif_Suppr!AG641="OUI","P","")</f>
        <v/>
      </c>
      <c r="L641" t="str">
        <f>IF(Modif_Suppr!AH641="OUI","D","")</f>
        <v/>
      </c>
      <c r="M641" t="str">
        <f>IF(Modif_Suppr!AI641="OUI","C","")</f>
        <v/>
      </c>
      <c r="N641" t="str">
        <f>IF(Modif_Suppr!AJ641="OUI","T","")</f>
        <v/>
      </c>
      <c r="O641" t="str">
        <f>IF(Modif_Suppr!AK641="OUI","F","")</f>
        <v/>
      </c>
      <c r="P641" t="str">
        <f>IF(Modif_Suppr!AL641="OUI","R","")</f>
        <v/>
      </c>
      <c r="Q641" t="str" cm="1">
        <f t="array" ref="Q641">SUBSTITUTE(TRIM(_xlfn.CONCAT(K641:P641 &amp; " "))," ",",")</f>
        <v/>
      </c>
      <c r="R641" t="str">
        <f>IFERROR(VLOOKUP(Modif_Suppr!AM641,LOV!F:G,2,FALSE),"")</f>
        <v/>
      </c>
      <c r="S641" t="str">
        <f>IFERROR(VLOOKUP(Modif_Suppr!AN641,LOV!I:J,2,FALSE),"")</f>
        <v/>
      </c>
      <c r="T641" t="str">
        <f>IFERROR(VLOOKUP(Modif_Suppr!#REF!,LOV!R:S,2,FALSE),"")</f>
        <v/>
      </c>
      <c r="U641" t="str">
        <f>IFERROR(VLOOKUP(Modif_Suppr!AP641,LOV!R:S,2,FALSE),"")</f>
        <v/>
      </c>
      <c r="V641" t="str">
        <f>IF(Modif_Suppr!W641&gt;0,Modif_Suppr!W641,"")</f>
        <v/>
      </c>
      <c r="W641" t="str">
        <f>IF(Modif_Suppr!X641&gt;0,Modif_Suppr!X641,"")</f>
        <v/>
      </c>
    </row>
    <row r="642" spans="1:23">
      <c r="A642">
        <f>Data!B642</f>
        <v>0</v>
      </c>
      <c r="B642">
        <f>Data!C642</f>
        <v>0</v>
      </c>
      <c r="C642">
        <f>Data!D642</f>
        <v>0</v>
      </c>
      <c r="D642" t="str">
        <f>IFERROR(VLOOKUP(Modif_Suppr!Z642,LOV_SPAR!F:G,2,FALSE),"")</f>
        <v/>
      </c>
      <c r="E642" t="str">
        <f>IFERROR(VLOOKUP(Modif_Suppr!AA642,LOV!L:M,2,FALSE),"")</f>
        <v/>
      </c>
      <c r="F642" t="str">
        <f>IF(Modif_Suppr!AC642&gt;0,Modif_Suppr!AC642,"")</f>
        <v/>
      </c>
      <c r="G642" t="str">
        <f>IF(Modif_Suppr!AD642&gt;0,Modif_Suppr!AD642,"")</f>
        <v/>
      </c>
      <c r="H642" t="str">
        <f>IF(Modif_Suppr!AE642&gt;0,Modif_Suppr!AE642,"")</f>
        <v/>
      </c>
      <c r="I642" t="str">
        <f>IFERROR(VLOOKUP(Modif_Suppr!AB642,LOV!U:V,2,FALSE),"")</f>
        <v/>
      </c>
      <c r="J642" t="str">
        <f>IF(Modif_Suppr!AF642="OUI","H","")</f>
        <v/>
      </c>
      <c r="K642" t="str">
        <f>IF(Modif_Suppr!AG642="OUI","P","")</f>
        <v/>
      </c>
      <c r="L642" t="str">
        <f>IF(Modif_Suppr!AH642="OUI","D","")</f>
        <v/>
      </c>
      <c r="M642" t="str">
        <f>IF(Modif_Suppr!AI642="OUI","C","")</f>
        <v/>
      </c>
      <c r="N642" t="str">
        <f>IF(Modif_Suppr!AJ642="OUI","T","")</f>
        <v/>
      </c>
      <c r="O642" t="str">
        <f>IF(Modif_Suppr!AK642="OUI","F","")</f>
        <v/>
      </c>
      <c r="P642" t="str">
        <f>IF(Modif_Suppr!AL642="OUI","R","")</f>
        <v/>
      </c>
      <c r="Q642" t="str" cm="1">
        <f t="array" ref="Q642">SUBSTITUTE(TRIM(_xlfn.CONCAT(K642:P642 &amp; " "))," ",",")</f>
        <v/>
      </c>
      <c r="R642" t="str">
        <f>IFERROR(VLOOKUP(Modif_Suppr!AM642,LOV!F:G,2,FALSE),"")</f>
        <v/>
      </c>
      <c r="S642" t="str">
        <f>IFERROR(VLOOKUP(Modif_Suppr!AN642,LOV!I:J,2,FALSE),"")</f>
        <v/>
      </c>
      <c r="T642" t="str">
        <f>IFERROR(VLOOKUP(Modif_Suppr!#REF!,LOV!R:S,2,FALSE),"")</f>
        <v/>
      </c>
      <c r="U642" t="str">
        <f>IFERROR(VLOOKUP(Modif_Suppr!AP642,LOV!R:S,2,FALSE),"")</f>
        <v/>
      </c>
      <c r="V642" t="str">
        <f>IF(Modif_Suppr!W642&gt;0,Modif_Suppr!W642,"")</f>
        <v/>
      </c>
      <c r="W642" t="str">
        <f>IF(Modif_Suppr!X642&gt;0,Modif_Suppr!X642,"")</f>
        <v/>
      </c>
    </row>
    <row r="643" spans="1:23">
      <c r="A643">
        <f>Data!B643</f>
        <v>0</v>
      </c>
      <c r="B643">
        <f>Data!C643</f>
        <v>0</v>
      </c>
      <c r="C643">
        <f>Data!D643</f>
        <v>0</v>
      </c>
      <c r="D643" t="str">
        <f>IFERROR(VLOOKUP(Modif_Suppr!Z643,LOV_SPAR!F:G,2,FALSE),"")</f>
        <v/>
      </c>
      <c r="E643" t="str">
        <f>IFERROR(VLOOKUP(Modif_Suppr!AA643,LOV!L:M,2,FALSE),"")</f>
        <v/>
      </c>
      <c r="F643" t="str">
        <f>IF(Modif_Suppr!AC643&gt;0,Modif_Suppr!AC643,"")</f>
        <v/>
      </c>
      <c r="G643" t="str">
        <f>IF(Modif_Suppr!AD643&gt;0,Modif_Suppr!AD643,"")</f>
        <v/>
      </c>
      <c r="H643" t="str">
        <f>IF(Modif_Suppr!AE643&gt;0,Modif_Suppr!AE643,"")</f>
        <v/>
      </c>
      <c r="I643" t="str">
        <f>IFERROR(VLOOKUP(Modif_Suppr!AB643,LOV!U:V,2,FALSE),"")</f>
        <v/>
      </c>
      <c r="J643" t="str">
        <f>IF(Modif_Suppr!AF643="OUI","H","")</f>
        <v/>
      </c>
      <c r="K643" t="str">
        <f>IF(Modif_Suppr!AG643="OUI","P","")</f>
        <v/>
      </c>
      <c r="L643" t="str">
        <f>IF(Modif_Suppr!AH643="OUI","D","")</f>
        <v/>
      </c>
      <c r="M643" t="str">
        <f>IF(Modif_Suppr!AI643="OUI","C","")</f>
        <v/>
      </c>
      <c r="N643" t="str">
        <f>IF(Modif_Suppr!AJ643="OUI","T","")</f>
        <v/>
      </c>
      <c r="O643" t="str">
        <f>IF(Modif_Suppr!AK643="OUI","F","")</f>
        <v/>
      </c>
      <c r="P643" t="str">
        <f>IF(Modif_Suppr!AL643="OUI","R","")</f>
        <v/>
      </c>
      <c r="Q643" t="str" cm="1">
        <f t="array" ref="Q643">SUBSTITUTE(TRIM(_xlfn.CONCAT(K643:P643 &amp; " "))," ",",")</f>
        <v/>
      </c>
      <c r="R643" t="str">
        <f>IFERROR(VLOOKUP(Modif_Suppr!AM643,LOV!F:G,2,FALSE),"")</f>
        <v/>
      </c>
      <c r="S643" t="str">
        <f>IFERROR(VLOOKUP(Modif_Suppr!AN643,LOV!I:J,2,FALSE),"")</f>
        <v/>
      </c>
      <c r="T643" t="str">
        <f>IFERROR(VLOOKUP(Modif_Suppr!#REF!,LOV!R:S,2,FALSE),"")</f>
        <v/>
      </c>
      <c r="U643" t="str">
        <f>IFERROR(VLOOKUP(Modif_Suppr!AP643,LOV!R:S,2,FALSE),"")</f>
        <v/>
      </c>
      <c r="V643" t="str">
        <f>IF(Modif_Suppr!W643&gt;0,Modif_Suppr!W643,"")</f>
        <v/>
      </c>
      <c r="W643" t="str">
        <f>IF(Modif_Suppr!X643&gt;0,Modif_Suppr!X643,"")</f>
        <v/>
      </c>
    </row>
    <row r="644" spans="1:23">
      <c r="A644">
        <f>Data!B644</f>
        <v>0</v>
      </c>
      <c r="B644">
        <f>Data!C644</f>
        <v>0</v>
      </c>
      <c r="C644">
        <f>Data!D644</f>
        <v>0</v>
      </c>
      <c r="D644" t="str">
        <f>IFERROR(VLOOKUP(Modif_Suppr!Z644,LOV_SPAR!F:G,2,FALSE),"")</f>
        <v/>
      </c>
      <c r="E644" t="str">
        <f>IFERROR(VLOOKUP(Modif_Suppr!AA644,LOV!L:M,2,FALSE),"")</f>
        <v/>
      </c>
      <c r="F644" t="str">
        <f>IF(Modif_Suppr!AC644&gt;0,Modif_Suppr!AC644,"")</f>
        <v/>
      </c>
      <c r="G644" t="str">
        <f>IF(Modif_Suppr!AD644&gt;0,Modif_Suppr!AD644,"")</f>
        <v/>
      </c>
      <c r="H644" t="str">
        <f>IF(Modif_Suppr!AE644&gt;0,Modif_Suppr!AE644,"")</f>
        <v/>
      </c>
      <c r="I644" t="str">
        <f>IFERROR(VLOOKUP(Modif_Suppr!AB644,LOV!U:V,2,FALSE),"")</f>
        <v/>
      </c>
      <c r="J644" t="str">
        <f>IF(Modif_Suppr!AF644="OUI","H","")</f>
        <v/>
      </c>
      <c r="K644" t="str">
        <f>IF(Modif_Suppr!AG644="OUI","P","")</f>
        <v/>
      </c>
      <c r="L644" t="str">
        <f>IF(Modif_Suppr!AH644="OUI","D","")</f>
        <v/>
      </c>
      <c r="M644" t="str">
        <f>IF(Modif_Suppr!AI644="OUI","C","")</f>
        <v/>
      </c>
      <c r="N644" t="str">
        <f>IF(Modif_Suppr!AJ644="OUI","T","")</f>
        <v/>
      </c>
      <c r="O644" t="str">
        <f>IF(Modif_Suppr!AK644="OUI","F","")</f>
        <v/>
      </c>
      <c r="P644" t="str">
        <f>IF(Modif_Suppr!AL644="OUI","R","")</f>
        <v/>
      </c>
      <c r="Q644" t="str" cm="1">
        <f t="array" ref="Q644">SUBSTITUTE(TRIM(_xlfn.CONCAT(K644:P644 &amp; " "))," ",",")</f>
        <v/>
      </c>
      <c r="R644" t="str">
        <f>IFERROR(VLOOKUP(Modif_Suppr!AM644,LOV!F:G,2,FALSE),"")</f>
        <v/>
      </c>
      <c r="S644" t="str">
        <f>IFERROR(VLOOKUP(Modif_Suppr!AN644,LOV!I:J,2,FALSE),"")</f>
        <v/>
      </c>
      <c r="T644" t="str">
        <f>IFERROR(VLOOKUP(Modif_Suppr!#REF!,LOV!R:S,2,FALSE),"")</f>
        <v/>
      </c>
      <c r="U644" t="str">
        <f>IFERROR(VLOOKUP(Modif_Suppr!AP644,LOV!R:S,2,FALSE),"")</f>
        <v/>
      </c>
      <c r="V644" t="str">
        <f>IF(Modif_Suppr!W644&gt;0,Modif_Suppr!W644,"")</f>
        <v/>
      </c>
      <c r="W644" t="str">
        <f>IF(Modif_Suppr!X644&gt;0,Modif_Suppr!X644,"")</f>
        <v/>
      </c>
    </row>
    <row r="645" spans="1:23">
      <c r="A645">
        <f>Data!B645</f>
        <v>0</v>
      </c>
      <c r="B645">
        <f>Data!C645</f>
        <v>0</v>
      </c>
      <c r="C645">
        <f>Data!D645</f>
        <v>0</v>
      </c>
      <c r="D645" t="str">
        <f>IFERROR(VLOOKUP(Modif_Suppr!Z645,LOV_SPAR!F:G,2,FALSE),"")</f>
        <v/>
      </c>
      <c r="E645" t="str">
        <f>IFERROR(VLOOKUP(Modif_Suppr!AA645,LOV!L:M,2,FALSE),"")</f>
        <v/>
      </c>
      <c r="F645" t="str">
        <f>IF(Modif_Suppr!AC645&gt;0,Modif_Suppr!AC645,"")</f>
        <v/>
      </c>
      <c r="G645" t="str">
        <f>IF(Modif_Suppr!AD645&gt;0,Modif_Suppr!AD645,"")</f>
        <v/>
      </c>
      <c r="H645" t="str">
        <f>IF(Modif_Suppr!AE645&gt;0,Modif_Suppr!AE645,"")</f>
        <v/>
      </c>
      <c r="I645" t="str">
        <f>IFERROR(VLOOKUP(Modif_Suppr!AB645,LOV!U:V,2,FALSE),"")</f>
        <v/>
      </c>
      <c r="J645" t="str">
        <f>IF(Modif_Suppr!AF645="OUI","H","")</f>
        <v/>
      </c>
      <c r="K645" t="str">
        <f>IF(Modif_Suppr!AG645="OUI","P","")</f>
        <v/>
      </c>
      <c r="L645" t="str">
        <f>IF(Modif_Suppr!AH645="OUI","D","")</f>
        <v/>
      </c>
      <c r="M645" t="str">
        <f>IF(Modif_Suppr!AI645="OUI","C","")</f>
        <v/>
      </c>
      <c r="N645" t="str">
        <f>IF(Modif_Suppr!AJ645="OUI","T","")</f>
        <v/>
      </c>
      <c r="O645" t="str">
        <f>IF(Modif_Suppr!AK645="OUI","F","")</f>
        <v/>
      </c>
      <c r="P645" t="str">
        <f>IF(Modif_Suppr!AL645="OUI","R","")</f>
        <v/>
      </c>
      <c r="Q645" t="str" cm="1">
        <f t="array" ref="Q645">SUBSTITUTE(TRIM(_xlfn.CONCAT(K645:P645 &amp; " "))," ",",")</f>
        <v/>
      </c>
      <c r="R645" t="str">
        <f>IFERROR(VLOOKUP(Modif_Suppr!AM645,LOV!F:G,2,FALSE),"")</f>
        <v/>
      </c>
      <c r="S645" t="str">
        <f>IFERROR(VLOOKUP(Modif_Suppr!AN645,LOV!I:J,2,FALSE),"")</f>
        <v/>
      </c>
      <c r="T645" t="str">
        <f>IFERROR(VLOOKUP(Modif_Suppr!#REF!,LOV!R:S,2,FALSE),"")</f>
        <v/>
      </c>
      <c r="U645" t="str">
        <f>IFERROR(VLOOKUP(Modif_Suppr!AP645,LOV!R:S,2,FALSE),"")</f>
        <v/>
      </c>
      <c r="V645" t="str">
        <f>IF(Modif_Suppr!W645&gt;0,Modif_Suppr!W645,"")</f>
        <v/>
      </c>
      <c r="W645" t="str">
        <f>IF(Modif_Suppr!X645&gt;0,Modif_Suppr!X645,"")</f>
        <v/>
      </c>
    </row>
    <row r="646" spans="1:23">
      <c r="A646">
        <f>Data!B646</f>
        <v>0</v>
      </c>
      <c r="B646">
        <f>Data!C646</f>
        <v>0</v>
      </c>
      <c r="C646">
        <f>Data!D646</f>
        <v>0</v>
      </c>
      <c r="D646" t="str">
        <f>IFERROR(VLOOKUP(Modif_Suppr!Z646,LOV_SPAR!F:G,2,FALSE),"")</f>
        <v/>
      </c>
      <c r="E646" t="str">
        <f>IFERROR(VLOOKUP(Modif_Suppr!AA646,LOV!L:M,2,FALSE),"")</f>
        <v/>
      </c>
      <c r="F646" t="str">
        <f>IF(Modif_Suppr!AC646&gt;0,Modif_Suppr!AC646,"")</f>
        <v/>
      </c>
      <c r="G646" t="str">
        <f>IF(Modif_Suppr!AD646&gt;0,Modif_Suppr!AD646,"")</f>
        <v/>
      </c>
      <c r="H646" t="str">
        <f>IF(Modif_Suppr!AE646&gt;0,Modif_Suppr!AE646,"")</f>
        <v/>
      </c>
      <c r="I646" t="str">
        <f>IFERROR(VLOOKUP(Modif_Suppr!AB646,LOV!U:V,2,FALSE),"")</f>
        <v/>
      </c>
      <c r="J646" t="str">
        <f>IF(Modif_Suppr!AF646="OUI","H","")</f>
        <v/>
      </c>
      <c r="K646" t="str">
        <f>IF(Modif_Suppr!AG646="OUI","P","")</f>
        <v/>
      </c>
      <c r="L646" t="str">
        <f>IF(Modif_Suppr!AH646="OUI","D","")</f>
        <v/>
      </c>
      <c r="M646" t="str">
        <f>IF(Modif_Suppr!AI646="OUI","C","")</f>
        <v/>
      </c>
      <c r="N646" t="str">
        <f>IF(Modif_Suppr!AJ646="OUI","T","")</f>
        <v/>
      </c>
      <c r="O646" t="str">
        <f>IF(Modif_Suppr!AK646="OUI","F","")</f>
        <v/>
      </c>
      <c r="P646" t="str">
        <f>IF(Modif_Suppr!AL646="OUI","R","")</f>
        <v/>
      </c>
      <c r="Q646" t="str" cm="1">
        <f t="array" ref="Q646">SUBSTITUTE(TRIM(_xlfn.CONCAT(K646:P646 &amp; " "))," ",",")</f>
        <v/>
      </c>
      <c r="R646" t="str">
        <f>IFERROR(VLOOKUP(Modif_Suppr!AM646,LOV!F:G,2,FALSE),"")</f>
        <v/>
      </c>
      <c r="S646" t="str">
        <f>IFERROR(VLOOKUP(Modif_Suppr!AN646,LOV!I:J,2,FALSE),"")</f>
        <v/>
      </c>
      <c r="T646" t="str">
        <f>IFERROR(VLOOKUP(Modif_Suppr!#REF!,LOV!R:S,2,FALSE),"")</f>
        <v/>
      </c>
      <c r="U646" t="str">
        <f>IFERROR(VLOOKUP(Modif_Suppr!AP646,LOV!R:S,2,FALSE),"")</f>
        <v/>
      </c>
      <c r="V646" t="str">
        <f>IF(Modif_Suppr!W646&gt;0,Modif_Suppr!W646,"")</f>
        <v/>
      </c>
      <c r="W646" t="str">
        <f>IF(Modif_Suppr!X646&gt;0,Modif_Suppr!X646,"")</f>
        <v/>
      </c>
    </row>
    <row r="647" spans="1:23">
      <c r="A647">
        <f>Data!B647</f>
        <v>0</v>
      </c>
      <c r="B647">
        <f>Data!C647</f>
        <v>0</v>
      </c>
      <c r="C647">
        <f>Data!D647</f>
        <v>0</v>
      </c>
      <c r="D647" t="str">
        <f>IFERROR(VLOOKUP(Modif_Suppr!Z647,LOV_SPAR!F:G,2,FALSE),"")</f>
        <v/>
      </c>
      <c r="E647" t="str">
        <f>IFERROR(VLOOKUP(Modif_Suppr!AA647,LOV!L:M,2,FALSE),"")</f>
        <v/>
      </c>
      <c r="F647" t="str">
        <f>IF(Modif_Suppr!AC647&gt;0,Modif_Suppr!AC647,"")</f>
        <v/>
      </c>
      <c r="G647" t="str">
        <f>IF(Modif_Suppr!AD647&gt;0,Modif_Suppr!AD647,"")</f>
        <v/>
      </c>
      <c r="H647" t="str">
        <f>IF(Modif_Suppr!AE647&gt;0,Modif_Suppr!AE647,"")</f>
        <v/>
      </c>
      <c r="I647" t="str">
        <f>IFERROR(VLOOKUP(Modif_Suppr!AB647,LOV!U:V,2,FALSE),"")</f>
        <v/>
      </c>
      <c r="J647" t="str">
        <f>IF(Modif_Suppr!AF647="OUI","H","")</f>
        <v/>
      </c>
      <c r="K647" t="str">
        <f>IF(Modif_Suppr!AG647="OUI","P","")</f>
        <v/>
      </c>
      <c r="L647" t="str">
        <f>IF(Modif_Suppr!AH647="OUI","D","")</f>
        <v/>
      </c>
      <c r="M647" t="str">
        <f>IF(Modif_Suppr!AI647="OUI","C","")</f>
        <v/>
      </c>
      <c r="N647" t="str">
        <f>IF(Modif_Suppr!AJ647="OUI","T","")</f>
        <v/>
      </c>
      <c r="O647" t="str">
        <f>IF(Modif_Suppr!AK647="OUI","F","")</f>
        <v/>
      </c>
      <c r="P647" t="str">
        <f>IF(Modif_Suppr!AL647="OUI","R","")</f>
        <v/>
      </c>
      <c r="Q647" t="str" cm="1">
        <f t="array" ref="Q647">SUBSTITUTE(TRIM(_xlfn.CONCAT(K647:P647 &amp; " "))," ",",")</f>
        <v/>
      </c>
      <c r="R647" t="str">
        <f>IFERROR(VLOOKUP(Modif_Suppr!AM647,LOV!F:G,2,FALSE),"")</f>
        <v/>
      </c>
      <c r="S647" t="str">
        <f>IFERROR(VLOOKUP(Modif_Suppr!AN647,LOV!I:J,2,FALSE),"")</f>
        <v/>
      </c>
      <c r="T647" t="str">
        <f>IFERROR(VLOOKUP(Modif_Suppr!#REF!,LOV!R:S,2,FALSE),"")</f>
        <v/>
      </c>
      <c r="U647" t="str">
        <f>IFERROR(VLOOKUP(Modif_Suppr!AP647,LOV!R:S,2,FALSE),"")</f>
        <v/>
      </c>
      <c r="V647" t="str">
        <f>IF(Modif_Suppr!W647&gt;0,Modif_Suppr!W647,"")</f>
        <v/>
      </c>
      <c r="W647" t="str">
        <f>IF(Modif_Suppr!X647&gt;0,Modif_Suppr!X647,"")</f>
        <v/>
      </c>
    </row>
    <row r="648" spans="1:23">
      <c r="A648">
        <f>Data!B648</f>
        <v>0</v>
      </c>
      <c r="B648">
        <f>Data!C648</f>
        <v>0</v>
      </c>
      <c r="C648">
        <f>Data!D648</f>
        <v>0</v>
      </c>
      <c r="D648" t="str">
        <f>IFERROR(VLOOKUP(Modif_Suppr!Z648,LOV_SPAR!F:G,2,FALSE),"")</f>
        <v/>
      </c>
      <c r="E648" t="str">
        <f>IFERROR(VLOOKUP(Modif_Suppr!AA648,LOV!L:M,2,FALSE),"")</f>
        <v/>
      </c>
      <c r="F648" t="str">
        <f>IF(Modif_Suppr!AC648&gt;0,Modif_Suppr!AC648,"")</f>
        <v/>
      </c>
      <c r="G648" t="str">
        <f>IF(Modif_Suppr!AD648&gt;0,Modif_Suppr!AD648,"")</f>
        <v/>
      </c>
      <c r="H648" t="str">
        <f>IF(Modif_Suppr!AE648&gt;0,Modif_Suppr!AE648,"")</f>
        <v/>
      </c>
      <c r="I648" t="str">
        <f>IFERROR(VLOOKUP(Modif_Suppr!AB648,LOV!U:V,2,FALSE),"")</f>
        <v/>
      </c>
      <c r="J648" t="str">
        <f>IF(Modif_Suppr!AF648="OUI","H","")</f>
        <v/>
      </c>
      <c r="K648" t="str">
        <f>IF(Modif_Suppr!AG648="OUI","P","")</f>
        <v/>
      </c>
      <c r="L648" t="str">
        <f>IF(Modif_Suppr!AH648="OUI","D","")</f>
        <v/>
      </c>
      <c r="M648" t="str">
        <f>IF(Modif_Suppr!AI648="OUI","C","")</f>
        <v/>
      </c>
      <c r="N648" t="str">
        <f>IF(Modif_Suppr!AJ648="OUI","T","")</f>
        <v/>
      </c>
      <c r="O648" t="str">
        <f>IF(Modif_Suppr!AK648="OUI","F","")</f>
        <v/>
      </c>
      <c r="P648" t="str">
        <f>IF(Modif_Suppr!AL648="OUI","R","")</f>
        <v/>
      </c>
      <c r="Q648" t="str" cm="1">
        <f t="array" ref="Q648">SUBSTITUTE(TRIM(_xlfn.CONCAT(K648:P648 &amp; " "))," ",",")</f>
        <v/>
      </c>
      <c r="R648" t="str">
        <f>IFERROR(VLOOKUP(Modif_Suppr!AM648,LOV!F:G,2,FALSE),"")</f>
        <v/>
      </c>
      <c r="S648" t="str">
        <f>IFERROR(VLOOKUP(Modif_Suppr!AN648,LOV!I:J,2,FALSE),"")</f>
        <v/>
      </c>
      <c r="T648" t="str">
        <f>IFERROR(VLOOKUP(Modif_Suppr!#REF!,LOV!R:S,2,FALSE),"")</f>
        <v/>
      </c>
      <c r="U648" t="str">
        <f>IFERROR(VLOOKUP(Modif_Suppr!AP648,LOV!R:S,2,FALSE),"")</f>
        <v/>
      </c>
      <c r="V648" t="str">
        <f>IF(Modif_Suppr!W648&gt;0,Modif_Suppr!W648,"")</f>
        <v/>
      </c>
      <c r="W648" t="str">
        <f>IF(Modif_Suppr!X648&gt;0,Modif_Suppr!X648,"")</f>
        <v/>
      </c>
    </row>
    <row r="649" spans="1:23">
      <c r="A649">
        <f>Data!B649</f>
        <v>0</v>
      </c>
      <c r="B649">
        <f>Data!C649</f>
        <v>0</v>
      </c>
      <c r="C649">
        <f>Data!D649</f>
        <v>0</v>
      </c>
      <c r="D649" t="str">
        <f>IFERROR(VLOOKUP(Modif_Suppr!Z649,LOV_SPAR!F:G,2,FALSE),"")</f>
        <v/>
      </c>
      <c r="E649" t="str">
        <f>IFERROR(VLOOKUP(Modif_Suppr!AA649,LOV!L:M,2,FALSE),"")</f>
        <v/>
      </c>
      <c r="F649" t="str">
        <f>IF(Modif_Suppr!AC649&gt;0,Modif_Suppr!AC649,"")</f>
        <v/>
      </c>
      <c r="G649" t="str">
        <f>IF(Modif_Suppr!AD649&gt;0,Modif_Suppr!AD649,"")</f>
        <v/>
      </c>
      <c r="H649" t="str">
        <f>IF(Modif_Suppr!AE649&gt;0,Modif_Suppr!AE649,"")</f>
        <v/>
      </c>
      <c r="I649" t="str">
        <f>IFERROR(VLOOKUP(Modif_Suppr!AB649,LOV!U:V,2,FALSE),"")</f>
        <v/>
      </c>
      <c r="J649" t="str">
        <f>IF(Modif_Suppr!AF649="OUI","H","")</f>
        <v/>
      </c>
      <c r="K649" t="str">
        <f>IF(Modif_Suppr!AG649="OUI","P","")</f>
        <v/>
      </c>
      <c r="L649" t="str">
        <f>IF(Modif_Suppr!AH649="OUI","D","")</f>
        <v/>
      </c>
      <c r="M649" t="str">
        <f>IF(Modif_Suppr!AI649="OUI","C","")</f>
        <v/>
      </c>
      <c r="N649" t="str">
        <f>IF(Modif_Suppr!AJ649="OUI","T","")</f>
        <v/>
      </c>
      <c r="O649" t="str">
        <f>IF(Modif_Suppr!AK649="OUI","F","")</f>
        <v/>
      </c>
      <c r="P649" t="str">
        <f>IF(Modif_Suppr!AL649="OUI","R","")</f>
        <v/>
      </c>
      <c r="Q649" t="str" cm="1">
        <f t="array" ref="Q649">SUBSTITUTE(TRIM(_xlfn.CONCAT(K649:P649 &amp; " "))," ",",")</f>
        <v/>
      </c>
      <c r="R649" t="str">
        <f>IFERROR(VLOOKUP(Modif_Suppr!AM649,LOV!F:G,2,FALSE),"")</f>
        <v/>
      </c>
      <c r="S649" t="str">
        <f>IFERROR(VLOOKUP(Modif_Suppr!AN649,LOV!I:J,2,FALSE),"")</f>
        <v/>
      </c>
      <c r="T649" t="str">
        <f>IFERROR(VLOOKUP(Modif_Suppr!#REF!,LOV!R:S,2,FALSE),"")</f>
        <v/>
      </c>
      <c r="U649" t="str">
        <f>IFERROR(VLOOKUP(Modif_Suppr!AP649,LOV!R:S,2,FALSE),"")</f>
        <v/>
      </c>
      <c r="V649" t="str">
        <f>IF(Modif_Suppr!W649&gt;0,Modif_Suppr!W649,"")</f>
        <v/>
      </c>
      <c r="W649" t="str">
        <f>IF(Modif_Suppr!X649&gt;0,Modif_Suppr!X649,"")</f>
        <v/>
      </c>
    </row>
    <row r="650" spans="1:23">
      <c r="A650">
        <f>Data!B650</f>
        <v>0</v>
      </c>
      <c r="B650">
        <f>Data!C650</f>
        <v>0</v>
      </c>
      <c r="C650">
        <f>Data!D650</f>
        <v>0</v>
      </c>
      <c r="D650" t="str">
        <f>IFERROR(VLOOKUP(Modif_Suppr!Z650,LOV_SPAR!F:G,2,FALSE),"")</f>
        <v/>
      </c>
      <c r="E650" t="str">
        <f>IFERROR(VLOOKUP(Modif_Suppr!AA650,LOV!L:M,2,FALSE),"")</f>
        <v/>
      </c>
      <c r="F650" t="str">
        <f>IF(Modif_Suppr!AC650&gt;0,Modif_Suppr!AC650,"")</f>
        <v/>
      </c>
      <c r="G650" t="str">
        <f>IF(Modif_Suppr!AD650&gt;0,Modif_Suppr!AD650,"")</f>
        <v/>
      </c>
      <c r="H650" t="str">
        <f>IF(Modif_Suppr!AE650&gt;0,Modif_Suppr!AE650,"")</f>
        <v/>
      </c>
      <c r="I650" t="str">
        <f>IFERROR(VLOOKUP(Modif_Suppr!AB650,LOV!U:V,2,FALSE),"")</f>
        <v/>
      </c>
      <c r="J650" t="str">
        <f>IF(Modif_Suppr!AF650="OUI","H","")</f>
        <v/>
      </c>
      <c r="K650" t="str">
        <f>IF(Modif_Suppr!AG650="OUI","P","")</f>
        <v/>
      </c>
      <c r="L650" t="str">
        <f>IF(Modif_Suppr!AH650="OUI","D","")</f>
        <v/>
      </c>
      <c r="M650" t="str">
        <f>IF(Modif_Suppr!AI650="OUI","C","")</f>
        <v/>
      </c>
      <c r="N650" t="str">
        <f>IF(Modif_Suppr!AJ650="OUI","T","")</f>
        <v/>
      </c>
      <c r="O650" t="str">
        <f>IF(Modif_Suppr!AK650="OUI","F","")</f>
        <v/>
      </c>
      <c r="P650" t="str">
        <f>IF(Modif_Suppr!AL650="OUI","R","")</f>
        <v/>
      </c>
      <c r="Q650" t="str" cm="1">
        <f t="array" ref="Q650">SUBSTITUTE(TRIM(_xlfn.CONCAT(K650:P650 &amp; " "))," ",",")</f>
        <v/>
      </c>
      <c r="R650" t="str">
        <f>IFERROR(VLOOKUP(Modif_Suppr!AM650,LOV!F:G,2,FALSE),"")</f>
        <v/>
      </c>
      <c r="S650" t="str">
        <f>IFERROR(VLOOKUP(Modif_Suppr!AN650,LOV!I:J,2,FALSE),"")</f>
        <v/>
      </c>
      <c r="T650" t="str">
        <f>IFERROR(VLOOKUP(Modif_Suppr!#REF!,LOV!R:S,2,FALSE),"")</f>
        <v/>
      </c>
      <c r="U650" t="str">
        <f>IFERROR(VLOOKUP(Modif_Suppr!AP650,LOV!R:S,2,FALSE),"")</f>
        <v/>
      </c>
      <c r="V650" t="str">
        <f>IF(Modif_Suppr!W650&gt;0,Modif_Suppr!W650,"")</f>
        <v/>
      </c>
      <c r="W650" t="str">
        <f>IF(Modif_Suppr!X650&gt;0,Modif_Suppr!X650,"")</f>
        <v/>
      </c>
    </row>
    <row r="651" spans="1:23">
      <c r="A651">
        <f>Data!B651</f>
        <v>0</v>
      </c>
      <c r="B651">
        <f>Data!C651</f>
        <v>0</v>
      </c>
      <c r="C651">
        <f>Data!D651</f>
        <v>0</v>
      </c>
      <c r="D651" t="str">
        <f>IFERROR(VLOOKUP(Modif_Suppr!Z651,LOV_SPAR!F:G,2,FALSE),"")</f>
        <v/>
      </c>
      <c r="E651" t="str">
        <f>IFERROR(VLOOKUP(Modif_Suppr!AA651,LOV!L:M,2,FALSE),"")</f>
        <v/>
      </c>
      <c r="F651" t="str">
        <f>IF(Modif_Suppr!AC651&gt;0,Modif_Suppr!AC651,"")</f>
        <v/>
      </c>
      <c r="G651" t="str">
        <f>IF(Modif_Suppr!AD651&gt;0,Modif_Suppr!AD651,"")</f>
        <v/>
      </c>
      <c r="H651" t="str">
        <f>IF(Modif_Suppr!AE651&gt;0,Modif_Suppr!AE651,"")</f>
        <v/>
      </c>
      <c r="I651" t="str">
        <f>IFERROR(VLOOKUP(Modif_Suppr!AB651,LOV!U:V,2,FALSE),"")</f>
        <v/>
      </c>
      <c r="J651" t="str">
        <f>IF(Modif_Suppr!AF651="OUI","H","")</f>
        <v/>
      </c>
      <c r="K651" t="str">
        <f>IF(Modif_Suppr!AG651="OUI","P","")</f>
        <v/>
      </c>
      <c r="L651" t="str">
        <f>IF(Modif_Suppr!AH651="OUI","D","")</f>
        <v/>
      </c>
      <c r="M651" t="str">
        <f>IF(Modif_Suppr!AI651="OUI","C","")</f>
        <v/>
      </c>
      <c r="N651" t="str">
        <f>IF(Modif_Suppr!AJ651="OUI","T","")</f>
        <v/>
      </c>
      <c r="O651" t="str">
        <f>IF(Modif_Suppr!AK651="OUI","F","")</f>
        <v/>
      </c>
      <c r="P651" t="str">
        <f>IF(Modif_Suppr!AL651="OUI","R","")</f>
        <v/>
      </c>
      <c r="Q651" t="str" cm="1">
        <f t="array" ref="Q651">SUBSTITUTE(TRIM(_xlfn.CONCAT(K651:P651 &amp; " "))," ",",")</f>
        <v/>
      </c>
      <c r="R651" t="str">
        <f>IFERROR(VLOOKUP(Modif_Suppr!AM651,LOV!F:G,2,FALSE),"")</f>
        <v/>
      </c>
      <c r="S651" t="str">
        <f>IFERROR(VLOOKUP(Modif_Suppr!AN651,LOV!I:J,2,FALSE),"")</f>
        <v/>
      </c>
      <c r="T651" t="str">
        <f>IFERROR(VLOOKUP(Modif_Suppr!#REF!,LOV!R:S,2,FALSE),"")</f>
        <v/>
      </c>
      <c r="U651" t="str">
        <f>IFERROR(VLOOKUP(Modif_Suppr!AP651,LOV!R:S,2,FALSE),"")</f>
        <v/>
      </c>
      <c r="V651" t="str">
        <f>IF(Modif_Suppr!W651&gt;0,Modif_Suppr!W651,"")</f>
        <v/>
      </c>
      <c r="W651" t="str">
        <f>IF(Modif_Suppr!X651&gt;0,Modif_Suppr!X651,"")</f>
        <v/>
      </c>
    </row>
    <row r="652" spans="1:23">
      <c r="A652">
        <f>Data!B652</f>
        <v>0</v>
      </c>
      <c r="B652">
        <f>Data!C652</f>
        <v>0</v>
      </c>
      <c r="C652">
        <f>Data!D652</f>
        <v>0</v>
      </c>
      <c r="D652" t="str">
        <f>IFERROR(VLOOKUP(Modif_Suppr!Z652,LOV_SPAR!F:G,2,FALSE),"")</f>
        <v/>
      </c>
      <c r="E652" t="str">
        <f>IFERROR(VLOOKUP(Modif_Suppr!AA652,LOV!L:M,2,FALSE),"")</f>
        <v/>
      </c>
      <c r="F652" t="str">
        <f>IF(Modif_Suppr!AC652&gt;0,Modif_Suppr!AC652,"")</f>
        <v/>
      </c>
      <c r="G652" t="str">
        <f>IF(Modif_Suppr!AD652&gt;0,Modif_Suppr!AD652,"")</f>
        <v/>
      </c>
      <c r="H652" t="str">
        <f>IF(Modif_Suppr!AE652&gt;0,Modif_Suppr!AE652,"")</f>
        <v/>
      </c>
      <c r="I652" t="str">
        <f>IFERROR(VLOOKUP(Modif_Suppr!AB652,LOV!U:V,2,FALSE),"")</f>
        <v/>
      </c>
      <c r="J652" t="str">
        <f>IF(Modif_Suppr!AF652="OUI","H","")</f>
        <v/>
      </c>
      <c r="K652" t="str">
        <f>IF(Modif_Suppr!AG652="OUI","P","")</f>
        <v/>
      </c>
      <c r="L652" t="str">
        <f>IF(Modif_Suppr!AH652="OUI","D","")</f>
        <v/>
      </c>
      <c r="M652" t="str">
        <f>IF(Modif_Suppr!AI652="OUI","C","")</f>
        <v/>
      </c>
      <c r="N652" t="str">
        <f>IF(Modif_Suppr!AJ652="OUI","T","")</f>
        <v/>
      </c>
      <c r="O652" t="str">
        <f>IF(Modif_Suppr!AK652="OUI","F","")</f>
        <v/>
      </c>
      <c r="P652" t="str">
        <f>IF(Modif_Suppr!AL652="OUI","R","")</f>
        <v/>
      </c>
      <c r="Q652" t="str" cm="1">
        <f t="array" ref="Q652">SUBSTITUTE(TRIM(_xlfn.CONCAT(K652:P652 &amp; " "))," ",",")</f>
        <v/>
      </c>
      <c r="R652" t="str">
        <f>IFERROR(VLOOKUP(Modif_Suppr!AM652,LOV!F:G,2,FALSE),"")</f>
        <v/>
      </c>
      <c r="S652" t="str">
        <f>IFERROR(VLOOKUP(Modif_Suppr!AN652,LOV!I:J,2,FALSE),"")</f>
        <v/>
      </c>
      <c r="T652" t="str">
        <f>IFERROR(VLOOKUP(Modif_Suppr!#REF!,LOV!R:S,2,FALSE),"")</f>
        <v/>
      </c>
      <c r="U652" t="str">
        <f>IFERROR(VLOOKUP(Modif_Suppr!AP652,LOV!R:S,2,FALSE),"")</f>
        <v/>
      </c>
      <c r="V652" t="str">
        <f>IF(Modif_Suppr!W652&gt;0,Modif_Suppr!W652,"")</f>
        <v/>
      </c>
      <c r="W652" t="str">
        <f>IF(Modif_Suppr!X652&gt;0,Modif_Suppr!X652,"")</f>
        <v/>
      </c>
    </row>
    <row r="653" spans="1:23">
      <c r="A653">
        <f>Data!B653</f>
        <v>0</v>
      </c>
      <c r="B653">
        <f>Data!C653</f>
        <v>0</v>
      </c>
      <c r="C653">
        <f>Data!D653</f>
        <v>0</v>
      </c>
      <c r="D653" t="str">
        <f>IFERROR(VLOOKUP(Modif_Suppr!Z653,LOV_SPAR!F:G,2,FALSE),"")</f>
        <v/>
      </c>
      <c r="E653" t="str">
        <f>IFERROR(VLOOKUP(Modif_Suppr!AA653,LOV!L:M,2,FALSE),"")</f>
        <v/>
      </c>
      <c r="F653" t="str">
        <f>IF(Modif_Suppr!AC653&gt;0,Modif_Suppr!AC653,"")</f>
        <v/>
      </c>
      <c r="G653" t="str">
        <f>IF(Modif_Suppr!AD653&gt;0,Modif_Suppr!AD653,"")</f>
        <v/>
      </c>
      <c r="H653" t="str">
        <f>IF(Modif_Suppr!AE653&gt;0,Modif_Suppr!AE653,"")</f>
        <v/>
      </c>
      <c r="I653" t="str">
        <f>IFERROR(VLOOKUP(Modif_Suppr!AB653,LOV!U:V,2,FALSE),"")</f>
        <v/>
      </c>
      <c r="J653" t="str">
        <f>IF(Modif_Suppr!AF653="OUI","H","")</f>
        <v/>
      </c>
      <c r="K653" t="str">
        <f>IF(Modif_Suppr!AG653="OUI","P","")</f>
        <v/>
      </c>
      <c r="L653" t="str">
        <f>IF(Modif_Suppr!AH653="OUI","D","")</f>
        <v/>
      </c>
      <c r="M653" t="str">
        <f>IF(Modif_Suppr!AI653="OUI","C","")</f>
        <v/>
      </c>
      <c r="N653" t="str">
        <f>IF(Modif_Suppr!AJ653="OUI","T","")</f>
        <v/>
      </c>
      <c r="O653" t="str">
        <f>IF(Modif_Suppr!AK653="OUI","F","")</f>
        <v/>
      </c>
      <c r="P653" t="str">
        <f>IF(Modif_Suppr!AL653="OUI","R","")</f>
        <v/>
      </c>
      <c r="Q653" t="str" cm="1">
        <f t="array" ref="Q653">SUBSTITUTE(TRIM(_xlfn.CONCAT(K653:P653 &amp; " "))," ",",")</f>
        <v/>
      </c>
      <c r="R653" t="str">
        <f>IFERROR(VLOOKUP(Modif_Suppr!AM653,LOV!F:G,2,FALSE),"")</f>
        <v/>
      </c>
      <c r="S653" t="str">
        <f>IFERROR(VLOOKUP(Modif_Suppr!AN653,LOV!I:J,2,FALSE),"")</f>
        <v/>
      </c>
      <c r="T653" t="str">
        <f>IFERROR(VLOOKUP(Modif_Suppr!#REF!,LOV!R:S,2,FALSE),"")</f>
        <v/>
      </c>
      <c r="U653" t="str">
        <f>IFERROR(VLOOKUP(Modif_Suppr!AP653,LOV!R:S,2,FALSE),"")</f>
        <v/>
      </c>
      <c r="V653" t="str">
        <f>IF(Modif_Suppr!W653&gt;0,Modif_Suppr!W653,"")</f>
        <v/>
      </c>
      <c r="W653" t="str">
        <f>IF(Modif_Suppr!X653&gt;0,Modif_Suppr!X653,"")</f>
        <v/>
      </c>
    </row>
    <row r="654" spans="1:23">
      <c r="A654">
        <f>Data!B654</f>
        <v>0</v>
      </c>
      <c r="B654">
        <f>Data!C654</f>
        <v>0</v>
      </c>
      <c r="C654">
        <f>Data!D654</f>
        <v>0</v>
      </c>
      <c r="D654" t="str">
        <f>IFERROR(VLOOKUP(Modif_Suppr!Z654,LOV_SPAR!F:G,2,FALSE),"")</f>
        <v/>
      </c>
      <c r="E654" t="str">
        <f>IFERROR(VLOOKUP(Modif_Suppr!AA654,LOV!L:M,2,FALSE),"")</f>
        <v/>
      </c>
      <c r="F654" t="str">
        <f>IF(Modif_Suppr!AC654&gt;0,Modif_Suppr!AC654,"")</f>
        <v/>
      </c>
      <c r="G654" t="str">
        <f>IF(Modif_Suppr!AD654&gt;0,Modif_Suppr!AD654,"")</f>
        <v/>
      </c>
      <c r="H654" t="str">
        <f>IF(Modif_Suppr!AE654&gt;0,Modif_Suppr!AE654,"")</f>
        <v/>
      </c>
      <c r="I654" t="str">
        <f>IFERROR(VLOOKUP(Modif_Suppr!AB654,LOV!U:V,2,FALSE),"")</f>
        <v/>
      </c>
      <c r="J654" t="str">
        <f>IF(Modif_Suppr!AF654="OUI","H","")</f>
        <v/>
      </c>
      <c r="K654" t="str">
        <f>IF(Modif_Suppr!AG654="OUI","P","")</f>
        <v/>
      </c>
      <c r="L654" t="str">
        <f>IF(Modif_Suppr!AH654="OUI","D","")</f>
        <v/>
      </c>
      <c r="M654" t="str">
        <f>IF(Modif_Suppr!AI654="OUI","C","")</f>
        <v/>
      </c>
      <c r="N654" t="str">
        <f>IF(Modif_Suppr!AJ654="OUI","T","")</f>
        <v/>
      </c>
      <c r="O654" t="str">
        <f>IF(Modif_Suppr!AK654="OUI","F","")</f>
        <v/>
      </c>
      <c r="P654" t="str">
        <f>IF(Modif_Suppr!AL654="OUI","R","")</f>
        <v/>
      </c>
      <c r="Q654" t="str" cm="1">
        <f t="array" ref="Q654">SUBSTITUTE(TRIM(_xlfn.CONCAT(K654:P654 &amp; " "))," ",",")</f>
        <v/>
      </c>
      <c r="R654" t="str">
        <f>IFERROR(VLOOKUP(Modif_Suppr!AM654,LOV!F:G,2,FALSE),"")</f>
        <v/>
      </c>
      <c r="S654" t="str">
        <f>IFERROR(VLOOKUP(Modif_Suppr!AN654,LOV!I:J,2,FALSE),"")</f>
        <v/>
      </c>
      <c r="T654" t="str">
        <f>IFERROR(VLOOKUP(Modif_Suppr!#REF!,LOV!R:S,2,FALSE),"")</f>
        <v/>
      </c>
      <c r="U654" t="str">
        <f>IFERROR(VLOOKUP(Modif_Suppr!AP654,LOV!R:S,2,FALSE),"")</f>
        <v/>
      </c>
      <c r="V654" t="str">
        <f>IF(Modif_Suppr!W654&gt;0,Modif_Suppr!W654,"")</f>
        <v/>
      </c>
      <c r="W654" t="str">
        <f>IF(Modif_Suppr!X654&gt;0,Modif_Suppr!X654,"")</f>
        <v/>
      </c>
    </row>
    <row r="655" spans="1:23">
      <c r="A655">
        <f>Data!B655</f>
        <v>0</v>
      </c>
      <c r="B655">
        <f>Data!C655</f>
        <v>0</v>
      </c>
      <c r="C655">
        <f>Data!D655</f>
        <v>0</v>
      </c>
      <c r="D655" t="str">
        <f>IFERROR(VLOOKUP(Modif_Suppr!Z655,LOV_SPAR!F:G,2,FALSE),"")</f>
        <v/>
      </c>
      <c r="E655" t="str">
        <f>IFERROR(VLOOKUP(Modif_Suppr!AA655,LOV!L:M,2,FALSE),"")</f>
        <v/>
      </c>
      <c r="F655" t="str">
        <f>IF(Modif_Suppr!AC655&gt;0,Modif_Suppr!AC655,"")</f>
        <v/>
      </c>
      <c r="G655" t="str">
        <f>IF(Modif_Suppr!AD655&gt;0,Modif_Suppr!AD655,"")</f>
        <v/>
      </c>
      <c r="H655" t="str">
        <f>IF(Modif_Suppr!AE655&gt;0,Modif_Suppr!AE655,"")</f>
        <v/>
      </c>
      <c r="I655" t="str">
        <f>IFERROR(VLOOKUP(Modif_Suppr!AB655,LOV!U:V,2,FALSE),"")</f>
        <v/>
      </c>
      <c r="J655" t="str">
        <f>IF(Modif_Suppr!AF655="OUI","H","")</f>
        <v/>
      </c>
      <c r="K655" t="str">
        <f>IF(Modif_Suppr!AG655="OUI","P","")</f>
        <v/>
      </c>
      <c r="L655" t="str">
        <f>IF(Modif_Suppr!AH655="OUI","D","")</f>
        <v/>
      </c>
      <c r="M655" t="str">
        <f>IF(Modif_Suppr!AI655="OUI","C","")</f>
        <v/>
      </c>
      <c r="N655" t="str">
        <f>IF(Modif_Suppr!AJ655="OUI","T","")</f>
        <v/>
      </c>
      <c r="O655" t="str">
        <f>IF(Modif_Suppr!AK655="OUI","F","")</f>
        <v/>
      </c>
      <c r="P655" t="str">
        <f>IF(Modif_Suppr!AL655="OUI","R","")</f>
        <v/>
      </c>
      <c r="Q655" t="str" cm="1">
        <f t="array" ref="Q655">SUBSTITUTE(TRIM(_xlfn.CONCAT(K655:P655 &amp; " "))," ",",")</f>
        <v/>
      </c>
      <c r="R655" t="str">
        <f>IFERROR(VLOOKUP(Modif_Suppr!AM655,LOV!F:G,2,FALSE),"")</f>
        <v/>
      </c>
      <c r="S655" t="str">
        <f>IFERROR(VLOOKUP(Modif_Suppr!AN655,LOV!I:J,2,FALSE),"")</f>
        <v/>
      </c>
      <c r="T655" t="str">
        <f>IFERROR(VLOOKUP(Modif_Suppr!#REF!,LOV!R:S,2,FALSE),"")</f>
        <v/>
      </c>
      <c r="U655" t="str">
        <f>IFERROR(VLOOKUP(Modif_Suppr!AP655,LOV!R:S,2,FALSE),"")</f>
        <v/>
      </c>
      <c r="V655" t="str">
        <f>IF(Modif_Suppr!W655&gt;0,Modif_Suppr!W655,"")</f>
        <v/>
      </c>
      <c r="W655" t="str">
        <f>IF(Modif_Suppr!X655&gt;0,Modif_Suppr!X655,"")</f>
        <v/>
      </c>
    </row>
    <row r="656" spans="1:23">
      <c r="A656">
        <f>Data!B656</f>
        <v>0</v>
      </c>
      <c r="B656">
        <f>Data!C656</f>
        <v>0</v>
      </c>
      <c r="C656">
        <f>Data!D656</f>
        <v>0</v>
      </c>
      <c r="D656" t="str">
        <f>IFERROR(VLOOKUP(Modif_Suppr!Z656,LOV_SPAR!F:G,2,FALSE),"")</f>
        <v/>
      </c>
      <c r="E656" t="str">
        <f>IFERROR(VLOOKUP(Modif_Suppr!AA656,LOV!L:M,2,FALSE),"")</f>
        <v/>
      </c>
      <c r="F656" t="str">
        <f>IF(Modif_Suppr!AC656&gt;0,Modif_Suppr!AC656,"")</f>
        <v/>
      </c>
      <c r="G656" t="str">
        <f>IF(Modif_Suppr!AD656&gt;0,Modif_Suppr!AD656,"")</f>
        <v/>
      </c>
      <c r="H656" t="str">
        <f>IF(Modif_Suppr!AE656&gt;0,Modif_Suppr!AE656,"")</f>
        <v/>
      </c>
      <c r="I656" t="str">
        <f>IFERROR(VLOOKUP(Modif_Suppr!AB656,LOV!U:V,2,FALSE),"")</f>
        <v/>
      </c>
      <c r="J656" t="str">
        <f>IF(Modif_Suppr!AF656="OUI","H","")</f>
        <v/>
      </c>
      <c r="K656" t="str">
        <f>IF(Modif_Suppr!AG656="OUI","P","")</f>
        <v/>
      </c>
      <c r="L656" t="str">
        <f>IF(Modif_Suppr!AH656="OUI","D","")</f>
        <v/>
      </c>
      <c r="M656" t="str">
        <f>IF(Modif_Suppr!AI656="OUI","C","")</f>
        <v/>
      </c>
      <c r="N656" t="str">
        <f>IF(Modif_Suppr!AJ656="OUI","T","")</f>
        <v/>
      </c>
      <c r="O656" t="str">
        <f>IF(Modif_Suppr!AK656="OUI","F","")</f>
        <v/>
      </c>
      <c r="P656" t="str">
        <f>IF(Modif_Suppr!AL656="OUI","R","")</f>
        <v/>
      </c>
      <c r="Q656" t="str" cm="1">
        <f t="array" ref="Q656">SUBSTITUTE(TRIM(_xlfn.CONCAT(K656:P656 &amp; " "))," ",",")</f>
        <v/>
      </c>
      <c r="R656" t="str">
        <f>IFERROR(VLOOKUP(Modif_Suppr!AM656,LOV!F:G,2,FALSE),"")</f>
        <v/>
      </c>
      <c r="S656" t="str">
        <f>IFERROR(VLOOKUP(Modif_Suppr!AN656,LOV!I:J,2,FALSE),"")</f>
        <v/>
      </c>
      <c r="T656" t="str">
        <f>IFERROR(VLOOKUP(Modif_Suppr!#REF!,LOV!R:S,2,FALSE),"")</f>
        <v/>
      </c>
      <c r="U656" t="str">
        <f>IFERROR(VLOOKUP(Modif_Suppr!AP656,LOV!R:S,2,FALSE),"")</f>
        <v/>
      </c>
      <c r="V656" t="str">
        <f>IF(Modif_Suppr!W656&gt;0,Modif_Suppr!W656,"")</f>
        <v/>
      </c>
      <c r="W656" t="str">
        <f>IF(Modif_Suppr!X656&gt;0,Modif_Suppr!X656,"")</f>
        <v/>
      </c>
    </row>
    <row r="657" spans="1:23">
      <c r="A657">
        <f>Data!B657</f>
        <v>0</v>
      </c>
      <c r="B657">
        <f>Data!C657</f>
        <v>0</v>
      </c>
      <c r="C657">
        <f>Data!D657</f>
        <v>0</v>
      </c>
      <c r="D657" t="str">
        <f>IFERROR(VLOOKUP(Modif_Suppr!Z657,LOV_SPAR!F:G,2,FALSE),"")</f>
        <v/>
      </c>
      <c r="E657" t="str">
        <f>IFERROR(VLOOKUP(Modif_Suppr!AA657,LOV!L:M,2,FALSE),"")</f>
        <v/>
      </c>
      <c r="F657" t="str">
        <f>IF(Modif_Suppr!AC657&gt;0,Modif_Suppr!AC657,"")</f>
        <v/>
      </c>
      <c r="G657" t="str">
        <f>IF(Modif_Suppr!AD657&gt;0,Modif_Suppr!AD657,"")</f>
        <v/>
      </c>
      <c r="H657" t="str">
        <f>IF(Modif_Suppr!AE657&gt;0,Modif_Suppr!AE657,"")</f>
        <v/>
      </c>
      <c r="I657" t="str">
        <f>IFERROR(VLOOKUP(Modif_Suppr!AB657,LOV!U:V,2,FALSE),"")</f>
        <v/>
      </c>
      <c r="J657" t="str">
        <f>IF(Modif_Suppr!AF657="OUI","H","")</f>
        <v/>
      </c>
      <c r="K657" t="str">
        <f>IF(Modif_Suppr!AG657="OUI","P","")</f>
        <v/>
      </c>
      <c r="L657" t="str">
        <f>IF(Modif_Suppr!AH657="OUI","D","")</f>
        <v/>
      </c>
      <c r="M657" t="str">
        <f>IF(Modif_Suppr!AI657="OUI","C","")</f>
        <v/>
      </c>
      <c r="N657" t="str">
        <f>IF(Modif_Suppr!AJ657="OUI","T","")</f>
        <v/>
      </c>
      <c r="O657" t="str">
        <f>IF(Modif_Suppr!AK657="OUI","F","")</f>
        <v/>
      </c>
      <c r="P657" t="str">
        <f>IF(Modif_Suppr!AL657="OUI","R","")</f>
        <v/>
      </c>
      <c r="Q657" t="str" cm="1">
        <f t="array" ref="Q657">SUBSTITUTE(TRIM(_xlfn.CONCAT(K657:P657 &amp; " "))," ",",")</f>
        <v/>
      </c>
      <c r="R657" t="str">
        <f>IFERROR(VLOOKUP(Modif_Suppr!AM657,LOV!F:G,2,FALSE),"")</f>
        <v/>
      </c>
      <c r="S657" t="str">
        <f>IFERROR(VLOOKUP(Modif_Suppr!AN657,LOV!I:J,2,FALSE),"")</f>
        <v/>
      </c>
      <c r="T657" t="str">
        <f>IFERROR(VLOOKUP(Modif_Suppr!#REF!,LOV!R:S,2,FALSE),"")</f>
        <v/>
      </c>
      <c r="U657" t="str">
        <f>IFERROR(VLOOKUP(Modif_Suppr!AP657,LOV!R:S,2,FALSE),"")</f>
        <v/>
      </c>
      <c r="V657" t="str">
        <f>IF(Modif_Suppr!W657&gt;0,Modif_Suppr!W657,"")</f>
        <v/>
      </c>
      <c r="W657" t="str">
        <f>IF(Modif_Suppr!X657&gt;0,Modif_Suppr!X657,"")</f>
        <v/>
      </c>
    </row>
    <row r="658" spans="1:23">
      <c r="A658">
        <f>Data!B658</f>
        <v>0</v>
      </c>
      <c r="B658">
        <f>Data!C658</f>
        <v>0</v>
      </c>
      <c r="C658">
        <f>Data!D658</f>
        <v>0</v>
      </c>
      <c r="D658" t="str">
        <f>IFERROR(VLOOKUP(Modif_Suppr!Z658,LOV_SPAR!F:G,2,FALSE),"")</f>
        <v/>
      </c>
      <c r="E658" t="str">
        <f>IFERROR(VLOOKUP(Modif_Suppr!AA658,LOV!L:M,2,FALSE),"")</f>
        <v/>
      </c>
      <c r="F658" t="str">
        <f>IF(Modif_Suppr!AC658&gt;0,Modif_Suppr!AC658,"")</f>
        <v/>
      </c>
      <c r="G658" t="str">
        <f>IF(Modif_Suppr!AD658&gt;0,Modif_Suppr!AD658,"")</f>
        <v/>
      </c>
      <c r="H658" t="str">
        <f>IF(Modif_Suppr!AE658&gt;0,Modif_Suppr!AE658,"")</f>
        <v/>
      </c>
      <c r="I658" t="str">
        <f>IFERROR(VLOOKUP(Modif_Suppr!AB658,LOV!U:V,2,FALSE),"")</f>
        <v/>
      </c>
      <c r="J658" t="str">
        <f>IF(Modif_Suppr!AF658="OUI","H","")</f>
        <v/>
      </c>
      <c r="K658" t="str">
        <f>IF(Modif_Suppr!AG658="OUI","P","")</f>
        <v/>
      </c>
      <c r="L658" t="str">
        <f>IF(Modif_Suppr!AH658="OUI","D","")</f>
        <v/>
      </c>
      <c r="M658" t="str">
        <f>IF(Modif_Suppr!AI658="OUI","C","")</f>
        <v/>
      </c>
      <c r="N658" t="str">
        <f>IF(Modif_Suppr!AJ658="OUI","T","")</f>
        <v/>
      </c>
      <c r="O658" t="str">
        <f>IF(Modif_Suppr!AK658="OUI","F","")</f>
        <v/>
      </c>
      <c r="P658" t="str">
        <f>IF(Modif_Suppr!AL658="OUI","R","")</f>
        <v/>
      </c>
      <c r="Q658" t="str" cm="1">
        <f t="array" ref="Q658">SUBSTITUTE(TRIM(_xlfn.CONCAT(K658:P658 &amp; " "))," ",",")</f>
        <v/>
      </c>
      <c r="R658" t="str">
        <f>IFERROR(VLOOKUP(Modif_Suppr!AM658,LOV!F:G,2,FALSE),"")</f>
        <v/>
      </c>
      <c r="S658" t="str">
        <f>IFERROR(VLOOKUP(Modif_Suppr!AN658,LOV!I:J,2,FALSE),"")</f>
        <v/>
      </c>
      <c r="T658" t="str">
        <f>IFERROR(VLOOKUP(Modif_Suppr!#REF!,LOV!R:S,2,FALSE),"")</f>
        <v/>
      </c>
      <c r="U658" t="str">
        <f>IFERROR(VLOOKUP(Modif_Suppr!AP658,LOV!R:S,2,FALSE),"")</f>
        <v/>
      </c>
      <c r="V658" t="str">
        <f>IF(Modif_Suppr!W658&gt;0,Modif_Suppr!W658,"")</f>
        <v/>
      </c>
      <c r="W658" t="str">
        <f>IF(Modif_Suppr!X658&gt;0,Modif_Suppr!X658,"")</f>
        <v/>
      </c>
    </row>
    <row r="659" spans="1:23">
      <c r="A659">
        <f>Data!B659</f>
        <v>0</v>
      </c>
      <c r="B659">
        <f>Data!C659</f>
        <v>0</v>
      </c>
      <c r="C659">
        <f>Data!D659</f>
        <v>0</v>
      </c>
      <c r="D659" t="str">
        <f>IFERROR(VLOOKUP(Modif_Suppr!Z659,LOV_SPAR!F:G,2,FALSE),"")</f>
        <v/>
      </c>
      <c r="E659" t="str">
        <f>IFERROR(VLOOKUP(Modif_Suppr!AA659,LOV!L:M,2,FALSE),"")</f>
        <v/>
      </c>
      <c r="F659" t="str">
        <f>IF(Modif_Suppr!AC659&gt;0,Modif_Suppr!AC659,"")</f>
        <v/>
      </c>
      <c r="G659" t="str">
        <f>IF(Modif_Suppr!AD659&gt;0,Modif_Suppr!AD659,"")</f>
        <v/>
      </c>
      <c r="H659" t="str">
        <f>IF(Modif_Suppr!AE659&gt;0,Modif_Suppr!AE659,"")</f>
        <v/>
      </c>
      <c r="I659" t="str">
        <f>IFERROR(VLOOKUP(Modif_Suppr!AB659,LOV!U:V,2,FALSE),"")</f>
        <v/>
      </c>
      <c r="J659" t="str">
        <f>IF(Modif_Suppr!AF659="OUI","H","")</f>
        <v/>
      </c>
      <c r="K659" t="str">
        <f>IF(Modif_Suppr!AG659="OUI","P","")</f>
        <v/>
      </c>
      <c r="L659" t="str">
        <f>IF(Modif_Suppr!AH659="OUI","D","")</f>
        <v/>
      </c>
      <c r="M659" t="str">
        <f>IF(Modif_Suppr!AI659="OUI","C","")</f>
        <v/>
      </c>
      <c r="N659" t="str">
        <f>IF(Modif_Suppr!AJ659="OUI","T","")</f>
        <v/>
      </c>
      <c r="O659" t="str">
        <f>IF(Modif_Suppr!AK659="OUI","F","")</f>
        <v/>
      </c>
      <c r="P659" t="str">
        <f>IF(Modif_Suppr!AL659="OUI","R","")</f>
        <v/>
      </c>
      <c r="Q659" t="str" cm="1">
        <f t="array" ref="Q659">SUBSTITUTE(TRIM(_xlfn.CONCAT(K659:P659 &amp; " "))," ",",")</f>
        <v/>
      </c>
      <c r="R659" t="str">
        <f>IFERROR(VLOOKUP(Modif_Suppr!AM659,LOV!F:G,2,FALSE),"")</f>
        <v/>
      </c>
      <c r="S659" t="str">
        <f>IFERROR(VLOOKUP(Modif_Suppr!AN659,LOV!I:J,2,FALSE),"")</f>
        <v/>
      </c>
      <c r="T659" t="str">
        <f>IFERROR(VLOOKUP(Modif_Suppr!#REF!,LOV!R:S,2,FALSE),"")</f>
        <v/>
      </c>
      <c r="U659" t="str">
        <f>IFERROR(VLOOKUP(Modif_Suppr!AP659,LOV!R:S,2,FALSE),"")</f>
        <v/>
      </c>
      <c r="V659" t="str">
        <f>IF(Modif_Suppr!W659&gt;0,Modif_Suppr!W659,"")</f>
        <v/>
      </c>
      <c r="W659" t="str">
        <f>IF(Modif_Suppr!X659&gt;0,Modif_Suppr!X659,"")</f>
        <v/>
      </c>
    </row>
    <row r="660" spans="1:23">
      <c r="A660">
        <f>Data!B660</f>
        <v>0</v>
      </c>
      <c r="B660">
        <f>Data!C660</f>
        <v>0</v>
      </c>
      <c r="C660">
        <f>Data!D660</f>
        <v>0</v>
      </c>
      <c r="D660" t="str">
        <f>IFERROR(VLOOKUP(Modif_Suppr!Z660,LOV_SPAR!F:G,2,FALSE),"")</f>
        <v/>
      </c>
      <c r="E660" t="str">
        <f>IFERROR(VLOOKUP(Modif_Suppr!AA660,LOV!L:M,2,FALSE),"")</f>
        <v/>
      </c>
      <c r="F660" t="str">
        <f>IF(Modif_Suppr!AC660&gt;0,Modif_Suppr!AC660,"")</f>
        <v/>
      </c>
      <c r="G660" t="str">
        <f>IF(Modif_Suppr!AD660&gt;0,Modif_Suppr!AD660,"")</f>
        <v/>
      </c>
      <c r="H660" t="str">
        <f>IF(Modif_Suppr!AE660&gt;0,Modif_Suppr!AE660,"")</f>
        <v/>
      </c>
      <c r="I660" t="str">
        <f>IFERROR(VLOOKUP(Modif_Suppr!AB660,LOV!U:V,2,FALSE),"")</f>
        <v/>
      </c>
      <c r="J660" t="str">
        <f>IF(Modif_Suppr!AF660="OUI","H","")</f>
        <v/>
      </c>
      <c r="K660" t="str">
        <f>IF(Modif_Suppr!AG660="OUI","P","")</f>
        <v/>
      </c>
      <c r="L660" t="str">
        <f>IF(Modif_Suppr!AH660="OUI","D","")</f>
        <v/>
      </c>
      <c r="M660" t="str">
        <f>IF(Modif_Suppr!AI660="OUI","C","")</f>
        <v/>
      </c>
      <c r="N660" t="str">
        <f>IF(Modif_Suppr!AJ660="OUI","T","")</f>
        <v/>
      </c>
      <c r="O660" t="str">
        <f>IF(Modif_Suppr!AK660="OUI","F","")</f>
        <v/>
      </c>
      <c r="P660" t="str">
        <f>IF(Modif_Suppr!AL660="OUI","R","")</f>
        <v/>
      </c>
      <c r="Q660" t="str" cm="1">
        <f t="array" ref="Q660">SUBSTITUTE(TRIM(_xlfn.CONCAT(K660:P660 &amp; " "))," ",",")</f>
        <v/>
      </c>
      <c r="R660" t="str">
        <f>IFERROR(VLOOKUP(Modif_Suppr!AM660,LOV!F:G,2,FALSE),"")</f>
        <v/>
      </c>
      <c r="S660" t="str">
        <f>IFERROR(VLOOKUP(Modif_Suppr!AN660,LOV!I:J,2,FALSE),"")</f>
        <v/>
      </c>
      <c r="T660" t="str">
        <f>IFERROR(VLOOKUP(Modif_Suppr!#REF!,LOV!R:S,2,FALSE),"")</f>
        <v/>
      </c>
      <c r="U660" t="str">
        <f>IFERROR(VLOOKUP(Modif_Suppr!AP660,LOV!R:S,2,FALSE),"")</f>
        <v/>
      </c>
      <c r="V660" t="str">
        <f>IF(Modif_Suppr!W660&gt;0,Modif_Suppr!W660,"")</f>
        <v/>
      </c>
      <c r="W660" t="str">
        <f>IF(Modif_Suppr!X660&gt;0,Modif_Suppr!X660,"")</f>
        <v/>
      </c>
    </row>
    <row r="661" spans="1:23">
      <c r="A661">
        <f>Data!B661</f>
        <v>0</v>
      </c>
      <c r="B661">
        <f>Data!C661</f>
        <v>0</v>
      </c>
      <c r="C661">
        <f>Data!D661</f>
        <v>0</v>
      </c>
      <c r="D661" t="str">
        <f>IFERROR(VLOOKUP(Modif_Suppr!Z661,LOV_SPAR!F:G,2,FALSE),"")</f>
        <v/>
      </c>
      <c r="E661" t="str">
        <f>IFERROR(VLOOKUP(Modif_Suppr!AA661,LOV!L:M,2,FALSE),"")</f>
        <v/>
      </c>
      <c r="F661" t="str">
        <f>IF(Modif_Suppr!AC661&gt;0,Modif_Suppr!AC661,"")</f>
        <v/>
      </c>
      <c r="G661" t="str">
        <f>IF(Modif_Suppr!AD661&gt;0,Modif_Suppr!AD661,"")</f>
        <v/>
      </c>
      <c r="H661" t="str">
        <f>IF(Modif_Suppr!AE661&gt;0,Modif_Suppr!AE661,"")</f>
        <v/>
      </c>
      <c r="I661" t="str">
        <f>IFERROR(VLOOKUP(Modif_Suppr!AB661,LOV!U:V,2,FALSE),"")</f>
        <v/>
      </c>
      <c r="J661" t="str">
        <f>IF(Modif_Suppr!AF661="OUI","H","")</f>
        <v/>
      </c>
      <c r="K661" t="str">
        <f>IF(Modif_Suppr!AG661="OUI","P","")</f>
        <v/>
      </c>
      <c r="L661" t="str">
        <f>IF(Modif_Suppr!AH661="OUI","D","")</f>
        <v/>
      </c>
      <c r="M661" t="str">
        <f>IF(Modif_Suppr!AI661="OUI","C","")</f>
        <v/>
      </c>
      <c r="N661" t="str">
        <f>IF(Modif_Suppr!AJ661="OUI","T","")</f>
        <v/>
      </c>
      <c r="O661" t="str">
        <f>IF(Modif_Suppr!AK661="OUI","F","")</f>
        <v/>
      </c>
      <c r="P661" t="str">
        <f>IF(Modif_Suppr!AL661="OUI","R","")</f>
        <v/>
      </c>
      <c r="Q661" t="str" cm="1">
        <f t="array" ref="Q661">SUBSTITUTE(TRIM(_xlfn.CONCAT(K661:P661 &amp; " "))," ",",")</f>
        <v/>
      </c>
      <c r="R661" t="str">
        <f>IFERROR(VLOOKUP(Modif_Suppr!AM661,LOV!F:G,2,FALSE),"")</f>
        <v/>
      </c>
      <c r="S661" t="str">
        <f>IFERROR(VLOOKUP(Modif_Suppr!AN661,LOV!I:J,2,FALSE),"")</f>
        <v/>
      </c>
      <c r="T661" t="str">
        <f>IFERROR(VLOOKUP(Modif_Suppr!#REF!,LOV!R:S,2,FALSE),"")</f>
        <v/>
      </c>
      <c r="U661" t="str">
        <f>IFERROR(VLOOKUP(Modif_Suppr!AP661,LOV!R:S,2,FALSE),"")</f>
        <v/>
      </c>
      <c r="V661" t="str">
        <f>IF(Modif_Suppr!W661&gt;0,Modif_Suppr!W661,"")</f>
        <v/>
      </c>
      <c r="W661" t="str">
        <f>IF(Modif_Suppr!X661&gt;0,Modif_Suppr!X661,"")</f>
        <v/>
      </c>
    </row>
    <row r="662" spans="1:23">
      <c r="A662">
        <f>Data!B662</f>
        <v>0</v>
      </c>
      <c r="B662">
        <f>Data!C662</f>
        <v>0</v>
      </c>
      <c r="C662">
        <f>Data!D662</f>
        <v>0</v>
      </c>
      <c r="D662" t="str">
        <f>IFERROR(VLOOKUP(Modif_Suppr!Z662,LOV_SPAR!F:G,2,FALSE),"")</f>
        <v/>
      </c>
      <c r="E662" t="str">
        <f>IFERROR(VLOOKUP(Modif_Suppr!AA662,LOV!L:M,2,FALSE),"")</f>
        <v/>
      </c>
      <c r="F662" t="str">
        <f>IF(Modif_Suppr!AC662&gt;0,Modif_Suppr!AC662,"")</f>
        <v/>
      </c>
      <c r="G662" t="str">
        <f>IF(Modif_Suppr!AD662&gt;0,Modif_Suppr!AD662,"")</f>
        <v/>
      </c>
      <c r="H662" t="str">
        <f>IF(Modif_Suppr!AE662&gt;0,Modif_Suppr!AE662,"")</f>
        <v/>
      </c>
      <c r="I662" t="str">
        <f>IFERROR(VLOOKUP(Modif_Suppr!AB662,LOV!U:V,2,FALSE),"")</f>
        <v/>
      </c>
      <c r="J662" t="str">
        <f>IF(Modif_Suppr!AF662="OUI","H","")</f>
        <v/>
      </c>
      <c r="K662" t="str">
        <f>IF(Modif_Suppr!AG662="OUI","P","")</f>
        <v/>
      </c>
      <c r="L662" t="str">
        <f>IF(Modif_Suppr!AH662="OUI","D","")</f>
        <v/>
      </c>
      <c r="M662" t="str">
        <f>IF(Modif_Suppr!AI662="OUI","C","")</f>
        <v/>
      </c>
      <c r="N662" t="str">
        <f>IF(Modif_Suppr!AJ662="OUI","T","")</f>
        <v/>
      </c>
      <c r="O662" t="str">
        <f>IF(Modif_Suppr!AK662="OUI","F","")</f>
        <v/>
      </c>
      <c r="P662" t="str">
        <f>IF(Modif_Suppr!AL662="OUI","R","")</f>
        <v/>
      </c>
      <c r="Q662" t="str" cm="1">
        <f t="array" ref="Q662">SUBSTITUTE(TRIM(_xlfn.CONCAT(K662:P662 &amp; " "))," ",",")</f>
        <v/>
      </c>
      <c r="R662" t="str">
        <f>IFERROR(VLOOKUP(Modif_Suppr!AM662,LOV!F:G,2,FALSE),"")</f>
        <v/>
      </c>
      <c r="S662" t="str">
        <f>IFERROR(VLOOKUP(Modif_Suppr!AN662,LOV!I:J,2,FALSE),"")</f>
        <v/>
      </c>
      <c r="T662" t="str">
        <f>IFERROR(VLOOKUP(Modif_Suppr!#REF!,LOV!R:S,2,FALSE),"")</f>
        <v/>
      </c>
      <c r="U662" t="str">
        <f>IFERROR(VLOOKUP(Modif_Suppr!AP662,LOV!R:S,2,FALSE),"")</f>
        <v/>
      </c>
      <c r="V662" t="str">
        <f>IF(Modif_Suppr!W662&gt;0,Modif_Suppr!W662,"")</f>
        <v/>
      </c>
      <c r="W662" t="str">
        <f>IF(Modif_Suppr!X662&gt;0,Modif_Suppr!X662,"")</f>
        <v/>
      </c>
    </row>
    <row r="663" spans="1:23">
      <c r="A663">
        <f>Data!B663</f>
        <v>0</v>
      </c>
      <c r="B663">
        <f>Data!C663</f>
        <v>0</v>
      </c>
      <c r="C663">
        <f>Data!D663</f>
        <v>0</v>
      </c>
      <c r="D663" t="str">
        <f>IFERROR(VLOOKUP(Modif_Suppr!Z663,LOV_SPAR!F:G,2,FALSE),"")</f>
        <v/>
      </c>
      <c r="E663" t="str">
        <f>IFERROR(VLOOKUP(Modif_Suppr!AA663,LOV!L:M,2,FALSE),"")</f>
        <v/>
      </c>
      <c r="F663" t="str">
        <f>IF(Modif_Suppr!AC663&gt;0,Modif_Suppr!AC663,"")</f>
        <v/>
      </c>
      <c r="G663" t="str">
        <f>IF(Modif_Suppr!AD663&gt;0,Modif_Suppr!AD663,"")</f>
        <v/>
      </c>
      <c r="H663" t="str">
        <f>IF(Modif_Suppr!AE663&gt;0,Modif_Suppr!AE663,"")</f>
        <v/>
      </c>
      <c r="I663" t="str">
        <f>IFERROR(VLOOKUP(Modif_Suppr!AB663,LOV!U:V,2,FALSE),"")</f>
        <v/>
      </c>
      <c r="J663" t="str">
        <f>IF(Modif_Suppr!AF663="OUI","H","")</f>
        <v/>
      </c>
      <c r="K663" t="str">
        <f>IF(Modif_Suppr!AG663="OUI","P","")</f>
        <v/>
      </c>
      <c r="L663" t="str">
        <f>IF(Modif_Suppr!AH663="OUI","D","")</f>
        <v/>
      </c>
      <c r="M663" t="str">
        <f>IF(Modif_Suppr!AI663="OUI","C","")</f>
        <v/>
      </c>
      <c r="N663" t="str">
        <f>IF(Modif_Suppr!AJ663="OUI","T","")</f>
        <v/>
      </c>
      <c r="O663" t="str">
        <f>IF(Modif_Suppr!AK663="OUI","F","")</f>
        <v/>
      </c>
      <c r="P663" t="str">
        <f>IF(Modif_Suppr!AL663="OUI","R","")</f>
        <v/>
      </c>
      <c r="Q663" t="str" cm="1">
        <f t="array" ref="Q663">SUBSTITUTE(TRIM(_xlfn.CONCAT(K663:P663 &amp; " "))," ",",")</f>
        <v/>
      </c>
      <c r="R663" t="str">
        <f>IFERROR(VLOOKUP(Modif_Suppr!AM663,LOV!F:G,2,FALSE),"")</f>
        <v/>
      </c>
      <c r="S663" t="str">
        <f>IFERROR(VLOOKUP(Modif_Suppr!AN663,LOV!I:J,2,FALSE),"")</f>
        <v/>
      </c>
      <c r="T663" t="str">
        <f>IFERROR(VLOOKUP(Modif_Suppr!#REF!,LOV!R:S,2,FALSE),"")</f>
        <v/>
      </c>
      <c r="U663" t="str">
        <f>IFERROR(VLOOKUP(Modif_Suppr!AP663,LOV!R:S,2,FALSE),"")</f>
        <v/>
      </c>
      <c r="V663" t="str">
        <f>IF(Modif_Suppr!W663&gt;0,Modif_Suppr!W663,"")</f>
        <v/>
      </c>
      <c r="W663" t="str">
        <f>IF(Modif_Suppr!X663&gt;0,Modif_Suppr!X663,"")</f>
        <v/>
      </c>
    </row>
    <row r="664" spans="1:23">
      <c r="A664">
        <f>Data!B664</f>
        <v>0</v>
      </c>
      <c r="B664">
        <f>Data!C664</f>
        <v>0</v>
      </c>
      <c r="C664">
        <f>Data!D664</f>
        <v>0</v>
      </c>
      <c r="D664" t="str">
        <f>IFERROR(VLOOKUP(Modif_Suppr!Z664,LOV_SPAR!F:G,2,FALSE),"")</f>
        <v/>
      </c>
      <c r="E664" t="str">
        <f>IFERROR(VLOOKUP(Modif_Suppr!AA664,LOV!L:M,2,FALSE),"")</f>
        <v/>
      </c>
      <c r="F664" t="str">
        <f>IF(Modif_Suppr!AC664&gt;0,Modif_Suppr!AC664,"")</f>
        <v/>
      </c>
      <c r="G664" t="str">
        <f>IF(Modif_Suppr!AD664&gt;0,Modif_Suppr!AD664,"")</f>
        <v/>
      </c>
      <c r="H664" t="str">
        <f>IF(Modif_Suppr!AE664&gt;0,Modif_Suppr!AE664,"")</f>
        <v/>
      </c>
      <c r="I664" t="str">
        <f>IFERROR(VLOOKUP(Modif_Suppr!AB664,LOV!U:V,2,FALSE),"")</f>
        <v/>
      </c>
      <c r="J664" t="str">
        <f>IF(Modif_Suppr!AF664="OUI","H","")</f>
        <v/>
      </c>
      <c r="K664" t="str">
        <f>IF(Modif_Suppr!AG664="OUI","P","")</f>
        <v/>
      </c>
      <c r="L664" t="str">
        <f>IF(Modif_Suppr!AH664="OUI","D","")</f>
        <v/>
      </c>
      <c r="M664" t="str">
        <f>IF(Modif_Suppr!AI664="OUI","C","")</f>
        <v/>
      </c>
      <c r="N664" t="str">
        <f>IF(Modif_Suppr!AJ664="OUI","T","")</f>
        <v/>
      </c>
      <c r="O664" t="str">
        <f>IF(Modif_Suppr!AK664="OUI","F","")</f>
        <v/>
      </c>
      <c r="P664" t="str">
        <f>IF(Modif_Suppr!AL664="OUI","R","")</f>
        <v/>
      </c>
      <c r="Q664" t="str" cm="1">
        <f t="array" ref="Q664">SUBSTITUTE(TRIM(_xlfn.CONCAT(K664:P664 &amp; " "))," ",",")</f>
        <v/>
      </c>
      <c r="R664" t="str">
        <f>IFERROR(VLOOKUP(Modif_Suppr!AM664,LOV!F:G,2,FALSE),"")</f>
        <v/>
      </c>
      <c r="S664" t="str">
        <f>IFERROR(VLOOKUP(Modif_Suppr!AN664,LOV!I:J,2,FALSE),"")</f>
        <v/>
      </c>
      <c r="T664" t="str">
        <f>IFERROR(VLOOKUP(Modif_Suppr!#REF!,LOV!R:S,2,FALSE),"")</f>
        <v/>
      </c>
      <c r="U664" t="str">
        <f>IFERROR(VLOOKUP(Modif_Suppr!AP664,LOV!R:S,2,FALSE),"")</f>
        <v/>
      </c>
      <c r="V664" t="str">
        <f>IF(Modif_Suppr!W664&gt;0,Modif_Suppr!W664,"")</f>
        <v/>
      </c>
      <c r="W664" t="str">
        <f>IF(Modif_Suppr!X664&gt;0,Modif_Suppr!X664,"")</f>
        <v/>
      </c>
    </row>
    <row r="665" spans="1:23">
      <c r="A665">
        <f>Data!B665</f>
        <v>0</v>
      </c>
      <c r="B665">
        <f>Data!C665</f>
        <v>0</v>
      </c>
      <c r="C665">
        <f>Data!D665</f>
        <v>0</v>
      </c>
      <c r="D665" t="str">
        <f>IFERROR(VLOOKUP(Modif_Suppr!Z665,LOV_SPAR!F:G,2,FALSE),"")</f>
        <v/>
      </c>
      <c r="E665" t="str">
        <f>IFERROR(VLOOKUP(Modif_Suppr!AA665,LOV!L:M,2,FALSE),"")</f>
        <v/>
      </c>
      <c r="F665" t="str">
        <f>IF(Modif_Suppr!AC665&gt;0,Modif_Suppr!AC665,"")</f>
        <v/>
      </c>
      <c r="G665" t="str">
        <f>IF(Modif_Suppr!AD665&gt;0,Modif_Suppr!AD665,"")</f>
        <v/>
      </c>
      <c r="H665" t="str">
        <f>IF(Modif_Suppr!AE665&gt;0,Modif_Suppr!AE665,"")</f>
        <v/>
      </c>
      <c r="I665" t="str">
        <f>IFERROR(VLOOKUP(Modif_Suppr!AB665,LOV!U:V,2,FALSE),"")</f>
        <v/>
      </c>
      <c r="J665" t="str">
        <f>IF(Modif_Suppr!AF665="OUI","H","")</f>
        <v/>
      </c>
      <c r="K665" t="str">
        <f>IF(Modif_Suppr!AG665="OUI","P","")</f>
        <v/>
      </c>
      <c r="L665" t="str">
        <f>IF(Modif_Suppr!AH665="OUI","D","")</f>
        <v/>
      </c>
      <c r="M665" t="str">
        <f>IF(Modif_Suppr!AI665="OUI","C","")</f>
        <v/>
      </c>
      <c r="N665" t="str">
        <f>IF(Modif_Suppr!AJ665="OUI","T","")</f>
        <v/>
      </c>
      <c r="O665" t="str">
        <f>IF(Modif_Suppr!AK665="OUI","F","")</f>
        <v/>
      </c>
      <c r="P665" t="str">
        <f>IF(Modif_Suppr!AL665="OUI","R","")</f>
        <v/>
      </c>
      <c r="Q665" t="str" cm="1">
        <f t="array" ref="Q665">SUBSTITUTE(TRIM(_xlfn.CONCAT(K665:P665 &amp; " "))," ",",")</f>
        <v/>
      </c>
      <c r="R665" t="str">
        <f>IFERROR(VLOOKUP(Modif_Suppr!AM665,LOV!F:G,2,FALSE),"")</f>
        <v/>
      </c>
      <c r="S665" t="str">
        <f>IFERROR(VLOOKUP(Modif_Suppr!AN665,LOV!I:J,2,FALSE),"")</f>
        <v/>
      </c>
      <c r="T665" t="str">
        <f>IFERROR(VLOOKUP(Modif_Suppr!#REF!,LOV!R:S,2,FALSE),"")</f>
        <v/>
      </c>
      <c r="U665" t="str">
        <f>IFERROR(VLOOKUP(Modif_Suppr!AP665,LOV!R:S,2,FALSE),"")</f>
        <v/>
      </c>
      <c r="V665" t="str">
        <f>IF(Modif_Suppr!W665&gt;0,Modif_Suppr!W665,"")</f>
        <v/>
      </c>
      <c r="W665" t="str">
        <f>IF(Modif_Suppr!X665&gt;0,Modif_Suppr!X665,"")</f>
        <v/>
      </c>
    </row>
    <row r="666" spans="1:23">
      <c r="A666">
        <f>Data!B666</f>
        <v>0</v>
      </c>
      <c r="B666">
        <f>Data!C666</f>
        <v>0</v>
      </c>
      <c r="C666">
        <f>Data!D666</f>
        <v>0</v>
      </c>
      <c r="D666" t="str">
        <f>IFERROR(VLOOKUP(Modif_Suppr!Z666,LOV_SPAR!F:G,2,FALSE),"")</f>
        <v/>
      </c>
      <c r="E666" t="str">
        <f>IFERROR(VLOOKUP(Modif_Suppr!AA666,LOV!L:M,2,FALSE),"")</f>
        <v/>
      </c>
      <c r="F666" t="str">
        <f>IF(Modif_Suppr!AC666&gt;0,Modif_Suppr!AC666,"")</f>
        <v/>
      </c>
      <c r="G666" t="str">
        <f>IF(Modif_Suppr!AD666&gt;0,Modif_Suppr!AD666,"")</f>
        <v/>
      </c>
      <c r="H666" t="str">
        <f>IF(Modif_Suppr!AE666&gt;0,Modif_Suppr!AE666,"")</f>
        <v/>
      </c>
      <c r="I666" t="str">
        <f>IFERROR(VLOOKUP(Modif_Suppr!AB666,LOV!U:V,2,FALSE),"")</f>
        <v/>
      </c>
      <c r="J666" t="str">
        <f>IF(Modif_Suppr!AF666="OUI","H","")</f>
        <v/>
      </c>
      <c r="K666" t="str">
        <f>IF(Modif_Suppr!AG666="OUI","P","")</f>
        <v/>
      </c>
      <c r="L666" t="str">
        <f>IF(Modif_Suppr!AH666="OUI","D","")</f>
        <v/>
      </c>
      <c r="M666" t="str">
        <f>IF(Modif_Suppr!AI666="OUI","C","")</f>
        <v/>
      </c>
      <c r="N666" t="str">
        <f>IF(Modif_Suppr!AJ666="OUI","T","")</f>
        <v/>
      </c>
      <c r="O666" t="str">
        <f>IF(Modif_Suppr!AK666="OUI","F","")</f>
        <v/>
      </c>
      <c r="P666" t="str">
        <f>IF(Modif_Suppr!AL666="OUI","R","")</f>
        <v/>
      </c>
      <c r="Q666" t="str" cm="1">
        <f t="array" ref="Q666">SUBSTITUTE(TRIM(_xlfn.CONCAT(K666:P666 &amp; " "))," ",",")</f>
        <v/>
      </c>
      <c r="R666" t="str">
        <f>IFERROR(VLOOKUP(Modif_Suppr!AM666,LOV!F:G,2,FALSE),"")</f>
        <v/>
      </c>
      <c r="S666" t="str">
        <f>IFERROR(VLOOKUP(Modif_Suppr!AN666,LOV!I:J,2,FALSE),"")</f>
        <v/>
      </c>
      <c r="T666" t="str">
        <f>IFERROR(VLOOKUP(Modif_Suppr!#REF!,LOV!R:S,2,FALSE),"")</f>
        <v/>
      </c>
      <c r="U666" t="str">
        <f>IFERROR(VLOOKUP(Modif_Suppr!AP666,LOV!R:S,2,FALSE),"")</f>
        <v/>
      </c>
      <c r="V666" t="str">
        <f>IF(Modif_Suppr!W666&gt;0,Modif_Suppr!W666,"")</f>
        <v/>
      </c>
      <c r="W666" t="str">
        <f>IF(Modif_Suppr!X666&gt;0,Modif_Suppr!X666,"")</f>
        <v/>
      </c>
    </row>
    <row r="667" spans="1:23">
      <c r="A667">
        <f>Data!B667</f>
        <v>0</v>
      </c>
      <c r="B667">
        <f>Data!C667</f>
        <v>0</v>
      </c>
      <c r="C667">
        <f>Data!D667</f>
        <v>0</v>
      </c>
      <c r="D667" t="str">
        <f>IFERROR(VLOOKUP(Modif_Suppr!Z667,LOV_SPAR!F:G,2,FALSE),"")</f>
        <v/>
      </c>
      <c r="E667" t="str">
        <f>IFERROR(VLOOKUP(Modif_Suppr!AA667,LOV!L:M,2,FALSE),"")</f>
        <v/>
      </c>
      <c r="F667" t="str">
        <f>IF(Modif_Suppr!AC667&gt;0,Modif_Suppr!AC667,"")</f>
        <v/>
      </c>
      <c r="G667" t="str">
        <f>IF(Modif_Suppr!AD667&gt;0,Modif_Suppr!AD667,"")</f>
        <v/>
      </c>
      <c r="H667" t="str">
        <f>IF(Modif_Suppr!AE667&gt;0,Modif_Suppr!AE667,"")</f>
        <v/>
      </c>
      <c r="I667" t="str">
        <f>IFERROR(VLOOKUP(Modif_Suppr!AB667,LOV!U:V,2,FALSE),"")</f>
        <v/>
      </c>
      <c r="J667" t="str">
        <f>IF(Modif_Suppr!AF667="OUI","H","")</f>
        <v/>
      </c>
      <c r="K667" t="str">
        <f>IF(Modif_Suppr!AG667="OUI","P","")</f>
        <v/>
      </c>
      <c r="L667" t="str">
        <f>IF(Modif_Suppr!AH667="OUI","D","")</f>
        <v/>
      </c>
      <c r="M667" t="str">
        <f>IF(Modif_Suppr!AI667="OUI","C","")</f>
        <v/>
      </c>
      <c r="N667" t="str">
        <f>IF(Modif_Suppr!AJ667="OUI","T","")</f>
        <v/>
      </c>
      <c r="O667" t="str">
        <f>IF(Modif_Suppr!AK667="OUI","F","")</f>
        <v/>
      </c>
      <c r="P667" t="str">
        <f>IF(Modif_Suppr!AL667="OUI","R","")</f>
        <v/>
      </c>
      <c r="Q667" t="str" cm="1">
        <f t="array" ref="Q667">SUBSTITUTE(TRIM(_xlfn.CONCAT(K667:P667 &amp; " "))," ",",")</f>
        <v/>
      </c>
      <c r="R667" t="str">
        <f>IFERROR(VLOOKUP(Modif_Suppr!AM667,LOV!F:G,2,FALSE),"")</f>
        <v/>
      </c>
      <c r="S667" t="str">
        <f>IFERROR(VLOOKUP(Modif_Suppr!AN667,LOV!I:J,2,FALSE),"")</f>
        <v/>
      </c>
      <c r="T667" t="str">
        <f>IFERROR(VLOOKUP(Modif_Suppr!#REF!,LOV!R:S,2,FALSE),"")</f>
        <v/>
      </c>
      <c r="U667" t="str">
        <f>IFERROR(VLOOKUP(Modif_Suppr!AP667,LOV!R:S,2,FALSE),"")</f>
        <v/>
      </c>
      <c r="V667" t="str">
        <f>IF(Modif_Suppr!W667&gt;0,Modif_Suppr!W667,"")</f>
        <v/>
      </c>
      <c r="W667" t="str">
        <f>IF(Modif_Suppr!X667&gt;0,Modif_Suppr!X667,"")</f>
        <v/>
      </c>
    </row>
    <row r="668" spans="1:23">
      <c r="A668">
        <f>Data!B668</f>
        <v>0</v>
      </c>
      <c r="B668">
        <f>Data!C668</f>
        <v>0</v>
      </c>
      <c r="C668">
        <f>Data!D668</f>
        <v>0</v>
      </c>
      <c r="D668" t="str">
        <f>IFERROR(VLOOKUP(Modif_Suppr!Z668,LOV_SPAR!F:G,2,FALSE),"")</f>
        <v/>
      </c>
      <c r="E668" t="str">
        <f>IFERROR(VLOOKUP(Modif_Suppr!AA668,LOV!L:M,2,FALSE),"")</f>
        <v/>
      </c>
      <c r="F668" t="str">
        <f>IF(Modif_Suppr!AC668&gt;0,Modif_Suppr!AC668,"")</f>
        <v/>
      </c>
      <c r="G668" t="str">
        <f>IF(Modif_Suppr!AD668&gt;0,Modif_Suppr!AD668,"")</f>
        <v/>
      </c>
      <c r="H668" t="str">
        <f>IF(Modif_Suppr!AE668&gt;0,Modif_Suppr!AE668,"")</f>
        <v/>
      </c>
      <c r="I668" t="str">
        <f>IFERROR(VLOOKUP(Modif_Suppr!AB668,LOV!U:V,2,FALSE),"")</f>
        <v/>
      </c>
      <c r="J668" t="str">
        <f>IF(Modif_Suppr!AF668="OUI","H","")</f>
        <v/>
      </c>
      <c r="K668" t="str">
        <f>IF(Modif_Suppr!AG668="OUI","P","")</f>
        <v/>
      </c>
      <c r="L668" t="str">
        <f>IF(Modif_Suppr!AH668="OUI","D","")</f>
        <v/>
      </c>
      <c r="M668" t="str">
        <f>IF(Modif_Suppr!AI668="OUI","C","")</f>
        <v/>
      </c>
      <c r="N668" t="str">
        <f>IF(Modif_Suppr!AJ668="OUI","T","")</f>
        <v/>
      </c>
      <c r="O668" t="str">
        <f>IF(Modif_Suppr!AK668="OUI","F","")</f>
        <v/>
      </c>
      <c r="P668" t="str">
        <f>IF(Modif_Suppr!AL668="OUI","R","")</f>
        <v/>
      </c>
      <c r="Q668" t="str" cm="1">
        <f t="array" ref="Q668">SUBSTITUTE(TRIM(_xlfn.CONCAT(K668:P668 &amp; " "))," ",",")</f>
        <v/>
      </c>
      <c r="R668" t="str">
        <f>IFERROR(VLOOKUP(Modif_Suppr!AM668,LOV!F:G,2,FALSE),"")</f>
        <v/>
      </c>
      <c r="S668" t="str">
        <f>IFERROR(VLOOKUP(Modif_Suppr!AN668,LOV!I:J,2,FALSE),"")</f>
        <v/>
      </c>
      <c r="T668" t="str">
        <f>IFERROR(VLOOKUP(Modif_Suppr!#REF!,LOV!R:S,2,FALSE),"")</f>
        <v/>
      </c>
      <c r="U668" t="str">
        <f>IFERROR(VLOOKUP(Modif_Suppr!AP668,LOV!R:S,2,FALSE),"")</f>
        <v/>
      </c>
      <c r="V668" t="str">
        <f>IF(Modif_Suppr!W668&gt;0,Modif_Suppr!W668,"")</f>
        <v/>
      </c>
      <c r="W668" t="str">
        <f>IF(Modif_Suppr!X668&gt;0,Modif_Suppr!X668,"")</f>
        <v/>
      </c>
    </row>
    <row r="669" spans="1:23">
      <c r="A669">
        <f>Data!B669</f>
        <v>0</v>
      </c>
      <c r="B669">
        <f>Data!C669</f>
        <v>0</v>
      </c>
      <c r="C669">
        <f>Data!D669</f>
        <v>0</v>
      </c>
      <c r="D669" t="str">
        <f>IFERROR(VLOOKUP(Modif_Suppr!Z669,LOV_SPAR!F:G,2,FALSE),"")</f>
        <v/>
      </c>
      <c r="E669" t="str">
        <f>IFERROR(VLOOKUP(Modif_Suppr!AA669,LOV!L:M,2,FALSE),"")</f>
        <v/>
      </c>
      <c r="F669" t="str">
        <f>IF(Modif_Suppr!AC669&gt;0,Modif_Suppr!AC669,"")</f>
        <v/>
      </c>
      <c r="G669" t="str">
        <f>IF(Modif_Suppr!AD669&gt;0,Modif_Suppr!AD669,"")</f>
        <v/>
      </c>
      <c r="H669" t="str">
        <f>IF(Modif_Suppr!AE669&gt;0,Modif_Suppr!AE669,"")</f>
        <v/>
      </c>
      <c r="I669" t="str">
        <f>IFERROR(VLOOKUP(Modif_Suppr!AB669,LOV!U:V,2,FALSE),"")</f>
        <v/>
      </c>
      <c r="J669" t="str">
        <f>IF(Modif_Suppr!AF669="OUI","H","")</f>
        <v/>
      </c>
      <c r="K669" t="str">
        <f>IF(Modif_Suppr!AG669="OUI","P","")</f>
        <v/>
      </c>
      <c r="L669" t="str">
        <f>IF(Modif_Suppr!AH669="OUI","D","")</f>
        <v/>
      </c>
      <c r="M669" t="str">
        <f>IF(Modif_Suppr!AI669="OUI","C","")</f>
        <v/>
      </c>
      <c r="N669" t="str">
        <f>IF(Modif_Suppr!AJ669="OUI","T","")</f>
        <v/>
      </c>
      <c r="O669" t="str">
        <f>IF(Modif_Suppr!AK669="OUI","F","")</f>
        <v/>
      </c>
      <c r="P669" t="str">
        <f>IF(Modif_Suppr!AL669="OUI","R","")</f>
        <v/>
      </c>
      <c r="Q669" t="str" cm="1">
        <f t="array" ref="Q669">SUBSTITUTE(TRIM(_xlfn.CONCAT(K669:P669 &amp; " "))," ",",")</f>
        <v/>
      </c>
      <c r="R669" t="str">
        <f>IFERROR(VLOOKUP(Modif_Suppr!AM669,LOV!F:G,2,FALSE),"")</f>
        <v/>
      </c>
      <c r="S669" t="str">
        <f>IFERROR(VLOOKUP(Modif_Suppr!AN669,LOV!I:J,2,FALSE),"")</f>
        <v/>
      </c>
      <c r="T669" t="str">
        <f>IFERROR(VLOOKUP(Modif_Suppr!#REF!,LOV!R:S,2,FALSE),"")</f>
        <v/>
      </c>
      <c r="U669" t="str">
        <f>IFERROR(VLOOKUP(Modif_Suppr!AP669,LOV!R:S,2,FALSE),"")</f>
        <v/>
      </c>
      <c r="V669" t="str">
        <f>IF(Modif_Suppr!W669&gt;0,Modif_Suppr!W669,"")</f>
        <v/>
      </c>
      <c r="W669" t="str">
        <f>IF(Modif_Suppr!X669&gt;0,Modif_Suppr!X669,"")</f>
        <v/>
      </c>
    </row>
    <row r="670" spans="1:23">
      <c r="A670">
        <f>Data!B670</f>
        <v>0</v>
      </c>
      <c r="B670">
        <f>Data!C670</f>
        <v>0</v>
      </c>
      <c r="C670">
        <f>Data!D670</f>
        <v>0</v>
      </c>
      <c r="D670" t="str">
        <f>IFERROR(VLOOKUP(Modif_Suppr!Z670,LOV_SPAR!F:G,2,FALSE),"")</f>
        <v/>
      </c>
      <c r="E670" t="str">
        <f>IFERROR(VLOOKUP(Modif_Suppr!AA670,LOV!L:M,2,FALSE),"")</f>
        <v/>
      </c>
      <c r="F670" t="str">
        <f>IF(Modif_Suppr!AC670&gt;0,Modif_Suppr!AC670,"")</f>
        <v/>
      </c>
      <c r="G670" t="str">
        <f>IF(Modif_Suppr!AD670&gt;0,Modif_Suppr!AD670,"")</f>
        <v/>
      </c>
      <c r="H670" t="str">
        <f>IF(Modif_Suppr!AE670&gt;0,Modif_Suppr!AE670,"")</f>
        <v/>
      </c>
      <c r="I670" t="str">
        <f>IFERROR(VLOOKUP(Modif_Suppr!AB670,LOV!U:V,2,FALSE),"")</f>
        <v/>
      </c>
      <c r="J670" t="str">
        <f>IF(Modif_Suppr!AF670="OUI","H","")</f>
        <v/>
      </c>
      <c r="K670" t="str">
        <f>IF(Modif_Suppr!AG670="OUI","P","")</f>
        <v/>
      </c>
      <c r="L670" t="str">
        <f>IF(Modif_Suppr!AH670="OUI","D","")</f>
        <v/>
      </c>
      <c r="M670" t="str">
        <f>IF(Modif_Suppr!AI670="OUI","C","")</f>
        <v/>
      </c>
      <c r="N670" t="str">
        <f>IF(Modif_Suppr!AJ670="OUI","T","")</f>
        <v/>
      </c>
      <c r="O670" t="str">
        <f>IF(Modif_Suppr!AK670="OUI","F","")</f>
        <v/>
      </c>
      <c r="P670" t="str">
        <f>IF(Modif_Suppr!AL670="OUI","R","")</f>
        <v/>
      </c>
      <c r="Q670" t="str" cm="1">
        <f t="array" ref="Q670">SUBSTITUTE(TRIM(_xlfn.CONCAT(K670:P670 &amp; " "))," ",",")</f>
        <v/>
      </c>
      <c r="R670" t="str">
        <f>IFERROR(VLOOKUP(Modif_Suppr!AM670,LOV!F:G,2,FALSE),"")</f>
        <v/>
      </c>
      <c r="S670" t="str">
        <f>IFERROR(VLOOKUP(Modif_Suppr!AN670,LOV!I:J,2,FALSE),"")</f>
        <v/>
      </c>
      <c r="T670" t="str">
        <f>IFERROR(VLOOKUP(Modif_Suppr!#REF!,LOV!R:S,2,FALSE),"")</f>
        <v/>
      </c>
      <c r="U670" t="str">
        <f>IFERROR(VLOOKUP(Modif_Suppr!AP670,LOV!R:S,2,FALSE),"")</f>
        <v/>
      </c>
      <c r="V670" t="str">
        <f>IF(Modif_Suppr!W670&gt;0,Modif_Suppr!W670,"")</f>
        <v/>
      </c>
      <c r="W670" t="str">
        <f>IF(Modif_Suppr!X670&gt;0,Modif_Suppr!X670,"")</f>
        <v/>
      </c>
    </row>
    <row r="671" spans="1:23">
      <c r="A671">
        <f>Data!B671</f>
        <v>0</v>
      </c>
      <c r="B671">
        <f>Data!C671</f>
        <v>0</v>
      </c>
      <c r="C671">
        <f>Data!D671</f>
        <v>0</v>
      </c>
      <c r="D671" t="str">
        <f>IFERROR(VLOOKUP(Modif_Suppr!Z671,LOV_SPAR!F:G,2,FALSE),"")</f>
        <v/>
      </c>
      <c r="E671" t="str">
        <f>IFERROR(VLOOKUP(Modif_Suppr!AA671,LOV!L:M,2,FALSE),"")</f>
        <v/>
      </c>
      <c r="F671" t="str">
        <f>IF(Modif_Suppr!AC671&gt;0,Modif_Suppr!AC671,"")</f>
        <v/>
      </c>
      <c r="G671" t="str">
        <f>IF(Modif_Suppr!AD671&gt;0,Modif_Suppr!AD671,"")</f>
        <v/>
      </c>
      <c r="H671" t="str">
        <f>IF(Modif_Suppr!AE671&gt;0,Modif_Suppr!AE671,"")</f>
        <v/>
      </c>
      <c r="I671" t="str">
        <f>IFERROR(VLOOKUP(Modif_Suppr!AB671,LOV!U:V,2,FALSE),"")</f>
        <v/>
      </c>
      <c r="J671" t="str">
        <f>IF(Modif_Suppr!AF671="OUI","H","")</f>
        <v/>
      </c>
      <c r="K671" t="str">
        <f>IF(Modif_Suppr!AG671="OUI","P","")</f>
        <v/>
      </c>
      <c r="L671" t="str">
        <f>IF(Modif_Suppr!AH671="OUI","D","")</f>
        <v/>
      </c>
      <c r="M671" t="str">
        <f>IF(Modif_Suppr!AI671="OUI","C","")</f>
        <v/>
      </c>
      <c r="N671" t="str">
        <f>IF(Modif_Suppr!AJ671="OUI","T","")</f>
        <v/>
      </c>
      <c r="O671" t="str">
        <f>IF(Modif_Suppr!AK671="OUI","F","")</f>
        <v/>
      </c>
      <c r="P671" t="str">
        <f>IF(Modif_Suppr!AL671="OUI","R","")</f>
        <v/>
      </c>
      <c r="Q671" t="str" cm="1">
        <f t="array" ref="Q671">SUBSTITUTE(TRIM(_xlfn.CONCAT(K671:P671 &amp; " "))," ",",")</f>
        <v/>
      </c>
      <c r="R671" t="str">
        <f>IFERROR(VLOOKUP(Modif_Suppr!AM671,LOV!F:G,2,FALSE),"")</f>
        <v/>
      </c>
      <c r="S671" t="str">
        <f>IFERROR(VLOOKUP(Modif_Suppr!AN671,LOV!I:J,2,FALSE),"")</f>
        <v/>
      </c>
      <c r="T671" t="str">
        <f>IFERROR(VLOOKUP(Modif_Suppr!#REF!,LOV!R:S,2,FALSE),"")</f>
        <v/>
      </c>
      <c r="U671" t="str">
        <f>IFERROR(VLOOKUP(Modif_Suppr!AP671,LOV!R:S,2,FALSE),"")</f>
        <v/>
      </c>
      <c r="V671" t="str">
        <f>IF(Modif_Suppr!W671&gt;0,Modif_Suppr!W671,"")</f>
        <v/>
      </c>
      <c r="W671" t="str">
        <f>IF(Modif_Suppr!X671&gt;0,Modif_Suppr!X671,"")</f>
        <v/>
      </c>
    </row>
    <row r="672" spans="1:23">
      <c r="A672">
        <f>Data!B672</f>
        <v>0</v>
      </c>
      <c r="B672">
        <f>Data!C672</f>
        <v>0</v>
      </c>
      <c r="C672">
        <f>Data!D672</f>
        <v>0</v>
      </c>
      <c r="D672" t="str">
        <f>IFERROR(VLOOKUP(Modif_Suppr!Z672,LOV_SPAR!F:G,2,FALSE),"")</f>
        <v/>
      </c>
      <c r="E672" t="str">
        <f>IFERROR(VLOOKUP(Modif_Suppr!AA672,LOV!L:M,2,FALSE),"")</f>
        <v/>
      </c>
      <c r="F672" t="str">
        <f>IF(Modif_Suppr!AC672&gt;0,Modif_Suppr!AC672,"")</f>
        <v/>
      </c>
      <c r="G672" t="str">
        <f>IF(Modif_Suppr!AD672&gt;0,Modif_Suppr!AD672,"")</f>
        <v/>
      </c>
      <c r="H672" t="str">
        <f>IF(Modif_Suppr!AE672&gt;0,Modif_Suppr!AE672,"")</f>
        <v/>
      </c>
      <c r="I672" t="str">
        <f>IFERROR(VLOOKUP(Modif_Suppr!AB672,LOV!U:V,2,FALSE),"")</f>
        <v/>
      </c>
      <c r="J672" t="str">
        <f>IF(Modif_Suppr!AF672="OUI","H","")</f>
        <v/>
      </c>
      <c r="K672" t="str">
        <f>IF(Modif_Suppr!AG672="OUI","P","")</f>
        <v/>
      </c>
      <c r="L672" t="str">
        <f>IF(Modif_Suppr!AH672="OUI","D","")</f>
        <v/>
      </c>
      <c r="M672" t="str">
        <f>IF(Modif_Suppr!AI672="OUI","C","")</f>
        <v/>
      </c>
      <c r="N672" t="str">
        <f>IF(Modif_Suppr!AJ672="OUI","T","")</f>
        <v/>
      </c>
      <c r="O672" t="str">
        <f>IF(Modif_Suppr!AK672="OUI","F","")</f>
        <v/>
      </c>
      <c r="P672" t="str">
        <f>IF(Modif_Suppr!AL672="OUI","R","")</f>
        <v/>
      </c>
      <c r="Q672" t="str" cm="1">
        <f t="array" ref="Q672">SUBSTITUTE(TRIM(_xlfn.CONCAT(K672:P672 &amp; " "))," ",",")</f>
        <v/>
      </c>
      <c r="R672" t="str">
        <f>IFERROR(VLOOKUP(Modif_Suppr!AM672,LOV!F:G,2,FALSE),"")</f>
        <v/>
      </c>
      <c r="S672" t="str">
        <f>IFERROR(VLOOKUP(Modif_Suppr!AN672,LOV!I:J,2,FALSE),"")</f>
        <v/>
      </c>
      <c r="T672" t="str">
        <f>IFERROR(VLOOKUP(Modif_Suppr!#REF!,LOV!R:S,2,FALSE),"")</f>
        <v/>
      </c>
      <c r="U672" t="str">
        <f>IFERROR(VLOOKUP(Modif_Suppr!AP672,LOV!R:S,2,FALSE),"")</f>
        <v/>
      </c>
      <c r="V672" t="str">
        <f>IF(Modif_Suppr!W672&gt;0,Modif_Suppr!W672,"")</f>
        <v/>
      </c>
      <c r="W672" t="str">
        <f>IF(Modif_Suppr!X672&gt;0,Modif_Suppr!X672,"")</f>
        <v/>
      </c>
    </row>
    <row r="673" spans="1:23">
      <c r="A673">
        <f>Data!B673</f>
        <v>0</v>
      </c>
      <c r="B673">
        <f>Data!C673</f>
        <v>0</v>
      </c>
      <c r="C673">
        <f>Data!D673</f>
        <v>0</v>
      </c>
      <c r="D673" t="str">
        <f>IFERROR(VLOOKUP(Modif_Suppr!Z673,LOV_SPAR!F:G,2,FALSE),"")</f>
        <v/>
      </c>
      <c r="E673" t="str">
        <f>IFERROR(VLOOKUP(Modif_Suppr!AA673,LOV!L:M,2,FALSE),"")</f>
        <v/>
      </c>
      <c r="F673" t="str">
        <f>IF(Modif_Suppr!AC673&gt;0,Modif_Suppr!AC673,"")</f>
        <v/>
      </c>
      <c r="G673" t="str">
        <f>IF(Modif_Suppr!AD673&gt;0,Modif_Suppr!AD673,"")</f>
        <v/>
      </c>
      <c r="H673" t="str">
        <f>IF(Modif_Suppr!AE673&gt;0,Modif_Suppr!AE673,"")</f>
        <v/>
      </c>
      <c r="I673" t="str">
        <f>IFERROR(VLOOKUP(Modif_Suppr!AB673,LOV!U:V,2,FALSE),"")</f>
        <v/>
      </c>
      <c r="J673" t="str">
        <f>IF(Modif_Suppr!AF673="OUI","H","")</f>
        <v/>
      </c>
      <c r="K673" t="str">
        <f>IF(Modif_Suppr!AG673="OUI","P","")</f>
        <v/>
      </c>
      <c r="L673" t="str">
        <f>IF(Modif_Suppr!AH673="OUI","D","")</f>
        <v/>
      </c>
      <c r="M673" t="str">
        <f>IF(Modif_Suppr!AI673="OUI","C","")</f>
        <v/>
      </c>
      <c r="N673" t="str">
        <f>IF(Modif_Suppr!AJ673="OUI","T","")</f>
        <v/>
      </c>
      <c r="O673" t="str">
        <f>IF(Modif_Suppr!AK673="OUI","F","")</f>
        <v/>
      </c>
      <c r="P673" t="str">
        <f>IF(Modif_Suppr!AL673="OUI","R","")</f>
        <v/>
      </c>
      <c r="Q673" t="str" cm="1">
        <f t="array" ref="Q673">SUBSTITUTE(TRIM(_xlfn.CONCAT(K673:P673 &amp; " "))," ",",")</f>
        <v/>
      </c>
      <c r="R673" t="str">
        <f>IFERROR(VLOOKUP(Modif_Suppr!AM673,LOV!F:G,2,FALSE),"")</f>
        <v/>
      </c>
      <c r="S673" t="str">
        <f>IFERROR(VLOOKUP(Modif_Suppr!AN673,LOV!I:J,2,FALSE),"")</f>
        <v/>
      </c>
      <c r="T673" t="str">
        <f>IFERROR(VLOOKUP(Modif_Suppr!#REF!,LOV!R:S,2,FALSE),"")</f>
        <v/>
      </c>
      <c r="U673" t="str">
        <f>IFERROR(VLOOKUP(Modif_Suppr!AP673,LOV!R:S,2,FALSE),"")</f>
        <v/>
      </c>
      <c r="V673" t="str">
        <f>IF(Modif_Suppr!W673&gt;0,Modif_Suppr!W673,"")</f>
        <v/>
      </c>
      <c r="W673" t="str">
        <f>IF(Modif_Suppr!X673&gt;0,Modif_Suppr!X673,"")</f>
        <v/>
      </c>
    </row>
    <row r="674" spans="1:23">
      <c r="A674">
        <f>Data!B674</f>
        <v>0</v>
      </c>
      <c r="B674">
        <f>Data!C674</f>
        <v>0</v>
      </c>
      <c r="C674">
        <f>Data!D674</f>
        <v>0</v>
      </c>
      <c r="D674" t="str">
        <f>IFERROR(VLOOKUP(Modif_Suppr!Z674,LOV_SPAR!F:G,2,FALSE),"")</f>
        <v/>
      </c>
      <c r="E674" t="str">
        <f>IFERROR(VLOOKUP(Modif_Suppr!AA674,LOV!L:M,2,FALSE),"")</f>
        <v/>
      </c>
      <c r="F674" t="str">
        <f>IF(Modif_Suppr!AC674&gt;0,Modif_Suppr!AC674,"")</f>
        <v/>
      </c>
      <c r="G674" t="str">
        <f>IF(Modif_Suppr!AD674&gt;0,Modif_Suppr!AD674,"")</f>
        <v/>
      </c>
      <c r="H674" t="str">
        <f>IF(Modif_Suppr!AE674&gt;0,Modif_Suppr!AE674,"")</f>
        <v/>
      </c>
      <c r="I674" t="str">
        <f>IFERROR(VLOOKUP(Modif_Suppr!AB674,LOV!U:V,2,FALSE),"")</f>
        <v/>
      </c>
      <c r="J674" t="str">
        <f>IF(Modif_Suppr!AF674="OUI","H","")</f>
        <v/>
      </c>
      <c r="K674" t="str">
        <f>IF(Modif_Suppr!AG674="OUI","P","")</f>
        <v/>
      </c>
      <c r="L674" t="str">
        <f>IF(Modif_Suppr!AH674="OUI","D","")</f>
        <v/>
      </c>
      <c r="M674" t="str">
        <f>IF(Modif_Suppr!AI674="OUI","C","")</f>
        <v/>
      </c>
      <c r="N674" t="str">
        <f>IF(Modif_Suppr!AJ674="OUI","T","")</f>
        <v/>
      </c>
      <c r="O674" t="str">
        <f>IF(Modif_Suppr!AK674="OUI","F","")</f>
        <v/>
      </c>
      <c r="P674" t="str">
        <f>IF(Modif_Suppr!AL674="OUI","R","")</f>
        <v/>
      </c>
      <c r="Q674" t="str" cm="1">
        <f t="array" ref="Q674">SUBSTITUTE(TRIM(_xlfn.CONCAT(K674:P674 &amp; " "))," ",",")</f>
        <v/>
      </c>
      <c r="R674" t="str">
        <f>IFERROR(VLOOKUP(Modif_Suppr!AM674,LOV!F:G,2,FALSE),"")</f>
        <v/>
      </c>
      <c r="S674" t="str">
        <f>IFERROR(VLOOKUP(Modif_Suppr!AN674,LOV!I:J,2,FALSE),"")</f>
        <v/>
      </c>
      <c r="T674" t="str">
        <f>IFERROR(VLOOKUP(Modif_Suppr!#REF!,LOV!R:S,2,FALSE),"")</f>
        <v/>
      </c>
      <c r="U674" t="str">
        <f>IFERROR(VLOOKUP(Modif_Suppr!AP674,LOV!R:S,2,FALSE),"")</f>
        <v/>
      </c>
      <c r="V674" t="str">
        <f>IF(Modif_Suppr!W674&gt;0,Modif_Suppr!W674,"")</f>
        <v/>
      </c>
      <c r="W674" t="str">
        <f>IF(Modif_Suppr!X674&gt;0,Modif_Suppr!X674,"")</f>
        <v/>
      </c>
    </row>
    <row r="675" spans="1:23">
      <c r="A675">
        <f>Data!B675</f>
        <v>0</v>
      </c>
      <c r="B675">
        <f>Data!C675</f>
        <v>0</v>
      </c>
      <c r="C675">
        <f>Data!D675</f>
        <v>0</v>
      </c>
      <c r="D675" t="str">
        <f>IFERROR(VLOOKUP(Modif_Suppr!Z675,LOV_SPAR!F:G,2,FALSE),"")</f>
        <v/>
      </c>
      <c r="E675" t="str">
        <f>IFERROR(VLOOKUP(Modif_Suppr!AA675,LOV!L:M,2,FALSE),"")</f>
        <v/>
      </c>
      <c r="F675" t="str">
        <f>IF(Modif_Suppr!AC675&gt;0,Modif_Suppr!AC675,"")</f>
        <v/>
      </c>
      <c r="G675" t="str">
        <f>IF(Modif_Suppr!AD675&gt;0,Modif_Suppr!AD675,"")</f>
        <v/>
      </c>
      <c r="H675" t="str">
        <f>IF(Modif_Suppr!AE675&gt;0,Modif_Suppr!AE675,"")</f>
        <v/>
      </c>
      <c r="I675" t="str">
        <f>IFERROR(VLOOKUP(Modif_Suppr!AB675,LOV!U:V,2,FALSE),"")</f>
        <v/>
      </c>
      <c r="J675" t="str">
        <f>IF(Modif_Suppr!AF675="OUI","H","")</f>
        <v/>
      </c>
      <c r="K675" t="str">
        <f>IF(Modif_Suppr!AG675="OUI","P","")</f>
        <v/>
      </c>
      <c r="L675" t="str">
        <f>IF(Modif_Suppr!AH675="OUI","D","")</f>
        <v/>
      </c>
      <c r="M675" t="str">
        <f>IF(Modif_Suppr!AI675="OUI","C","")</f>
        <v/>
      </c>
      <c r="N675" t="str">
        <f>IF(Modif_Suppr!AJ675="OUI","T","")</f>
        <v/>
      </c>
      <c r="O675" t="str">
        <f>IF(Modif_Suppr!AK675="OUI","F","")</f>
        <v/>
      </c>
      <c r="P675" t="str">
        <f>IF(Modif_Suppr!AL675="OUI","R","")</f>
        <v/>
      </c>
      <c r="Q675" t="str" cm="1">
        <f t="array" ref="Q675">SUBSTITUTE(TRIM(_xlfn.CONCAT(K675:P675 &amp; " "))," ",",")</f>
        <v/>
      </c>
      <c r="R675" t="str">
        <f>IFERROR(VLOOKUP(Modif_Suppr!AM675,LOV!F:G,2,FALSE),"")</f>
        <v/>
      </c>
      <c r="S675" t="str">
        <f>IFERROR(VLOOKUP(Modif_Suppr!AN675,LOV!I:J,2,FALSE),"")</f>
        <v/>
      </c>
      <c r="T675" t="str">
        <f>IFERROR(VLOOKUP(Modif_Suppr!#REF!,LOV!R:S,2,FALSE),"")</f>
        <v/>
      </c>
      <c r="U675" t="str">
        <f>IFERROR(VLOOKUP(Modif_Suppr!AP675,LOV!R:S,2,FALSE),"")</f>
        <v/>
      </c>
      <c r="V675" t="str">
        <f>IF(Modif_Suppr!W675&gt;0,Modif_Suppr!W675,"")</f>
        <v/>
      </c>
      <c r="W675" t="str">
        <f>IF(Modif_Suppr!X675&gt;0,Modif_Suppr!X675,"")</f>
        <v/>
      </c>
    </row>
    <row r="676" spans="1:23">
      <c r="A676">
        <f>Data!B676</f>
        <v>0</v>
      </c>
      <c r="B676">
        <f>Data!C676</f>
        <v>0</v>
      </c>
      <c r="C676">
        <f>Data!D676</f>
        <v>0</v>
      </c>
      <c r="D676" t="str">
        <f>IFERROR(VLOOKUP(Modif_Suppr!Z676,LOV_SPAR!F:G,2,FALSE),"")</f>
        <v/>
      </c>
      <c r="E676" t="str">
        <f>IFERROR(VLOOKUP(Modif_Suppr!AA676,LOV!L:M,2,FALSE),"")</f>
        <v/>
      </c>
      <c r="F676" t="str">
        <f>IF(Modif_Suppr!AC676&gt;0,Modif_Suppr!AC676,"")</f>
        <v/>
      </c>
      <c r="G676" t="str">
        <f>IF(Modif_Suppr!AD676&gt;0,Modif_Suppr!AD676,"")</f>
        <v/>
      </c>
      <c r="H676" t="str">
        <f>IF(Modif_Suppr!AE676&gt;0,Modif_Suppr!AE676,"")</f>
        <v/>
      </c>
      <c r="I676" t="str">
        <f>IFERROR(VLOOKUP(Modif_Suppr!AB676,LOV!U:V,2,FALSE),"")</f>
        <v/>
      </c>
      <c r="J676" t="str">
        <f>IF(Modif_Suppr!AF676="OUI","H","")</f>
        <v/>
      </c>
      <c r="K676" t="str">
        <f>IF(Modif_Suppr!AG676="OUI","P","")</f>
        <v/>
      </c>
      <c r="L676" t="str">
        <f>IF(Modif_Suppr!AH676="OUI","D","")</f>
        <v/>
      </c>
      <c r="M676" t="str">
        <f>IF(Modif_Suppr!AI676="OUI","C","")</f>
        <v/>
      </c>
      <c r="N676" t="str">
        <f>IF(Modif_Suppr!AJ676="OUI","T","")</f>
        <v/>
      </c>
      <c r="O676" t="str">
        <f>IF(Modif_Suppr!AK676="OUI","F","")</f>
        <v/>
      </c>
      <c r="P676" t="str">
        <f>IF(Modif_Suppr!AL676="OUI","R","")</f>
        <v/>
      </c>
      <c r="Q676" t="str" cm="1">
        <f t="array" ref="Q676">SUBSTITUTE(TRIM(_xlfn.CONCAT(K676:P676 &amp; " "))," ",",")</f>
        <v/>
      </c>
      <c r="R676" t="str">
        <f>IFERROR(VLOOKUP(Modif_Suppr!AM676,LOV!F:G,2,FALSE),"")</f>
        <v/>
      </c>
      <c r="S676" t="str">
        <f>IFERROR(VLOOKUP(Modif_Suppr!AN676,LOV!I:J,2,FALSE),"")</f>
        <v/>
      </c>
      <c r="T676" t="str">
        <f>IFERROR(VLOOKUP(Modif_Suppr!#REF!,LOV!R:S,2,FALSE),"")</f>
        <v/>
      </c>
      <c r="U676" t="str">
        <f>IFERROR(VLOOKUP(Modif_Suppr!AP676,LOV!R:S,2,FALSE),"")</f>
        <v/>
      </c>
      <c r="V676" t="str">
        <f>IF(Modif_Suppr!W676&gt;0,Modif_Suppr!W676,"")</f>
        <v/>
      </c>
      <c r="W676" t="str">
        <f>IF(Modif_Suppr!X676&gt;0,Modif_Suppr!X676,"")</f>
        <v/>
      </c>
    </row>
    <row r="677" spans="1:23">
      <c r="A677">
        <f>Data!B677</f>
        <v>0</v>
      </c>
      <c r="B677">
        <f>Data!C677</f>
        <v>0</v>
      </c>
      <c r="C677">
        <f>Data!D677</f>
        <v>0</v>
      </c>
      <c r="D677" t="str">
        <f>IFERROR(VLOOKUP(Modif_Suppr!Z677,LOV_SPAR!F:G,2,FALSE),"")</f>
        <v/>
      </c>
      <c r="E677" t="str">
        <f>IFERROR(VLOOKUP(Modif_Suppr!AA677,LOV!L:M,2,FALSE),"")</f>
        <v/>
      </c>
      <c r="F677" t="str">
        <f>IF(Modif_Suppr!AC677&gt;0,Modif_Suppr!AC677,"")</f>
        <v/>
      </c>
      <c r="G677" t="str">
        <f>IF(Modif_Suppr!AD677&gt;0,Modif_Suppr!AD677,"")</f>
        <v/>
      </c>
      <c r="H677" t="str">
        <f>IF(Modif_Suppr!AE677&gt;0,Modif_Suppr!AE677,"")</f>
        <v/>
      </c>
      <c r="I677" t="str">
        <f>IFERROR(VLOOKUP(Modif_Suppr!AB677,LOV!U:V,2,FALSE),"")</f>
        <v/>
      </c>
      <c r="J677" t="str">
        <f>IF(Modif_Suppr!AF677="OUI","H","")</f>
        <v/>
      </c>
      <c r="K677" t="str">
        <f>IF(Modif_Suppr!AG677="OUI","P","")</f>
        <v/>
      </c>
      <c r="L677" t="str">
        <f>IF(Modif_Suppr!AH677="OUI","D","")</f>
        <v/>
      </c>
      <c r="M677" t="str">
        <f>IF(Modif_Suppr!AI677="OUI","C","")</f>
        <v/>
      </c>
      <c r="N677" t="str">
        <f>IF(Modif_Suppr!AJ677="OUI","T","")</f>
        <v/>
      </c>
      <c r="O677" t="str">
        <f>IF(Modif_Suppr!AK677="OUI","F","")</f>
        <v/>
      </c>
      <c r="P677" t="str">
        <f>IF(Modif_Suppr!AL677="OUI","R","")</f>
        <v/>
      </c>
      <c r="Q677" t="str" cm="1">
        <f t="array" ref="Q677">SUBSTITUTE(TRIM(_xlfn.CONCAT(K677:P677 &amp; " "))," ",",")</f>
        <v/>
      </c>
      <c r="R677" t="str">
        <f>IFERROR(VLOOKUP(Modif_Suppr!AM677,LOV!F:G,2,FALSE),"")</f>
        <v/>
      </c>
      <c r="S677" t="str">
        <f>IFERROR(VLOOKUP(Modif_Suppr!AN677,LOV!I:J,2,FALSE),"")</f>
        <v/>
      </c>
      <c r="T677" t="str">
        <f>IFERROR(VLOOKUP(Modif_Suppr!#REF!,LOV!R:S,2,FALSE),"")</f>
        <v/>
      </c>
      <c r="U677" t="str">
        <f>IFERROR(VLOOKUP(Modif_Suppr!AP677,LOV!R:S,2,FALSE),"")</f>
        <v/>
      </c>
      <c r="V677" t="str">
        <f>IF(Modif_Suppr!W677&gt;0,Modif_Suppr!W677,"")</f>
        <v/>
      </c>
      <c r="W677" t="str">
        <f>IF(Modif_Suppr!X677&gt;0,Modif_Suppr!X677,"")</f>
        <v/>
      </c>
    </row>
    <row r="678" spans="1:23">
      <c r="A678">
        <f>Data!B678</f>
        <v>0</v>
      </c>
      <c r="B678">
        <f>Data!C678</f>
        <v>0</v>
      </c>
      <c r="C678">
        <f>Data!D678</f>
        <v>0</v>
      </c>
      <c r="D678" t="str">
        <f>IFERROR(VLOOKUP(Modif_Suppr!Z678,LOV_SPAR!F:G,2,FALSE),"")</f>
        <v/>
      </c>
      <c r="E678" t="str">
        <f>IFERROR(VLOOKUP(Modif_Suppr!AA678,LOV!L:M,2,FALSE),"")</f>
        <v/>
      </c>
      <c r="F678" t="str">
        <f>IF(Modif_Suppr!AC678&gt;0,Modif_Suppr!AC678,"")</f>
        <v/>
      </c>
      <c r="G678" t="str">
        <f>IF(Modif_Suppr!AD678&gt;0,Modif_Suppr!AD678,"")</f>
        <v/>
      </c>
      <c r="H678" t="str">
        <f>IF(Modif_Suppr!AE678&gt;0,Modif_Suppr!AE678,"")</f>
        <v/>
      </c>
      <c r="I678" t="str">
        <f>IFERROR(VLOOKUP(Modif_Suppr!AB678,LOV!U:V,2,FALSE),"")</f>
        <v/>
      </c>
      <c r="J678" t="str">
        <f>IF(Modif_Suppr!AF678="OUI","H","")</f>
        <v/>
      </c>
      <c r="K678" t="str">
        <f>IF(Modif_Suppr!AG678="OUI","P","")</f>
        <v/>
      </c>
      <c r="L678" t="str">
        <f>IF(Modif_Suppr!AH678="OUI","D","")</f>
        <v/>
      </c>
      <c r="M678" t="str">
        <f>IF(Modif_Suppr!AI678="OUI","C","")</f>
        <v/>
      </c>
      <c r="N678" t="str">
        <f>IF(Modif_Suppr!AJ678="OUI","T","")</f>
        <v/>
      </c>
      <c r="O678" t="str">
        <f>IF(Modif_Suppr!AK678="OUI","F","")</f>
        <v/>
      </c>
      <c r="P678" t="str">
        <f>IF(Modif_Suppr!AL678="OUI","R","")</f>
        <v/>
      </c>
      <c r="Q678" t="str" cm="1">
        <f t="array" ref="Q678">SUBSTITUTE(TRIM(_xlfn.CONCAT(K678:P678 &amp; " "))," ",",")</f>
        <v/>
      </c>
      <c r="R678" t="str">
        <f>IFERROR(VLOOKUP(Modif_Suppr!AM678,LOV!F:G,2,FALSE),"")</f>
        <v/>
      </c>
      <c r="S678" t="str">
        <f>IFERROR(VLOOKUP(Modif_Suppr!AN678,LOV!I:J,2,FALSE),"")</f>
        <v/>
      </c>
      <c r="T678" t="str">
        <f>IFERROR(VLOOKUP(Modif_Suppr!#REF!,LOV!R:S,2,FALSE),"")</f>
        <v/>
      </c>
      <c r="U678" t="str">
        <f>IFERROR(VLOOKUP(Modif_Suppr!AP678,LOV!R:S,2,FALSE),"")</f>
        <v/>
      </c>
      <c r="V678" t="str">
        <f>IF(Modif_Suppr!W678&gt;0,Modif_Suppr!W678,"")</f>
        <v/>
      </c>
      <c r="W678" t="str">
        <f>IF(Modif_Suppr!X678&gt;0,Modif_Suppr!X678,"")</f>
        <v/>
      </c>
    </row>
    <row r="679" spans="1:23">
      <c r="A679">
        <f>Data!B679</f>
        <v>0</v>
      </c>
      <c r="B679">
        <f>Data!C679</f>
        <v>0</v>
      </c>
      <c r="C679">
        <f>Data!D679</f>
        <v>0</v>
      </c>
      <c r="D679" t="str">
        <f>IFERROR(VLOOKUP(Modif_Suppr!Z679,LOV_SPAR!F:G,2,FALSE),"")</f>
        <v/>
      </c>
      <c r="E679" t="str">
        <f>IFERROR(VLOOKUP(Modif_Suppr!AA679,LOV!L:M,2,FALSE),"")</f>
        <v/>
      </c>
      <c r="F679" t="str">
        <f>IF(Modif_Suppr!AC679&gt;0,Modif_Suppr!AC679,"")</f>
        <v/>
      </c>
      <c r="G679" t="str">
        <f>IF(Modif_Suppr!AD679&gt;0,Modif_Suppr!AD679,"")</f>
        <v/>
      </c>
      <c r="H679" t="str">
        <f>IF(Modif_Suppr!AE679&gt;0,Modif_Suppr!AE679,"")</f>
        <v/>
      </c>
      <c r="I679" t="str">
        <f>IFERROR(VLOOKUP(Modif_Suppr!AB679,LOV!U:V,2,FALSE),"")</f>
        <v/>
      </c>
      <c r="J679" t="str">
        <f>IF(Modif_Suppr!AF679="OUI","H","")</f>
        <v/>
      </c>
      <c r="K679" t="str">
        <f>IF(Modif_Suppr!AG679="OUI","P","")</f>
        <v/>
      </c>
      <c r="L679" t="str">
        <f>IF(Modif_Suppr!AH679="OUI","D","")</f>
        <v/>
      </c>
      <c r="M679" t="str">
        <f>IF(Modif_Suppr!AI679="OUI","C","")</f>
        <v/>
      </c>
      <c r="N679" t="str">
        <f>IF(Modif_Suppr!AJ679="OUI","T","")</f>
        <v/>
      </c>
      <c r="O679" t="str">
        <f>IF(Modif_Suppr!AK679="OUI","F","")</f>
        <v/>
      </c>
      <c r="P679" t="str">
        <f>IF(Modif_Suppr!AL679="OUI","R","")</f>
        <v/>
      </c>
      <c r="Q679" t="str" cm="1">
        <f t="array" ref="Q679">SUBSTITUTE(TRIM(_xlfn.CONCAT(K679:P679 &amp; " "))," ",",")</f>
        <v/>
      </c>
      <c r="R679" t="str">
        <f>IFERROR(VLOOKUP(Modif_Suppr!AM679,LOV!F:G,2,FALSE),"")</f>
        <v/>
      </c>
      <c r="S679" t="str">
        <f>IFERROR(VLOOKUP(Modif_Suppr!AN679,LOV!I:J,2,FALSE),"")</f>
        <v/>
      </c>
      <c r="T679" t="str">
        <f>IFERROR(VLOOKUP(Modif_Suppr!#REF!,LOV!R:S,2,FALSE),"")</f>
        <v/>
      </c>
      <c r="U679" t="str">
        <f>IFERROR(VLOOKUP(Modif_Suppr!AP679,LOV!R:S,2,FALSE),"")</f>
        <v/>
      </c>
      <c r="V679" t="str">
        <f>IF(Modif_Suppr!W679&gt;0,Modif_Suppr!W679,"")</f>
        <v/>
      </c>
      <c r="W679" t="str">
        <f>IF(Modif_Suppr!X679&gt;0,Modif_Suppr!X679,"")</f>
        <v/>
      </c>
    </row>
    <row r="680" spans="1:23">
      <c r="A680">
        <f>Data!B680</f>
        <v>0</v>
      </c>
      <c r="B680">
        <f>Data!C680</f>
        <v>0</v>
      </c>
      <c r="C680">
        <f>Data!D680</f>
        <v>0</v>
      </c>
      <c r="D680" t="str">
        <f>IFERROR(VLOOKUP(Modif_Suppr!Z680,LOV_SPAR!F:G,2,FALSE),"")</f>
        <v/>
      </c>
      <c r="E680" t="str">
        <f>IFERROR(VLOOKUP(Modif_Suppr!AA680,LOV!L:M,2,FALSE),"")</f>
        <v/>
      </c>
      <c r="F680" t="str">
        <f>IF(Modif_Suppr!AC680&gt;0,Modif_Suppr!AC680,"")</f>
        <v/>
      </c>
      <c r="G680" t="str">
        <f>IF(Modif_Suppr!AD680&gt;0,Modif_Suppr!AD680,"")</f>
        <v/>
      </c>
      <c r="H680" t="str">
        <f>IF(Modif_Suppr!AE680&gt;0,Modif_Suppr!AE680,"")</f>
        <v/>
      </c>
      <c r="I680" t="str">
        <f>IFERROR(VLOOKUP(Modif_Suppr!AB680,LOV!U:V,2,FALSE),"")</f>
        <v/>
      </c>
      <c r="J680" t="str">
        <f>IF(Modif_Suppr!AF680="OUI","H","")</f>
        <v/>
      </c>
      <c r="K680" t="str">
        <f>IF(Modif_Suppr!AG680="OUI","P","")</f>
        <v/>
      </c>
      <c r="L680" t="str">
        <f>IF(Modif_Suppr!AH680="OUI","D","")</f>
        <v/>
      </c>
      <c r="M680" t="str">
        <f>IF(Modif_Suppr!AI680="OUI","C","")</f>
        <v/>
      </c>
      <c r="N680" t="str">
        <f>IF(Modif_Suppr!AJ680="OUI","T","")</f>
        <v/>
      </c>
      <c r="O680" t="str">
        <f>IF(Modif_Suppr!AK680="OUI","F","")</f>
        <v/>
      </c>
      <c r="P680" t="str">
        <f>IF(Modif_Suppr!AL680="OUI","R","")</f>
        <v/>
      </c>
      <c r="Q680" t="str" cm="1">
        <f t="array" ref="Q680">SUBSTITUTE(TRIM(_xlfn.CONCAT(K680:P680 &amp; " "))," ",",")</f>
        <v/>
      </c>
      <c r="R680" t="str">
        <f>IFERROR(VLOOKUP(Modif_Suppr!AM680,LOV!F:G,2,FALSE),"")</f>
        <v/>
      </c>
      <c r="S680" t="str">
        <f>IFERROR(VLOOKUP(Modif_Suppr!AN680,LOV!I:J,2,FALSE),"")</f>
        <v/>
      </c>
      <c r="T680" t="str">
        <f>IFERROR(VLOOKUP(Modif_Suppr!#REF!,LOV!R:S,2,FALSE),"")</f>
        <v/>
      </c>
      <c r="U680" t="str">
        <f>IFERROR(VLOOKUP(Modif_Suppr!AP680,LOV!R:S,2,FALSE),"")</f>
        <v/>
      </c>
      <c r="V680" t="str">
        <f>IF(Modif_Suppr!W680&gt;0,Modif_Suppr!W680,"")</f>
        <v/>
      </c>
      <c r="W680" t="str">
        <f>IF(Modif_Suppr!X680&gt;0,Modif_Suppr!X680,"")</f>
        <v/>
      </c>
    </row>
    <row r="681" spans="1:23">
      <c r="A681">
        <f>Data!B681</f>
        <v>0</v>
      </c>
      <c r="B681">
        <f>Data!C681</f>
        <v>0</v>
      </c>
      <c r="C681">
        <f>Data!D681</f>
        <v>0</v>
      </c>
      <c r="D681" t="str">
        <f>IFERROR(VLOOKUP(Modif_Suppr!Z681,LOV_SPAR!F:G,2,FALSE),"")</f>
        <v/>
      </c>
      <c r="E681" t="str">
        <f>IFERROR(VLOOKUP(Modif_Suppr!AA681,LOV!L:M,2,FALSE),"")</f>
        <v/>
      </c>
      <c r="F681" t="str">
        <f>IF(Modif_Suppr!AC681&gt;0,Modif_Suppr!AC681,"")</f>
        <v/>
      </c>
      <c r="G681" t="str">
        <f>IF(Modif_Suppr!AD681&gt;0,Modif_Suppr!AD681,"")</f>
        <v/>
      </c>
      <c r="H681" t="str">
        <f>IF(Modif_Suppr!AE681&gt;0,Modif_Suppr!AE681,"")</f>
        <v/>
      </c>
      <c r="I681" t="str">
        <f>IFERROR(VLOOKUP(Modif_Suppr!AB681,LOV!U:V,2,FALSE),"")</f>
        <v/>
      </c>
      <c r="J681" t="str">
        <f>IF(Modif_Suppr!AF681="OUI","H","")</f>
        <v/>
      </c>
      <c r="K681" t="str">
        <f>IF(Modif_Suppr!AG681="OUI","P","")</f>
        <v/>
      </c>
      <c r="L681" t="str">
        <f>IF(Modif_Suppr!AH681="OUI","D","")</f>
        <v/>
      </c>
      <c r="M681" t="str">
        <f>IF(Modif_Suppr!AI681="OUI","C","")</f>
        <v/>
      </c>
      <c r="N681" t="str">
        <f>IF(Modif_Suppr!AJ681="OUI","T","")</f>
        <v/>
      </c>
      <c r="O681" t="str">
        <f>IF(Modif_Suppr!AK681="OUI","F","")</f>
        <v/>
      </c>
      <c r="P681" t="str">
        <f>IF(Modif_Suppr!AL681="OUI","R","")</f>
        <v/>
      </c>
      <c r="Q681" t="str" cm="1">
        <f t="array" ref="Q681">SUBSTITUTE(TRIM(_xlfn.CONCAT(K681:P681 &amp; " "))," ",",")</f>
        <v/>
      </c>
      <c r="R681" t="str">
        <f>IFERROR(VLOOKUP(Modif_Suppr!AM681,LOV!F:G,2,FALSE),"")</f>
        <v/>
      </c>
      <c r="S681" t="str">
        <f>IFERROR(VLOOKUP(Modif_Suppr!AN681,LOV!I:J,2,FALSE),"")</f>
        <v/>
      </c>
      <c r="T681" t="str">
        <f>IFERROR(VLOOKUP(Modif_Suppr!#REF!,LOV!R:S,2,FALSE),"")</f>
        <v/>
      </c>
      <c r="U681" t="str">
        <f>IFERROR(VLOOKUP(Modif_Suppr!AP681,LOV!R:S,2,FALSE),"")</f>
        <v/>
      </c>
      <c r="V681" t="str">
        <f>IF(Modif_Suppr!W681&gt;0,Modif_Suppr!W681,"")</f>
        <v/>
      </c>
      <c r="W681" t="str">
        <f>IF(Modif_Suppr!X681&gt;0,Modif_Suppr!X681,"")</f>
        <v/>
      </c>
    </row>
    <row r="682" spans="1:23">
      <c r="A682">
        <f>Data!B682</f>
        <v>0</v>
      </c>
      <c r="B682">
        <f>Data!C682</f>
        <v>0</v>
      </c>
      <c r="C682">
        <f>Data!D682</f>
        <v>0</v>
      </c>
      <c r="D682" t="str">
        <f>IFERROR(VLOOKUP(Modif_Suppr!Z682,LOV_SPAR!F:G,2,FALSE),"")</f>
        <v/>
      </c>
      <c r="E682" t="str">
        <f>IFERROR(VLOOKUP(Modif_Suppr!AA682,LOV!L:M,2,FALSE),"")</f>
        <v/>
      </c>
      <c r="F682" t="str">
        <f>IF(Modif_Suppr!AC682&gt;0,Modif_Suppr!AC682,"")</f>
        <v/>
      </c>
      <c r="G682" t="str">
        <f>IF(Modif_Suppr!AD682&gt;0,Modif_Suppr!AD682,"")</f>
        <v/>
      </c>
      <c r="H682" t="str">
        <f>IF(Modif_Suppr!AE682&gt;0,Modif_Suppr!AE682,"")</f>
        <v/>
      </c>
      <c r="I682" t="str">
        <f>IFERROR(VLOOKUP(Modif_Suppr!AB682,LOV!U:V,2,FALSE),"")</f>
        <v/>
      </c>
      <c r="J682" t="str">
        <f>IF(Modif_Suppr!AF682="OUI","H","")</f>
        <v/>
      </c>
      <c r="K682" t="str">
        <f>IF(Modif_Suppr!AG682="OUI","P","")</f>
        <v/>
      </c>
      <c r="L682" t="str">
        <f>IF(Modif_Suppr!AH682="OUI","D","")</f>
        <v/>
      </c>
      <c r="M682" t="str">
        <f>IF(Modif_Suppr!AI682="OUI","C","")</f>
        <v/>
      </c>
      <c r="N682" t="str">
        <f>IF(Modif_Suppr!AJ682="OUI","T","")</f>
        <v/>
      </c>
      <c r="O682" t="str">
        <f>IF(Modif_Suppr!AK682="OUI","F","")</f>
        <v/>
      </c>
      <c r="P682" t="str">
        <f>IF(Modif_Suppr!AL682="OUI","R","")</f>
        <v/>
      </c>
      <c r="Q682" t="str" cm="1">
        <f t="array" ref="Q682">SUBSTITUTE(TRIM(_xlfn.CONCAT(K682:P682 &amp; " "))," ",",")</f>
        <v/>
      </c>
      <c r="R682" t="str">
        <f>IFERROR(VLOOKUP(Modif_Suppr!AM682,LOV!F:G,2,FALSE),"")</f>
        <v/>
      </c>
      <c r="S682" t="str">
        <f>IFERROR(VLOOKUP(Modif_Suppr!AN682,LOV!I:J,2,FALSE),"")</f>
        <v/>
      </c>
      <c r="T682" t="str">
        <f>IFERROR(VLOOKUP(Modif_Suppr!#REF!,LOV!R:S,2,FALSE),"")</f>
        <v/>
      </c>
      <c r="U682" t="str">
        <f>IFERROR(VLOOKUP(Modif_Suppr!AP682,LOV!R:S,2,FALSE),"")</f>
        <v/>
      </c>
      <c r="V682" t="str">
        <f>IF(Modif_Suppr!W682&gt;0,Modif_Suppr!W682,"")</f>
        <v/>
      </c>
      <c r="W682" t="str">
        <f>IF(Modif_Suppr!X682&gt;0,Modif_Suppr!X682,"")</f>
        <v/>
      </c>
    </row>
    <row r="683" spans="1:23">
      <c r="A683">
        <f>Data!B683</f>
        <v>0</v>
      </c>
      <c r="B683">
        <f>Data!C683</f>
        <v>0</v>
      </c>
      <c r="C683">
        <f>Data!D683</f>
        <v>0</v>
      </c>
      <c r="D683" t="str">
        <f>IFERROR(VLOOKUP(Modif_Suppr!Z683,LOV_SPAR!F:G,2,FALSE),"")</f>
        <v/>
      </c>
      <c r="E683" t="str">
        <f>IFERROR(VLOOKUP(Modif_Suppr!AA683,LOV!L:M,2,FALSE),"")</f>
        <v/>
      </c>
      <c r="F683" t="str">
        <f>IF(Modif_Suppr!AC683&gt;0,Modif_Suppr!AC683,"")</f>
        <v/>
      </c>
      <c r="G683" t="str">
        <f>IF(Modif_Suppr!AD683&gt;0,Modif_Suppr!AD683,"")</f>
        <v/>
      </c>
      <c r="H683" t="str">
        <f>IF(Modif_Suppr!AE683&gt;0,Modif_Suppr!AE683,"")</f>
        <v/>
      </c>
      <c r="I683" t="str">
        <f>IFERROR(VLOOKUP(Modif_Suppr!AB683,LOV!U:V,2,FALSE),"")</f>
        <v/>
      </c>
      <c r="J683" t="str">
        <f>IF(Modif_Suppr!AF683="OUI","H","")</f>
        <v/>
      </c>
      <c r="K683" t="str">
        <f>IF(Modif_Suppr!AG683="OUI","P","")</f>
        <v/>
      </c>
      <c r="L683" t="str">
        <f>IF(Modif_Suppr!AH683="OUI","D","")</f>
        <v/>
      </c>
      <c r="M683" t="str">
        <f>IF(Modif_Suppr!AI683="OUI","C","")</f>
        <v/>
      </c>
      <c r="N683" t="str">
        <f>IF(Modif_Suppr!AJ683="OUI","T","")</f>
        <v/>
      </c>
      <c r="O683" t="str">
        <f>IF(Modif_Suppr!AK683="OUI","F","")</f>
        <v/>
      </c>
      <c r="P683" t="str">
        <f>IF(Modif_Suppr!AL683="OUI","R","")</f>
        <v/>
      </c>
      <c r="Q683" t="str" cm="1">
        <f t="array" ref="Q683">SUBSTITUTE(TRIM(_xlfn.CONCAT(K683:P683 &amp; " "))," ",",")</f>
        <v/>
      </c>
      <c r="R683" t="str">
        <f>IFERROR(VLOOKUP(Modif_Suppr!AM683,LOV!F:G,2,FALSE),"")</f>
        <v/>
      </c>
      <c r="S683" t="str">
        <f>IFERROR(VLOOKUP(Modif_Suppr!AN683,LOV!I:J,2,FALSE),"")</f>
        <v/>
      </c>
      <c r="T683" t="str">
        <f>IFERROR(VLOOKUP(Modif_Suppr!#REF!,LOV!R:S,2,FALSE),"")</f>
        <v/>
      </c>
      <c r="U683" t="str">
        <f>IFERROR(VLOOKUP(Modif_Suppr!AP683,LOV!R:S,2,FALSE),"")</f>
        <v/>
      </c>
      <c r="V683" t="str">
        <f>IF(Modif_Suppr!W683&gt;0,Modif_Suppr!W683,"")</f>
        <v/>
      </c>
      <c r="W683" t="str">
        <f>IF(Modif_Suppr!X683&gt;0,Modif_Suppr!X683,"")</f>
        <v/>
      </c>
    </row>
    <row r="684" spans="1:23">
      <c r="A684">
        <f>Data!B684</f>
        <v>0</v>
      </c>
      <c r="B684">
        <f>Data!C684</f>
        <v>0</v>
      </c>
      <c r="C684">
        <f>Data!D684</f>
        <v>0</v>
      </c>
      <c r="D684" t="str">
        <f>IFERROR(VLOOKUP(Modif_Suppr!Z684,LOV_SPAR!F:G,2,FALSE),"")</f>
        <v/>
      </c>
      <c r="E684" t="str">
        <f>IFERROR(VLOOKUP(Modif_Suppr!AA684,LOV!L:M,2,FALSE),"")</f>
        <v/>
      </c>
      <c r="F684" t="str">
        <f>IF(Modif_Suppr!AC684&gt;0,Modif_Suppr!AC684,"")</f>
        <v/>
      </c>
      <c r="G684" t="str">
        <f>IF(Modif_Suppr!AD684&gt;0,Modif_Suppr!AD684,"")</f>
        <v/>
      </c>
      <c r="H684" t="str">
        <f>IF(Modif_Suppr!AE684&gt;0,Modif_Suppr!AE684,"")</f>
        <v/>
      </c>
      <c r="I684" t="str">
        <f>IFERROR(VLOOKUP(Modif_Suppr!AB684,LOV!U:V,2,FALSE),"")</f>
        <v/>
      </c>
      <c r="J684" t="str">
        <f>IF(Modif_Suppr!AF684="OUI","H","")</f>
        <v/>
      </c>
      <c r="K684" t="str">
        <f>IF(Modif_Suppr!AG684="OUI","P","")</f>
        <v/>
      </c>
      <c r="L684" t="str">
        <f>IF(Modif_Suppr!AH684="OUI","D","")</f>
        <v/>
      </c>
      <c r="M684" t="str">
        <f>IF(Modif_Suppr!AI684="OUI","C","")</f>
        <v/>
      </c>
      <c r="N684" t="str">
        <f>IF(Modif_Suppr!AJ684="OUI","T","")</f>
        <v/>
      </c>
      <c r="O684" t="str">
        <f>IF(Modif_Suppr!AK684="OUI","F","")</f>
        <v/>
      </c>
      <c r="P684" t="str">
        <f>IF(Modif_Suppr!AL684="OUI","R","")</f>
        <v/>
      </c>
      <c r="Q684" t="str" cm="1">
        <f t="array" ref="Q684">SUBSTITUTE(TRIM(_xlfn.CONCAT(K684:P684 &amp; " "))," ",",")</f>
        <v/>
      </c>
      <c r="R684" t="str">
        <f>IFERROR(VLOOKUP(Modif_Suppr!AM684,LOV!F:G,2,FALSE),"")</f>
        <v/>
      </c>
      <c r="S684" t="str">
        <f>IFERROR(VLOOKUP(Modif_Suppr!AN684,LOV!I:J,2,FALSE),"")</f>
        <v/>
      </c>
      <c r="T684" t="str">
        <f>IFERROR(VLOOKUP(Modif_Suppr!#REF!,LOV!R:S,2,FALSE),"")</f>
        <v/>
      </c>
      <c r="U684" t="str">
        <f>IFERROR(VLOOKUP(Modif_Suppr!AP684,LOV!R:S,2,FALSE),"")</f>
        <v/>
      </c>
      <c r="V684" t="str">
        <f>IF(Modif_Suppr!W684&gt;0,Modif_Suppr!W684,"")</f>
        <v/>
      </c>
      <c r="W684" t="str">
        <f>IF(Modif_Suppr!X684&gt;0,Modif_Suppr!X684,"")</f>
        <v/>
      </c>
    </row>
    <row r="685" spans="1:23">
      <c r="A685">
        <f>Data!B685</f>
        <v>0</v>
      </c>
      <c r="B685">
        <f>Data!C685</f>
        <v>0</v>
      </c>
      <c r="C685">
        <f>Data!D685</f>
        <v>0</v>
      </c>
      <c r="D685" t="str">
        <f>IFERROR(VLOOKUP(Modif_Suppr!Z685,LOV_SPAR!F:G,2,FALSE),"")</f>
        <v/>
      </c>
      <c r="E685" t="str">
        <f>IFERROR(VLOOKUP(Modif_Suppr!AA685,LOV!L:M,2,FALSE),"")</f>
        <v/>
      </c>
      <c r="F685" t="str">
        <f>IF(Modif_Suppr!AC685&gt;0,Modif_Suppr!AC685,"")</f>
        <v/>
      </c>
      <c r="G685" t="str">
        <f>IF(Modif_Suppr!AD685&gt;0,Modif_Suppr!AD685,"")</f>
        <v/>
      </c>
      <c r="H685" t="str">
        <f>IF(Modif_Suppr!AE685&gt;0,Modif_Suppr!AE685,"")</f>
        <v/>
      </c>
      <c r="I685" t="str">
        <f>IFERROR(VLOOKUP(Modif_Suppr!AB685,LOV!U:V,2,FALSE),"")</f>
        <v/>
      </c>
      <c r="J685" t="str">
        <f>IF(Modif_Suppr!AF685="OUI","H","")</f>
        <v/>
      </c>
      <c r="K685" t="str">
        <f>IF(Modif_Suppr!AG685="OUI","P","")</f>
        <v/>
      </c>
      <c r="L685" t="str">
        <f>IF(Modif_Suppr!AH685="OUI","D","")</f>
        <v/>
      </c>
      <c r="M685" t="str">
        <f>IF(Modif_Suppr!AI685="OUI","C","")</f>
        <v/>
      </c>
      <c r="N685" t="str">
        <f>IF(Modif_Suppr!AJ685="OUI","T","")</f>
        <v/>
      </c>
      <c r="O685" t="str">
        <f>IF(Modif_Suppr!AK685="OUI","F","")</f>
        <v/>
      </c>
      <c r="P685" t="str">
        <f>IF(Modif_Suppr!AL685="OUI","R","")</f>
        <v/>
      </c>
      <c r="Q685" t="str" cm="1">
        <f t="array" ref="Q685">SUBSTITUTE(TRIM(_xlfn.CONCAT(K685:P685 &amp; " "))," ",",")</f>
        <v/>
      </c>
      <c r="R685" t="str">
        <f>IFERROR(VLOOKUP(Modif_Suppr!AM685,LOV!F:G,2,FALSE),"")</f>
        <v/>
      </c>
      <c r="S685" t="str">
        <f>IFERROR(VLOOKUP(Modif_Suppr!AN685,LOV!I:J,2,FALSE),"")</f>
        <v/>
      </c>
      <c r="T685" t="str">
        <f>IFERROR(VLOOKUP(Modif_Suppr!#REF!,LOV!R:S,2,FALSE),"")</f>
        <v/>
      </c>
      <c r="U685" t="str">
        <f>IFERROR(VLOOKUP(Modif_Suppr!AP685,LOV!R:S,2,FALSE),"")</f>
        <v/>
      </c>
      <c r="V685" t="str">
        <f>IF(Modif_Suppr!W685&gt;0,Modif_Suppr!W685,"")</f>
        <v/>
      </c>
      <c r="W685" t="str">
        <f>IF(Modif_Suppr!X685&gt;0,Modif_Suppr!X685,"")</f>
        <v/>
      </c>
    </row>
    <row r="686" spans="1:23">
      <c r="A686">
        <f>Data!B686</f>
        <v>0</v>
      </c>
      <c r="B686">
        <f>Data!C686</f>
        <v>0</v>
      </c>
      <c r="C686">
        <f>Data!D686</f>
        <v>0</v>
      </c>
      <c r="D686" t="str">
        <f>IFERROR(VLOOKUP(Modif_Suppr!Z686,LOV_SPAR!F:G,2,FALSE),"")</f>
        <v/>
      </c>
      <c r="E686" t="str">
        <f>IFERROR(VLOOKUP(Modif_Suppr!AA686,LOV!L:M,2,FALSE),"")</f>
        <v/>
      </c>
      <c r="F686" t="str">
        <f>IF(Modif_Suppr!AC686&gt;0,Modif_Suppr!AC686,"")</f>
        <v/>
      </c>
      <c r="G686" t="str">
        <f>IF(Modif_Suppr!AD686&gt;0,Modif_Suppr!AD686,"")</f>
        <v/>
      </c>
      <c r="H686" t="str">
        <f>IF(Modif_Suppr!AE686&gt;0,Modif_Suppr!AE686,"")</f>
        <v/>
      </c>
      <c r="I686" t="str">
        <f>IFERROR(VLOOKUP(Modif_Suppr!AB686,LOV!U:V,2,FALSE),"")</f>
        <v/>
      </c>
      <c r="J686" t="str">
        <f>IF(Modif_Suppr!AF686="OUI","H","")</f>
        <v/>
      </c>
      <c r="K686" t="str">
        <f>IF(Modif_Suppr!AG686="OUI","P","")</f>
        <v/>
      </c>
      <c r="L686" t="str">
        <f>IF(Modif_Suppr!AH686="OUI","D","")</f>
        <v/>
      </c>
      <c r="M686" t="str">
        <f>IF(Modif_Suppr!AI686="OUI","C","")</f>
        <v/>
      </c>
      <c r="N686" t="str">
        <f>IF(Modif_Suppr!AJ686="OUI","T","")</f>
        <v/>
      </c>
      <c r="O686" t="str">
        <f>IF(Modif_Suppr!AK686="OUI","F","")</f>
        <v/>
      </c>
      <c r="P686" t="str">
        <f>IF(Modif_Suppr!AL686="OUI","R","")</f>
        <v/>
      </c>
      <c r="Q686" t="str" cm="1">
        <f t="array" ref="Q686">SUBSTITUTE(TRIM(_xlfn.CONCAT(K686:P686 &amp; " "))," ",",")</f>
        <v/>
      </c>
      <c r="R686" t="str">
        <f>IFERROR(VLOOKUP(Modif_Suppr!AM686,LOV!F:G,2,FALSE),"")</f>
        <v/>
      </c>
      <c r="S686" t="str">
        <f>IFERROR(VLOOKUP(Modif_Suppr!AN686,LOV!I:J,2,FALSE),"")</f>
        <v/>
      </c>
      <c r="T686" t="str">
        <f>IFERROR(VLOOKUP(Modif_Suppr!#REF!,LOV!R:S,2,FALSE),"")</f>
        <v/>
      </c>
      <c r="U686" t="str">
        <f>IFERROR(VLOOKUP(Modif_Suppr!AP686,LOV!R:S,2,FALSE),"")</f>
        <v/>
      </c>
      <c r="V686" t="str">
        <f>IF(Modif_Suppr!W686&gt;0,Modif_Suppr!W686,"")</f>
        <v/>
      </c>
      <c r="W686" t="str">
        <f>IF(Modif_Suppr!X686&gt;0,Modif_Suppr!X686,"")</f>
        <v/>
      </c>
    </row>
    <row r="687" spans="1:23">
      <c r="A687">
        <f>Data!B687</f>
        <v>0</v>
      </c>
      <c r="B687">
        <f>Data!C687</f>
        <v>0</v>
      </c>
      <c r="C687">
        <f>Data!D687</f>
        <v>0</v>
      </c>
      <c r="D687" t="str">
        <f>IFERROR(VLOOKUP(Modif_Suppr!Z687,LOV_SPAR!F:G,2,FALSE),"")</f>
        <v/>
      </c>
      <c r="E687" t="str">
        <f>IFERROR(VLOOKUP(Modif_Suppr!AA687,LOV!L:M,2,FALSE),"")</f>
        <v/>
      </c>
      <c r="F687" t="str">
        <f>IF(Modif_Suppr!AC687&gt;0,Modif_Suppr!AC687,"")</f>
        <v/>
      </c>
      <c r="G687" t="str">
        <f>IF(Modif_Suppr!AD687&gt;0,Modif_Suppr!AD687,"")</f>
        <v/>
      </c>
      <c r="H687" t="str">
        <f>IF(Modif_Suppr!AE687&gt;0,Modif_Suppr!AE687,"")</f>
        <v/>
      </c>
      <c r="I687" t="str">
        <f>IFERROR(VLOOKUP(Modif_Suppr!AB687,LOV!U:V,2,FALSE),"")</f>
        <v/>
      </c>
      <c r="J687" t="str">
        <f>IF(Modif_Suppr!AF687="OUI","H","")</f>
        <v/>
      </c>
      <c r="K687" t="str">
        <f>IF(Modif_Suppr!AG687="OUI","P","")</f>
        <v/>
      </c>
      <c r="L687" t="str">
        <f>IF(Modif_Suppr!AH687="OUI","D","")</f>
        <v/>
      </c>
      <c r="M687" t="str">
        <f>IF(Modif_Suppr!AI687="OUI","C","")</f>
        <v/>
      </c>
      <c r="N687" t="str">
        <f>IF(Modif_Suppr!AJ687="OUI","T","")</f>
        <v/>
      </c>
      <c r="O687" t="str">
        <f>IF(Modif_Suppr!AK687="OUI","F","")</f>
        <v/>
      </c>
      <c r="P687" t="str">
        <f>IF(Modif_Suppr!AL687="OUI","R","")</f>
        <v/>
      </c>
      <c r="Q687" t="str" cm="1">
        <f t="array" ref="Q687">SUBSTITUTE(TRIM(_xlfn.CONCAT(K687:P687 &amp; " "))," ",",")</f>
        <v/>
      </c>
      <c r="R687" t="str">
        <f>IFERROR(VLOOKUP(Modif_Suppr!AM687,LOV!F:G,2,FALSE),"")</f>
        <v/>
      </c>
      <c r="S687" t="str">
        <f>IFERROR(VLOOKUP(Modif_Suppr!AN687,LOV!I:J,2,FALSE),"")</f>
        <v/>
      </c>
      <c r="T687" t="str">
        <f>IFERROR(VLOOKUP(Modif_Suppr!#REF!,LOV!R:S,2,FALSE),"")</f>
        <v/>
      </c>
      <c r="U687" t="str">
        <f>IFERROR(VLOOKUP(Modif_Suppr!AP687,LOV!R:S,2,FALSE),"")</f>
        <v/>
      </c>
      <c r="V687" t="str">
        <f>IF(Modif_Suppr!W687&gt;0,Modif_Suppr!W687,"")</f>
        <v/>
      </c>
      <c r="W687" t="str">
        <f>IF(Modif_Suppr!X687&gt;0,Modif_Suppr!X687,"")</f>
        <v/>
      </c>
    </row>
    <row r="688" spans="1:23">
      <c r="A688">
        <f>Data!B688</f>
        <v>0</v>
      </c>
      <c r="B688">
        <f>Data!C688</f>
        <v>0</v>
      </c>
      <c r="C688">
        <f>Data!D688</f>
        <v>0</v>
      </c>
      <c r="D688" t="str">
        <f>IFERROR(VLOOKUP(Modif_Suppr!Z688,LOV_SPAR!F:G,2,FALSE),"")</f>
        <v/>
      </c>
      <c r="E688" t="str">
        <f>IFERROR(VLOOKUP(Modif_Suppr!AA688,LOV!L:M,2,FALSE),"")</f>
        <v/>
      </c>
      <c r="F688" t="str">
        <f>IF(Modif_Suppr!AC688&gt;0,Modif_Suppr!AC688,"")</f>
        <v/>
      </c>
      <c r="G688" t="str">
        <f>IF(Modif_Suppr!AD688&gt;0,Modif_Suppr!AD688,"")</f>
        <v/>
      </c>
      <c r="H688" t="str">
        <f>IF(Modif_Suppr!AE688&gt;0,Modif_Suppr!AE688,"")</f>
        <v/>
      </c>
      <c r="I688" t="str">
        <f>IFERROR(VLOOKUP(Modif_Suppr!AB688,LOV!U:V,2,FALSE),"")</f>
        <v/>
      </c>
      <c r="J688" t="str">
        <f>IF(Modif_Suppr!AF688="OUI","H","")</f>
        <v/>
      </c>
      <c r="K688" t="str">
        <f>IF(Modif_Suppr!AG688="OUI","P","")</f>
        <v/>
      </c>
      <c r="L688" t="str">
        <f>IF(Modif_Suppr!AH688="OUI","D","")</f>
        <v/>
      </c>
      <c r="M688" t="str">
        <f>IF(Modif_Suppr!AI688="OUI","C","")</f>
        <v/>
      </c>
      <c r="N688" t="str">
        <f>IF(Modif_Suppr!AJ688="OUI","T","")</f>
        <v/>
      </c>
      <c r="O688" t="str">
        <f>IF(Modif_Suppr!AK688="OUI","F","")</f>
        <v/>
      </c>
      <c r="P688" t="str">
        <f>IF(Modif_Suppr!AL688="OUI","R","")</f>
        <v/>
      </c>
      <c r="Q688" t="str" cm="1">
        <f t="array" ref="Q688">SUBSTITUTE(TRIM(_xlfn.CONCAT(K688:P688 &amp; " "))," ",",")</f>
        <v/>
      </c>
      <c r="R688" t="str">
        <f>IFERROR(VLOOKUP(Modif_Suppr!AM688,LOV!F:G,2,FALSE),"")</f>
        <v/>
      </c>
      <c r="S688" t="str">
        <f>IFERROR(VLOOKUP(Modif_Suppr!AN688,LOV!I:J,2,FALSE),"")</f>
        <v/>
      </c>
      <c r="T688" t="str">
        <f>IFERROR(VLOOKUP(Modif_Suppr!#REF!,LOV!R:S,2,FALSE),"")</f>
        <v/>
      </c>
      <c r="U688" t="str">
        <f>IFERROR(VLOOKUP(Modif_Suppr!AP688,LOV!R:S,2,FALSE),"")</f>
        <v/>
      </c>
      <c r="V688" t="str">
        <f>IF(Modif_Suppr!W688&gt;0,Modif_Suppr!W688,"")</f>
        <v/>
      </c>
      <c r="W688" t="str">
        <f>IF(Modif_Suppr!X688&gt;0,Modif_Suppr!X688,"")</f>
        <v/>
      </c>
    </row>
    <row r="689" spans="1:23">
      <c r="A689">
        <f>Data!B689</f>
        <v>0</v>
      </c>
      <c r="B689">
        <f>Data!C689</f>
        <v>0</v>
      </c>
      <c r="C689">
        <f>Data!D689</f>
        <v>0</v>
      </c>
      <c r="D689" t="str">
        <f>IFERROR(VLOOKUP(Modif_Suppr!Z689,LOV_SPAR!F:G,2,FALSE),"")</f>
        <v/>
      </c>
      <c r="E689" t="str">
        <f>IFERROR(VLOOKUP(Modif_Suppr!AA689,LOV!L:M,2,FALSE),"")</f>
        <v/>
      </c>
      <c r="F689" t="str">
        <f>IF(Modif_Suppr!AC689&gt;0,Modif_Suppr!AC689,"")</f>
        <v/>
      </c>
      <c r="G689" t="str">
        <f>IF(Modif_Suppr!AD689&gt;0,Modif_Suppr!AD689,"")</f>
        <v/>
      </c>
      <c r="H689" t="str">
        <f>IF(Modif_Suppr!AE689&gt;0,Modif_Suppr!AE689,"")</f>
        <v/>
      </c>
      <c r="I689" t="str">
        <f>IFERROR(VLOOKUP(Modif_Suppr!AB689,LOV!U:V,2,FALSE),"")</f>
        <v/>
      </c>
      <c r="J689" t="str">
        <f>IF(Modif_Suppr!AF689="OUI","H","")</f>
        <v/>
      </c>
      <c r="K689" t="str">
        <f>IF(Modif_Suppr!AG689="OUI","P","")</f>
        <v/>
      </c>
      <c r="L689" t="str">
        <f>IF(Modif_Suppr!AH689="OUI","D","")</f>
        <v/>
      </c>
      <c r="M689" t="str">
        <f>IF(Modif_Suppr!AI689="OUI","C","")</f>
        <v/>
      </c>
      <c r="N689" t="str">
        <f>IF(Modif_Suppr!AJ689="OUI","T","")</f>
        <v/>
      </c>
      <c r="O689" t="str">
        <f>IF(Modif_Suppr!AK689="OUI","F","")</f>
        <v/>
      </c>
      <c r="P689" t="str">
        <f>IF(Modif_Suppr!AL689="OUI","R","")</f>
        <v/>
      </c>
      <c r="Q689" t="str" cm="1">
        <f t="array" ref="Q689">SUBSTITUTE(TRIM(_xlfn.CONCAT(K689:P689 &amp; " "))," ",",")</f>
        <v/>
      </c>
      <c r="R689" t="str">
        <f>IFERROR(VLOOKUP(Modif_Suppr!AM689,LOV!F:G,2,FALSE),"")</f>
        <v/>
      </c>
      <c r="S689" t="str">
        <f>IFERROR(VLOOKUP(Modif_Suppr!AN689,LOV!I:J,2,FALSE),"")</f>
        <v/>
      </c>
      <c r="T689" t="str">
        <f>IFERROR(VLOOKUP(Modif_Suppr!#REF!,LOV!R:S,2,FALSE),"")</f>
        <v/>
      </c>
      <c r="U689" t="str">
        <f>IFERROR(VLOOKUP(Modif_Suppr!AP689,LOV!R:S,2,FALSE),"")</f>
        <v/>
      </c>
      <c r="V689" t="str">
        <f>IF(Modif_Suppr!W689&gt;0,Modif_Suppr!W689,"")</f>
        <v/>
      </c>
      <c r="W689" t="str">
        <f>IF(Modif_Suppr!X689&gt;0,Modif_Suppr!X689,"")</f>
        <v/>
      </c>
    </row>
    <row r="690" spans="1:23">
      <c r="A690">
        <f>Data!B690</f>
        <v>0</v>
      </c>
      <c r="B690">
        <f>Data!C690</f>
        <v>0</v>
      </c>
      <c r="C690">
        <f>Data!D690</f>
        <v>0</v>
      </c>
      <c r="D690" t="str">
        <f>IFERROR(VLOOKUP(Modif_Suppr!Z690,LOV_SPAR!F:G,2,FALSE),"")</f>
        <v/>
      </c>
      <c r="E690" t="str">
        <f>IFERROR(VLOOKUP(Modif_Suppr!AA690,LOV!L:M,2,FALSE),"")</f>
        <v/>
      </c>
      <c r="F690" t="str">
        <f>IF(Modif_Suppr!AC690&gt;0,Modif_Suppr!AC690,"")</f>
        <v/>
      </c>
      <c r="G690" t="str">
        <f>IF(Modif_Suppr!AD690&gt;0,Modif_Suppr!AD690,"")</f>
        <v/>
      </c>
      <c r="H690" t="str">
        <f>IF(Modif_Suppr!AE690&gt;0,Modif_Suppr!AE690,"")</f>
        <v/>
      </c>
      <c r="I690" t="str">
        <f>IFERROR(VLOOKUP(Modif_Suppr!AB690,LOV!U:V,2,FALSE),"")</f>
        <v/>
      </c>
      <c r="J690" t="str">
        <f>IF(Modif_Suppr!AF690="OUI","H","")</f>
        <v/>
      </c>
      <c r="K690" t="str">
        <f>IF(Modif_Suppr!AG690="OUI","P","")</f>
        <v/>
      </c>
      <c r="L690" t="str">
        <f>IF(Modif_Suppr!AH690="OUI","D","")</f>
        <v/>
      </c>
      <c r="M690" t="str">
        <f>IF(Modif_Suppr!AI690="OUI","C","")</f>
        <v/>
      </c>
      <c r="N690" t="str">
        <f>IF(Modif_Suppr!AJ690="OUI","T","")</f>
        <v/>
      </c>
      <c r="O690" t="str">
        <f>IF(Modif_Suppr!AK690="OUI","F","")</f>
        <v/>
      </c>
      <c r="P690" t="str">
        <f>IF(Modif_Suppr!AL690="OUI","R","")</f>
        <v/>
      </c>
      <c r="Q690" t="str" cm="1">
        <f t="array" ref="Q690">SUBSTITUTE(TRIM(_xlfn.CONCAT(K690:P690 &amp; " "))," ",",")</f>
        <v/>
      </c>
      <c r="R690" t="str">
        <f>IFERROR(VLOOKUP(Modif_Suppr!AM690,LOV!F:G,2,FALSE),"")</f>
        <v/>
      </c>
      <c r="S690" t="str">
        <f>IFERROR(VLOOKUP(Modif_Suppr!AN690,LOV!I:J,2,FALSE),"")</f>
        <v/>
      </c>
      <c r="T690" t="str">
        <f>IFERROR(VLOOKUP(Modif_Suppr!#REF!,LOV!R:S,2,FALSE),"")</f>
        <v/>
      </c>
      <c r="U690" t="str">
        <f>IFERROR(VLOOKUP(Modif_Suppr!AP690,LOV!R:S,2,FALSE),"")</f>
        <v/>
      </c>
      <c r="V690" t="str">
        <f>IF(Modif_Suppr!W690&gt;0,Modif_Suppr!W690,"")</f>
        <v/>
      </c>
      <c r="W690" t="str">
        <f>IF(Modif_Suppr!X690&gt;0,Modif_Suppr!X690,"")</f>
        <v/>
      </c>
    </row>
    <row r="691" spans="1:23">
      <c r="A691">
        <f>Data!B691</f>
        <v>0</v>
      </c>
      <c r="B691">
        <f>Data!C691</f>
        <v>0</v>
      </c>
      <c r="C691">
        <f>Data!D691</f>
        <v>0</v>
      </c>
      <c r="D691" t="str">
        <f>IFERROR(VLOOKUP(Modif_Suppr!Z691,LOV_SPAR!F:G,2,FALSE),"")</f>
        <v/>
      </c>
      <c r="E691" t="str">
        <f>IFERROR(VLOOKUP(Modif_Suppr!AA691,LOV!L:M,2,FALSE),"")</f>
        <v/>
      </c>
      <c r="F691" t="str">
        <f>IF(Modif_Suppr!AC691&gt;0,Modif_Suppr!AC691,"")</f>
        <v/>
      </c>
      <c r="G691" t="str">
        <f>IF(Modif_Suppr!AD691&gt;0,Modif_Suppr!AD691,"")</f>
        <v/>
      </c>
      <c r="H691" t="str">
        <f>IF(Modif_Suppr!AE691&gt;0,Modif_Suppr!AE691,"")</f>
        <v/>
      </c>
      <c r="I691" t="str">
        <f>IFERROR(VLOOKUP(Modif_Suppr!AB691,LOV!U:V,2,FALSE),"")</f>
        <v/>
      </c>
      <c r="J691" t="str">
        <f>IF(Modif_Suppr!AF691="OUI","H","")</f>
        <v/>
      </c>
      <c r="K691" t="str">
        <f>IF(Modif_Suppr!AG691="OUI","P","")</f>
        <v/>
      </c>
      <c r="L691" t="str">
        <f>IF(Modif_Suppr!AH691="OUI","D","")</f>
        <v/>
      </c>
      <c r="M691" t="str">
        <f>IF(Modif_Suppr!AI691="OUI","C","")</f>
        <v/>
      </c>
      <c r="N691" t="str">
        <f>IF(Modif_Suppr!AJ691="OUI","T","")</f>
        <v/>
      </c>
      <c r="O691" t="str">
        <f>IF(Modif_Suppr!AK691="OUI","F","")</f>
        <v/>
      </c>
      <c r="P691" t="str">
        <f>IF(Modif_Suppr!AL691="OUI","R","")</f>
        <v/>
      </c>
      <c r="Q691" t="str" cm="1">
        <f t="array" ref="Q691">SUBSTITUTE(TRIM(_xlfn.CONCAT(K691:P691 &amp; " "))," ",",")</f>
        <v/>
      </c>
      <c r="R691" t="str">
        <f>IFERROR(VLOOKUP(Modif_Suppr!AM691,LOV!F:G,2,FALSE),"")</f>
        <v/>
      </c>
      <c r="S691" t="str">
        <f>IFERROR(VLOOKUP(Modif_Suppr!AN691,LOV!I:J,2,FALSE),"")</f>
        <v/>
      </c>
      <c r="T691" t="str">
        <f>IFERROR(VLOOKUP(Modif_Suppr!#REF!,LOV!R:S,2,FALSE),"")</f>
        <v/>
      </c>
      <c r="U691" t="str">
        <f>IFERROR(VLOOKUP(Modif_Suppr!AP691,LOV!R:S,2,FALSE),"")</f>
        <v/>
      </c>
      <c r="V691" t="str">
        <f>IF(Modif_Suppr!W691&gt;0,Modif_Suppr!W691,"")</f>
        <v/>
      </c>
      <c r="W691" t="str">
        <f>IF(Modif_Suppr!X691&gt;0,Modif_Suppr!X691,"")</f>
        <v/>
      </c>
    </row>
    <row r="692" spans="1:23">
      <c r="A692">
        <f>Data!B692</f>
        <v>0</v>
      </c>
      <c r="B692">
        <f>Data!C692</f>
        <v>0</v>
      </c>
      <c r="C692">
        <f>Data!D692</f>
        <v>0</v>
      </c>
      <c r="D692" t="str">
        <f>IFERROR(VLOOKUP(Modif_Suppr!Z692,LOV_SPAR!F:G,2,FALSE),"")</f>
        <v/>
      </c>
      <c r="E692" t="str">
        <f>IFERROR(VLOOKUP(Modif_Suppr!AA692,LOV!L:M,2,FALSE),"")</f>
        <v/>
      </c>
      <c r="F692" t="str">
        <f>IF(Modif_Suppr!AC692&gt;0,Modif_Suppr!AC692,"")</f>
        <v/>
      </c>
      <c r="G692" t="str">
        <f>IF(Modif_Suppr!AD692&gt;0,Modif_Suppr!AD692,"")</f>
        <v/>
      </c>
      <c r="H692" t="str">
        <f>IF(Modif_Suppr!AE692&gt;0,Modif_Suppr!AE692,"")</f>
        <v/>
      </c>
      <c r="I692" t="str">
        <f>IFERROR(VLOOKUP(Modif_Suppr!AB692,LOV!U:V,2,FALSE),"")</f>
        <v/>
      </c>
      <c r="J692" t="str">
        <f>IF(Modif_Suppr!AF692="OUI","H","")</f>
        <v/>
      </c>
      <c r="K692" t="str">
        <f>IF(Modif_Suppr!AG692="OUI","P","")</f>
        <v/>
      </c>
      <c r="L692" t="str">
        <f>IF(Modif_Suppr!AH692="OUI","D","")</f>
        <v/>
      </c>
      <c r="M692" t="str">
        <f>IF(Modif_Suppr!AI692="OUI","C","")</f>
        <v/>
      </c>
      <c r="N692" t="str">
        <f>IF(Modif_Suppr!AJ692="OUI","T","")</f>
        <v/>
      </c>
      <c r="O692" t="str">
        <f>IF(Modif_Suppr!AK692="OUI","F","")</f>
        <v/>
      </c>
      <c r="P692" t="str">
        <f>IF(Modif_Suppr!AL692="OUI","R","")</f>
        <v/>
      </c>
      <c r="Q692" t="str" cm="1">
        <f t="array" ref="Q692">SUBSTITUTE(TRIM(_xlfn.CONCAT(K692:P692 &amp; " "))," ",",")</f>
        <v/>
      </c>
      <c r="R692" t="str">
        <f>IFERROR(VLOOKUP(Modif_Suppr!AM692,LOV!F:G,2,FALSE),"")</f>
        <v/>
      </c>
      <c r="S692" t="str">
        <f>IFERROR(VLOOKUP(Modif_Suppr!AN692,LOV!I:J,2,FALSE),"")</f>
        <v/>
      </c>
      <c r="T692" t="str">
        <f>IFERROR(VLOOKUP(Modif_Suppr!#REF!,LOV!R:S,2,FALSE),"")</f>
        <v/>
      </c>
      <c r="U692" t="str">
        <f>IFERROR(VLOOKUP(Modif_Suppr!AP692,LOV!R:S,2,FALSE),"")</f>
        <v/>
      </c>
      <c r="V692" t="str">
        <f>IF(Modif_Suppr!W692&gt;0,Modif_Suppr!W692,"")</f>
        <v/>
      </c>
      <c r="W692" t="str">
        <f>IF(Modif_Suppr!X692&gt;0,Modif_Suppr!X692,"")</f>
        <v/>
      </c>
    </row>
    <row r="693" spans="1:23">
      <c r="A693">
        <f>Data!B693</f>
        <v>0</v>
      </c>
      <c r="B693">
        <f>Data!C693</f>
        <v>0</v>
      </c>
      <c r="C693">
        <f>Data!D693</f>
        <v>0</v>
      </c>
      <c r="D693" t="str">
        <f>IFERROR(VLOOKUP(Modif_Suppr!Z693,LOV_SPAR!F:G,2,FALSE),"")</f>
        <v/>
      </c>
      <c r="E693" t="str">
        <f>IFERROR(VLOOKUP(Modif_Suppr!AA693,LOV!L:M,2,FALSE),"")</f>
        <v/>
      </c>
      <c r="F693" t="str">
        <f>IF(Modif_Suppr!AC693&gt;0,Modif_Suppr!AC693,"")</f>
        <v/>
      </c>
      <c r="G693" t="str">
        <f>IF(Modif_Suppr!AD693&gt;0,Modif_Suppr!AD693,"")</f>
        <v/>
      </c>
      <c r="H693" t="str">
        <f>IF(Modif_Suppr!AE693&gt;0,Modif_Suppr!AE693,"")</f>
        <v/>
      </c>
      <c r="I693" t="str">
        <f>IFERROR(VLOOKUP(Modif_Suppr!AB693,LOV!U:V,2,FALSE),"")</f>
        <v/>
      </c>
      <c r="J693" t="str">
        <f>IF(Modif_Suppr!AF693="OUI","H","")</f>
        <v/>
      </c>
      <c r="K693" t="str">
        <f>IF(Modif_Suppr!AG693="OUI","P","")</f>
        <v/>
      </c>
      <c r="L693" t="str">
        <f>IF(Modif_Suppr!AH693="OUI","D","")</f>
        <v/>
      </c>
      <c r="M693" t="str">
        <f>IF(Modif_Suppr!AI693="OUI","C","")</f>
        <v/>
      </c>
      <c r="N693" t="str">
        <f>IF(Modif_Suppr!AJ693="OUI","T","")</f>
        <v/>
      </c>
      <c r="O693" t="str">
        <f>IF(Modif_Suppr!AK693="OUI","F","")</f>
        <v/>
      </c>
      <c r="P693" t="str">
        <f>IF(Modif_Suppr!AL693="OUI","R","")</f>
        <v/>
      </c>
      <c r="Q693" t="str" cm="1">
        <f t="array" ref="Q693">SUBSTITUTE(TRIM(_xlfn.CONCAT(K693:P693 &amp; " "))," ",",")</f>
        <v/>
      </c>
      <c r="R693" t="str">
        <f>IFERROR(VLOOKUP(Modif_Suppr!AM693,LOV!F:G,2,FALSE),"")</f>
        <v/>
      </c>
      <c r="S693" t="str">
        <f>IFERROR(VLOOKUP(Modif_Suppr!AN693,LOV!I:J,2,FALSE),"")</f>
        <v/>
      </c>
      <c r="T693" t="str">
        <f>IFERROR(VLOOKUP(Modif_Suppr!#REF!,LOV!R:S,2,FALSE),"")</f>
        <v/>
      </c>
      <c r="U693" t="str">
        <f>IFERROR(VLOOKUP(Modif_Suppr!AP693,LOV!R:S,2,FALSE),"")</f>
        <v/>
      </c>
      <c r="V693" t="str">
        <f>IF(Modif_Suppr!W693&gt;0,Modif_Suppr!W693,"")</f>
        <v/>
      </c>
      <c r="W693" t="str">
        <f>IF(Modif_Suppr!X693&gt;0,Modif_Suppr!X693,"")</f>
        <v/>
      </c>
    </row>
    <row r="694" spans="1:23">
      <c r="A694">
        <f>Data!B694</f>
        <v>0</v>
      </c>
      <c r="B694">
        <f>Data!C694</f>
        <v>0</v>
      </c>
      <c r="C694">
        <f>Data!D694</f>
        <v>0</v>
      </c>
      <c r="D694" t="str">
        <f>IFERROR(VLOOKUP(Modif_Suppr!Z694,LOV_SPAR!F:G,2,FALSE),"")</f>
        <v/>
      </c>
      <c r="E694" t="str">
        <f>IFERROR(VLOOKUP(Modif_Suppr!AA694,LOV!L:M,2,FALSE),"")</f>
        <v/>
      </c>
      <c r="F694" t="str">
        <f>IF(Modif_Suppr!AC694&gt;0,Modif_Suppr!AC694,"")</f>
        <v/>
      </c>
      <c r="G694" t="str">
        <f>IF(Modif_Suppr!AD694&gt;0,Modif_Suppr!AD694,"")</f>
        <v/>
      </c>
      <c r="H694" t="str">
        <f>IF(Modif_Suppr!AE694&gt;0,Modif_Suppr!AE694,"")</f>
        <v/>
      </c>
      <c r="I694" t="str">
        <f>IFERROR(VLOOKUP(Modif_Suppr!AB694,LOV!U:V,2,FALSE),"")</f>
        <v/>
      </c>
      <c r="J694" t="str">
        <f>IF(Modif_Suppr!AF694="OUI","H","")</f>
        <v/>
      </c>
      <c r="K694" t="str">
        <f>IF(Modif_Suppr!AG694="OUI","P","")</f>
        <v/>
      </c>
      <c r="L694" t="str">
        <f>IF(Modif_Suppr!AH694="OUI","D","")</f>
        <v/>
      </c>
      <c r="M694" t="str">
        <f>IF(Modif_Suppr!AI694="OUI","C","")</f>
        <v/>
      </c>
      <c r="N694" t="str">
        <f>IF(Modif_Suppr!AJ694="OUI","T","")</f>
        <v/>
      </c>
      <c r="O694" t="str">
        <f>IF(Modif_Suppr!AK694="OUI","F","")</f>
        <v/>
      </c>
      <c r="P694" t="str">
        <f>IF(Modif_Suppr!AL694="OUI","R","")</f>
        <v/>
      </c>
      <c r="Q694" t="str" cm="1">
        <f t="array" ref="Q694">SUBSTITUTE(TRIM(_xlfn.CONCAT(K694:P694 &amp; " "))," ",",")</f>
        <v/>
      </c>
      <c r="R694" t="str">
        <f>IFERROR(VLOOKUP(Modif_Suppr!AM694,LOV!F:G,2,FALSE),"")</f>
        <v/>
      </c>
      <c r="S694" t="str">
        <f>IFERROR(VLOOKUP(Modif_Suppr!AN694,LOV!I:J,2,FALSE),"")</f>
        <v/>
      </c>
      <c r="T694" t="str">
        <f>IFERROR(VLOOKUP(Modif_Suppr!#REF!,LOV!R:S,2,FALSE),"")</f>
        <v/>
      </c>
      <c r="U694" t="str">
        <f>IFERROR(VLOOKUP(Modif_Suppr!AP694,LOV!R:S,2,FALSE),"")</f>
        <v/>
      </c>
      <c r="V694" t="str">
        <f>IF(Modif_Suppr!W694&gt;0,Modif_Suppr!W694,"")</f>
        <v/>
      </c>
      <c r="W694" t="str">
        <f>IF(Modif_Suppr!X694&gt;0,Modif_Suppr!X694,"")</f>
        <v/>
      </c>
    </row>
    <row r="695" spans="1:23">
      <c r="A695">
        <f>Data!B695</f>
        <v>0</v>
      </c>
      <c r="B695">
        <f>Data!C695</f>
        <v>0</v>
      </c>
      <c r="C695">
        <f>Data!D695</f>
        <v>0</v>
      </c>
      <c r="D695" t="str">
        <f>IFERROR(VLOOKUP(Modif_Suppr!Z695,LOV_SPAR!F:G,2,FALSE),"")</f>
        <v/>
      </c>
      <c r="E695" t="str">
        <f>IFERROR(VLOOKUP(Modif_Suppr!AA695,LOV!L:M,2,FALSE),"")</f>
        <v/>
      </c>
      <c r="F695" t="str">
        <f>IF(Modif_Suppr!AC695&gt;0,Modif_Suppr!AC695,"")</f>
        <v/>
      </c>
      <c r="G695" t="str">
        <f>IF(Modif_Suppr!AD695&gt;0,Modif_Suppr!AD695,"")</f>
        <v/>
      </c>
      <c r="H695" t="str">
        <f>IF(Modif_Suppr!AE695&gt;0,Modif_Suppr!AE695,"")</f>
        <v/>
      </c>
      <c r="I695" t="str">
        <f>IFERROR(VLOOKUP(Modif_Suppr!AB695,LOV!U:V,2,FALSE),"")</f>
        <v/>
      </c>
      <c r="J695" t="str">
        <f>IF(Modif_Suppr!AF695="OUI","H","")</f>
        <v/>
      </c>
      <c r="K695" t="str">
        <f>IF(Modif_Suppr!AG695="OUI","P","")</f>
        <v/>
      </c>
      <c r="L695" t="str">
        <f>IF(Modif_Suppr!AH695="OUI","D","")</f>
        <v/>
      </c>
      <c r="M695" t="str">
        <f>IF(Modif_Suppr!AI695="OUI","C","")</f>
        <v/>
      </c>
      <c r="N695" t="str">
        <f>IF(Modif_Suppr!AJ695="OUI","T","")</f>
        <v/>
      </c>
      <c r="O695" t="str">
        <f>IF(Modif_Suppr!AK695="OUI","F","")</f>
        <v/>
      </c>
      <c r="P695" t="str">
        <f>IF(Modif_Suppr!AL695="OUI","R","")</f>
        <v/>
      </c>
      <c r="Q695" t="str" cm="1">
        <f t="array" ref="Q695">SUBSTITUTE(TRIM(_xlfn.CONCAT(K695:P695 &amp; " "))," ",",")</f>
        <v/>
      </c>
      <c r="R695" t="str">
        <f>IFERROR(VLOOKUP(Modif_Suppr!AM695,LOV!F:G,2,FALSE),"")</f>
        <v/>
      </c>
      <c r="S695" t="str">
        <f>IFERROR(VLOOKUP(Modif_Suppr!AN695,LOV!I:J,2,FALSE),"")</f>
        <v/>
      </c>
      <c r="T695" t="str">
        <f>IFERROR(VLOOKUP(Modif_Suppr!#REF!,LOV!R:S,2,FALSE),"")</f>
        <v/>
      </c>
      <c r="U695" t="str">
        <f>IFERROR(VLOOKUP(Modif_Suppr!AP695,LOV!R:S,2,FALSE),"")</f>
        <v/>
      </c>
      <c r="V695" t="str">
        <f>IF(Modif_Suppr!W695&gt;0,Modif_Suppr!W695,"")</f>
        <v/>
      </c>
      <c r="W695" t="str">
        <f>IF(Modif_Suppr!X695&gt;0,Modif_Suppr!X695,"")</f>
        <v/>
      </c>
    </row>
    <row r="696" spans="1:23">
      <c r="A696">
        <f>Data!B696</f>
        <v>0</v>
      </c>
      <c r="B696">
        <f>Data!C696</f>
        <v>0</v>
      </c>
      <c r="C696">
        <f>Data!D696</f>
        <v>0</v>
      </c>
      <c r="D696" t="str">
        <f>IFERROR(VLOOKUP(Modif_Suppr!Z696,LOV_SPAR!F:G,2,FALSE),"")</f>
        <v/>
      </c>
      <c r="E696" t="str">
        <f>IFERROR(VLOOKUP(Modif_Suppr!AA696,LOV!L:M,2,FALSE),"")</f>
        <v/>
      </c>
      <c r="F696" t="str">
        <f>IF(Modif_Suppr!AC696&gt;0,Modif_Suppr!AC696,"")</f>
        <v/>
      </c>
      <c r="G696" t="str">
        <f>IF(Modif_Suppr!AD696&gt;0,Modif_Suppr!AD696,"")</f>
        <v/>
      </c>
      <c r="H696" t="str">
        <f>IF(Modif_Suppr!AE696&gt;0,Modif_Suppr!AE696,"")</f>
        <v/>
      </c>
      <c r="I696" t="str">
        <f>IFERROR(VLOOKUP(Modif_Suppr!AB696,LOV!U:V,2,FALSE),"")</f>
        <v/>
      </c>
      <c r="J696" t="str">
        <f>IF(Modif_Suppr!AF696="OUI","H","")</f>
        <v/>
      </c>
      <c r="K696" t="str">
        <f>IF(Modif_Suppr!AG696="OUI","P","")</f>
        <v/>
      </c>
      <c r="L696" t="str">
        <f>IF(Modif_Suppr!AH696="OUI","D","")</f>
        <v/>
      </c>
      <c r="M696" t="str">
        <f>IF(Modif_Suppr!AI696="OUI","C","")</f>
        <v/>
      </c>
      <c r="N696" t="str">
        <f>IF(Modif_Suppr!AJ696="OUI","T","")</f>
        <v/>
      </c>
      <c r="O696" t="str">
        <f>IF(Modif_Suppr!AK696="OUI","F","")</f>
        <v/>
      </c>
      <c r="P696" t="str">
        <f>IF(Modif_Suppr!AL696="OUI","R","")</f>
        <v/>
      </c>
      <c r="Q696" t="str" cm="1">
        <f t="array" ref="Q696">SUBSTITUTE(TRIM(_xlfn.CONCAT(K696:P696 &amp; " "))," ",",")</f>
        <v/>
      </c>
      <c r="R696" t="str">
        <f>IFERROR(VLOOKUP(Modif_Suppr!AM696,LOV!F:G,2,FALSE),"")</f>
        <v/>
      </c>
      <c r="S696" t="str">
        <f>IFERROR(VLOOKUP(Modif_Suppr!AN696,LOV!I:J,2,FALSE),"")</f>
        <v/>
      </c>
      <c r="T696" t="str">
        <f>IFERROR(VLOOKUP(Modif_Suppr!#REF!,LOV!R:S,2,FALSE),"")</f>
        <v/>
      </c>
      <c r="U696" t="str">
        <f>IFERROR(VLOOKUP(Modif_Suppr!AP696,LOV!R:S,2,FALSE),"")</f>
        <v/>
      </c>
      <c r="V696" t="str">
        <f>IF(Modif_Suppr!W696&gt;0,Modif_Suppr!W696,"")</f>
        <v/>
      </c>
      <c r="W696" t="str">
        <f>IF(Modif_Suppr!X696&gt;0,Modif_Suppr!X696,"")</f>
        <v/>
      </c>
    </row>
    <row r="697" spans="1:23">
      <c r="A697">
        <f>Data!B697</f>
        <v>0</v>
      </c>
      <c r="B697">
        <f>Data!C697</f>
        <v>0</v>
      </c>
      <c r="C697">
        <f>Data!D697</f>
        <v>0</v>
      </c>
      <c r="D697" t="str">
        <f>IFERROR(VLOOKUP(Modif_Suppr!Z697,LOV_SPAR!F:G,2,FALSE),"")</f>
        <v/>
      </c>
      <c r="E697" t="str">
        <f>IFERROR(VLOOKUP(Modif_Suppr!AA697,LOV!L:M,2,FALSE),"")</f>
        <v/>
      </c>
      <c r="F697" t="str">
        <f>IF(Modif_Suppr!AC697&gt;0,Modif_Suppr!AC697,"")</f>
        <v/>
      </c>
      <c r="G697" t="str">
        <f>IF(Modif_Suppr!AD697&gt;0,Modif_Suppr!AD697,"")</f>
        <v/>
      </c>
      <c r="H697" t="str">
        <f>IF(Modif_Suppr!AE697&gt;0,Modif_Suppr!AE697,"")</f>
        <v/>
      </c>
      <c r="I697" t="str">
        <f>IFERROR(VLOOKUP(Modif_Suppr!AB697,LOV!U:V,2,FALSE),"")</f>
        <v/>
      </c>
      <c r="J697" t="str">
        <f>IF(Modif_Suppr!AF697="OUI","H","")</f>
        <v/>
      </c>
      <c r="K697" t="str">
        <f>IF(Modif_Suppr!AG697="OUI","P","")</f>
        <v/>
      </c>
      <c r="L697" t="str">
        <f>IF(Modif_Suppr!AH697="OUI","D","")</f>
        <v/>
      </c>
      <c r="M697" t="str">
        <f>IF(Modif_Suppr!AI697="OUI","C","")</f>
        <v/>
      </c>
      <c r="N697" t="str">
        <f>IF(Modif_Suppr!AJ697="OUI","T","")</f>
        <v/>
      </c>
      <c r="O697" t="str">
        <f>IF(Modif_Suppr!AK697="OUI","F","")</f>
        <v/>
      </c>
      <c r="P697" t="str">
        <f>IF(Modif_Suppr!AL697="OUI","R","")</f>
        <v/>
      </c>
      <c r="Q697" t="str" cm="1">
        <f t="array" ref="Q697">SUBSTITUTE(TRIM(_xlfn.CONCAT(K697:P697 &amp; " "))," ",",")</f>
        <v/>
      </c>
      <c r="R697" t="str">
        <f>IFERROR(VLOOKUP(Modif_Suppr!AM697,LOV!F:G,2,FALSE),"")</f>
        <v/>
      </c>
      <c r="S697" t="str">
        <f>IFERROR(VLOOKUP(Modif_Suppr!AN697,LOV!I:J,2,FALSE),"")</f>
        <v/>
      </c>
      <c r="T697" t="str">
        <f>IFERROR(VLOOKUP(Modif_Suppr!#REF!,LOV!R:S,2,FALSE),"")</f>
        <v/>
      </c>
      <c r="U697" t="str">
        <f>IFERROR(VLOOKUP(Modif_Suppr!AP697,LOV!R:S,2,FALSE),"")</f>
        <v/>
      </c>
      <c r="V697" t="str">
        <f>IF(Modif_Suppr!W697&gt;0,Modif_Suppr!W697,"")</f>
        <v/>
      </c>
      <c r="W697" t="str">
        <f>IF(Modif_Suppr!X697&gt;0,Modif_Suppr!X697,"")</f>
        <v/>
      </c>
    </row>
    <row r="698" spans="1:23">
      <c r="A698">
        <f>Data!B698</f>
        <v>0</v>
      </c>
      <c r="B698">
        <f>Data!C698</f>
        <v>0</v>
      </c>
      <c r="C698">
        <f>Data!D698</f>
        <v>0</v>
      </c>
      <c r="D698" t="str">
        <f>IFERROR(VLOOKUP(Modif_Suppr!Z698,LOV_SPAR!F:G,2,FALSE),"")</f>
        <v/>
      </c>
      <c r="E698" t="str">
        <f>IFERROR(VLOOKUP(Modif_Suppr!AA698,LOV!L:M,2,FALSE),"")</f>
        <v/>
      </c>
      <c r="F698" t="str">
        <f>IF(Modif_Suppr!AC698&gt;0,Modif_Suppr!AC698,"")</f>
        <v/>
      </c>
      <c r="G698" t="str">
        <f>IF(Modif_Suppr!AD698&gt;0,Modif_Suppr!AD698,"")</f>
        <v/>
      </c>
      <c r="H698" t="str">
        <f>IF(Modif_Suppr!AE698&gt;0,Modif_Suppr!AE698,"")</f>
        <v/>
      </c>
      <c r="I698" t="str">
        <f>IFERROR(VLOOKUP(Modif_Suppr!AB698,LOV!U:V,2,FALSE),"")</f>
        <v/>
      </c>
      <c r="J698" t="str">
        <f>IF(Modif_Suppr!AF698="OUI","H","")</f>
        <v/>
      </c>
      <c r="K698" t="str">
        <f>IF(Modif_Suppr!AG698="OUI","P","")</f>
        <v/>
      </c>
      <c r="L698" t="str">
        <f>IF(Modif_Suppr!AH698="OUI","D","")</f>
        <v/>
      </c>
      <c r="M698" t="str">
        <f>IF(Modif_Suppr!AI698="OUI","C","")</f>
        <v/>
      </c>
      <c r="N698" t="str">
        <f>IF(Modif_Suppr!AJ698="OUI","T","")</f>
        <v/>
      </c>
      <c r="O698" t="str">
        <f>IF(Modif_Suppr!AK698="OUI","F","")</f>
        <v/>
      </c>
      <c r="P698" t="str">
        <f>IF(Modif_Suppr!AL698="OUI","R","")</f>
        <v/>
      </c>
      <c r="Q698" t="str" cm="1">
        <f t="array" ref="Q698">SUBSTITUTE(TRIM(_xlfn.CONCAT(K698:P698 &amp; " "))," ",",")</f>
        <v/>
      </c>
      <c r="R698" t="str">
        <f>IFERROR(VLOOKUP(Modif_Suppr!AM698,LOV!F:G,2,FALSE),"")</f>
        <v/>
      </c>
      <c r="S698" t="str">
        <f>IFERROR(VLOOKUP(Modif_Suppr!AN698,LOV!I:J,2,FALSE),"")</f>
        <v/>
      </c>
      <c r="T698" t="str">
        <f>IFERROR(VLOOKUP(Modif_Suppr!#REF!,LOV!R:S,2,FALSE),"")</f>
        <v/>
      </c>
      <c r="U698" t="str">
        <f>IFERROR(VLOOKUP(Modif_Suppr!AP698,LOV!R:S,2,FALSE),"")</f>
        <v/>
      </c>
      <c r="V698" t="str">
        <f>IF(Modif_Suppr!W698&gt;0,Modif_Suppr!W698,"")</f>
        <v/>
      </c>
      <c r="W698" t="str">
        <f>IF(Modif_Suppr!X698&gt;0,Modif_Suppr!X698,"")</f>
        <v/>
      </c>
    </row>
    <row r="699" spans="1:23">
      <c r="A699">
        <f>Data!B699</f>
        <v>0</v>
      </c>
      <c r="B699">
        <f>Data!C699</f>
        <v>0</v>
      </c>
      <c r="C699">
        <f>Data!D699</f>
        <v>0</v>
      </c>
      <c r="D699" t="str">
        <f>IFERROR(VLOOKUP(Modif_Suppr!Z699,LOV_SPAR!F:G,2,FALSE),"")</f>
        <v/>
      </c>
      <c r="E699" t="str">
        <f>IFERROR(VLOOKUP(Modif_Suppr!AA699,LOV!L:M,2,FALSE),"")</f>
        <v/>
      </c>
      <c r="F699" t="str">
        <f>IF(Modif_Suppr!AC699&gt;0,Modif_Suppr!AC699,"")</f>
        <v/>
      </c>
      <c r="G699" t="str">
        <f>IF(Modif_Suppr!AD699&gt;0,Modif_Suppr!AD699,"")</f>
        <v/>
      </c>
      <c r="H699" t="str">
        <f>IF(Modif_Suppr!AE699&gt;0,Modif_Suppr!AE699,"")</f>
        <v/>
      </c>
      <c r="I699" t="str">
        <f>IFERROR(VLOOKUP(Modif_Suppr!AB699,LOV!U:V,2,FALSE),"")</f>
        <v/>
      </c>
      <c r="J699" t="str">
        <f>IF(Modif_Suppr!AF699="OUI","H","")</f>
        <v/>
      </c>
      <c r="K699" t="str">
        <f>IF(Modif_Suppr!AG699="OUI","P","")</f>
        <v/>
      </c>
      <c r="L699" t="str">
        <f>IF(Modif_Suppr!AH699="OUI","D","")</f>
        <v/>
      </c>
      <c r="M699" t="str">
        <f>IF(Modif_Suppr!AI699="OUI","C","")</f>
        <v/>
      </c>
      <c r="N699" t="str">
        <f>IF(Modif_Suppr!AJ699="OUI","T","")</f>
        <v/>
      </c>
      <c r="O699" t="str">
        <f>IF(Modif_Suppr!AK699="OUI","F","")</f>
        <v/>
      </c>
      <c r="P699" t="str">
        <f>IF(Modif_Suppr!AL699="OUI","R","")</f>
        <v/>
      </c>
      <c r="Q699" t="str" cm="1">
        <f t="array" ref="Q699">SUBSTITUTE(TRIM(_xlfn.CONCAT(K699:P699 &amp; " "))," ",",")</f>
        <v/>
      </c>
      <c r="R699" t="str">
        <f>IFERROR(VLOOKUP(Modif_Suppr!AM699,LOV!F:G,2,FALSE),"")</f>
        <v/>
      </c>
      <c r="S699" t="str">
        <f>IFERROR(VLOOKUP(Modif_Suppr!AN699,LOV!I:J,2,FALSE),"")</f>
        <v/>
      </c>
      <c r="T699" t="str">
        <f>IFERROR(VLOOKUP(Modif_Suppr!#REF!,LOV!R:S,2,FALSE),"")</f>
        <v/>
      </c>
      <c r="U699" t="str">
        <f>IFERROR(VLOOKUP(Modif_Suppr!AP699,LOV!R:S,2,FALSE),"")</f>
        <v/>
      </c>
      <c r="V699" t="str">
        <f>IF(Modif_Suppr!W699&gt;0,Modif_Suppr!W699,"")</f>
        <v/>
      </c>
      <c r="W699" t="str">
        <f>IF(Modif_Suppr!X699&gt;0,Modif_Suppr!X699,"")</f>
        <v/>
      </c>
    </row>
    <row r="700" spans="1:23">
      <c r="A700">
        <f>Data!B700</f>
        <v>0</v>
      </c>
      <c r="B700">
        <f>Data!C700</f>
        <v>0</v>
      </c>
      <c r="C700">
        <f>Data!D700</f>
        <v>0</v>
      </c>
      <c r="D700" t="str">
        <f>IFERROR(VLOOKUP(Modif_Suppr!Z700,LOV_SPAR!F:G,2,FALSE),"")</f>
        <v/>
      </c>
      <c r="E700" t="str">
        <f>IFERROR(VLOOKUP(Modif_Suppr!AA700,LOV!L:M,2,FALSE),"")</f>
        <v/>
      </c>
      <c r="F700" t="str">
        <f>IF(Modif_Suppr!AC700&gt;0,Modif_Suppr!AC700,"")</f>
        <v/>
      </c>
      <c r="G700" t="str">
        <f>IF(Modif_Suppr!AD700&gt;0,Modif_Suppr!AD700,"")</f>
        <v/>
      </c>
      <c r="H700" t="str">
        <f>IF(Modif_Suppr!AE700&gt;0,Modif_Suppr!AE700,"")</f>
        <v/>
      </c>
      <c r="I700" t="str">
        <f>IFERROR(VLOOKUP(Modif_Suppr!AB700,LOV!U:V,2,FALSE),"")</f>
        <v/>
      </c>
      <c r="J700" t="str">
        <f>IF(Modif_Suppr!AF700="OUI","H","")</f>
        <v/>
      </c>
      <c r="K700" t="str">
        <f>IF(Modif_Suppr!AG700="OUI","P","")</f>
        <v/>
      </c>
      <c r="L700" t="str">
        <f>IF(Modif_Suppr!AH700="OUI","D","")</f>
        <v/>
      </c>
      <c r="M700" t="str">
        <f>IF(Modif_Suppr!AI700="OUI","C","")</f>
        <v/>
      </c>
      <c r="N700" t="str">
        <f>IF(Modif_Suppr!AJ700="OUI","T","")</f>
        <v/>
      </c>
      <c r="O700" t="str">
        <f>IF(Modif_Suppr!AK700="OUI","F","")</f>
        <v/>
      </c>
      <c r="P700" t="str">
        <f>IF(Modif_Suppr!AL700="OUI","R","")</f>
        <v/>
      </c>
      <c r="Q700" t="str" cm="1">
        <f t="array" ref="Q700">SUBSTITUTE(TRIM(_xlfn.CONCAT(K700:P700 &amp; " "))," ",",")</f>
        <v/>
      </c>
      <c r="R700" t="str">
        <f>IFERROR(VLOOKUP(Modif_Suppr!AM700,LOV!F:G,2,FALSE),"")</f>
        <v/>
      </c>
      <c r="S700" t="str">
        <f>IFERROR(VLOOKUP(Modif_Suppr!AN700,LOV!I:J,2,FALSE),"")</f>
        <v/>
      </c>
      <c r="T700" t="str">
        <f>IFERROR(VLOOKUP(Modif_Suppr!#REF!,LOV!R:S,2,FALSE),"")</f>
        <v/>
      </c>
      <c r="U700" t="str">
        <f>IFERROR(VLOOKUP(Modif_Suppr!AP700,LOV!R:S,2,FALSE),"")</f>
        <v/>
      </c>
      <c r="V700" t="str">
        <f>IF(Modif_Suppr!W700&gt;0,Modif_Suppr!W700,"")</f>
        <v/>
      </c>
      <c r="W700" t="str">
        <f>IF(Modif_Suppr!X700&gt;0,Modif_Suppr!X700,"")</f>
        <v/>
      </c>
    </row>
    <row r="701" spans="1:23">
      <c r="A701">
        <f>Data!B701</f>
        <v>0</v>
      </c>
      <c r="B701">
        <f>Data!C701</f>
        <v>0</v>
      </c>
      <c r="C701">
        <f>Data!D701</f>
        <v>0</v>
      </c>
      <c r="D701" t="str">
        <f>IFERROR(VLOOKUP(Modif_Suppr!Z701,LOV_SPAR!F:G,2,FALSE),"")</f>
        <v/>
      </c>
      <c r="E701" t="str">
        <f>IFERROR(VLOOKUP(Modif_Suppr!AA701,LOV!L:M,2,FALSE),"")</f>
        <v/>
      </c>
      <c r="F701" t="str">
        <f>IF(Modif_Suppr!AC701&gt;0,Modif_Suppr!AC701,"")</f>
        <v/>
      </c>
      <c r="G701" t="str">
        <f>IF(Modif_Suppr!AD701&gt;0,Modif_Suppr!AD701,"")</f>
        <v/>
      </c>
      <c r="H701" t="str">
        <f>IF(Modif_Suppr!AE701&gt;0,Modif_Suppr!AE701,"")</f>
        <v/>
      </c>
      <c r="I701" t="str">
        <f>IFERROR(VLOOKUP(Modif_Suppr!AB701,LOV!U:V,2,FALSE),"")</f>
        <v/>
      </c>
      <c r="J701" t="str">
        <f>IF(Modif_Suppr!AF701="OUI","H","")</f>
        <v/>
      </c>
      <c r="K701" t="str">
        <f>IF(Modif_Suppr!AG701="OUI","P","")</f>
        <v/>
      </c>
      <c r="L701" t="str">
        <f>IF(Modif_Suppr!AH701="OUI","D","")</f>
        <v/>
      </c>
      <c r="M701" t="str">
        <f>IF(Modif_Suppr!AI701="OUI","C","")</f>
        <v/>
      </c>
      <c r="N701" t="str">
        <f>IF(Modif_Suppr!AJ701="OUI","T","")</f>
        <v/>
      </c>
      <c r="O701" t="str">
        <f>IF(Modif_Suppr!AK701="OUI","F","")</f>
        <v/>
      </c>
      <c r="P701" t="str">
        <f>IF(Modif_Suppr!AL701="OUI","R","")</f>
        <v/>
      </c>
      <c r="Q701" t="str" cm="1">
        <f t="array" ref="Q701">SUBSTITUTE(TRIM(_xlfn.CONCAT(K701:P701 &amp; " "))," ",",")</f>
        <v/>
      </c>
      <c r="R701" t="str">
        <f>IFERROR(VLOOKUP(Modif_Suppr!AM701,LOV!F:G,2,FALSE),"")</f>
        <v/>
      </c>
      <c r="S701" t="str">
        <f>IFERROR(VLOOKUP(Modif_Suppr!AN701,LOV!I:J,2,FALSE),"")</f>
        <v/>
      </c>
      <c r="T701" t="str">
        <f>IFERROR(VLOOKUP(Modif_Suppr!#REF!,LOV!R:S,2,FALSE),"")</f>
        <v/>
      </c>
      <c r="U701" t="str">
        <f>IFERROR(VLOOKUP(Modif_Suppr!AP701,LOV!R:S,2,FALSE),"")</f>
        <v/>
      </c>
      <c r="V701" t="str">
        <f>IF(Modif_Suppr!W701&gt;0,Modif_Suppr!W701,"")</f>
        <v/>
      </c>
      <c r="W701" t="str">
        <f>IF(Modif_Suppr!X701&gt;0,Modif_Suppr!X701,"")</f>
        <v/>
      </c>
    </row>
    <row r="702" spans="1:23">
      <c r="A702">
        <f>Data!B702</f>
        <v>0</v>
      </c>
      <c r="B702">
        <f>Data!C702</f>
        <v>0</v>
      </c>
      <c r="C702">
        <f>Data!D702</f>
        <v>0</v>
      </c>
      <c r="D702" t="str">
        <f>IFERROR(VLOOKUP(Modif_Suppr!Z702,LOV_SPAR!F:G,2,FALSE),"")</f>
        <v/>
      </c>
      <c r="E702" t="str">
        <f>IFERROR(VLOOKUP(Modif_Suppr!AA702,LOV!L:M,2,FALSE),"")</f>
        <v/>
      </c>
      <c r="F702" t="str">
        <f>IF(Modif_Suppr!AC702&gt;0,Modif_Suppr!AC702,"")</f>
        <v/>
      </c>
      <c r="G702" t="str">
        <f>IF(Modif_Suppr!AD702&gt;0,Modif_Suppr!AD702,"")</f>
        <v/>
      </c>
      <c r="H702" t="str">
        <f>IF(Modif_Suppr!AE702&gt;0,Modif_Suppr!AE702,"")</f>
        <v/>
      </c>
      <c r="I702" t="str">
        <f>IFERROR(VLOOKUP(Modif_Suppr!AB702,LOV!U:V,2,FALSE),"")</f>
        <v/>
      </c>
      <c r="J702" t="str">
        <f>IF(Modif_Suppr!AF702="OUI","H","")</f>
        <v/>
      </c>
      <c r="K702" t="str">
        <f>IF(Modif_Suppr!AG702="OUI","P","")</f>
        <v/>
      </c>
      <c r="L702" t="str">
        <f>IF(Modif_Suppr!AH702="OUI","D","")</f>
        <v/>
      </c>
      <c r="M702" t="str">
        <f>IF(Modif_Suppr!AI702="OUI","C","")</f>
        <v/>
      </c>
      <c r="N702" t="str">
        <f>IF(Modif_Suppr!AJ702="OUI","T","")</f>
        <v/>
      </c>
      <c r="O702" t="str">
        <f>IF(Modif_Suppr!AK702="OUI","F","")</f>
        <v/>
      </c>
      <c r="P702" t="str">
        <f>IF(Modif_Suppr!AL702="OUI","R","")</f>
        <v/>
      </c>
      <c r="Q702" t="str" cm="1">
        <f t="array" ref="Q702">SUBSTITUTE(TRIM(_xlfn.CONCAT(K702:P702 &amp; " "))," ",",")</f>
        <v/>
      </c>
      <c r="R702" t="str">
        <f>IFERROR(VLOOKUP(Modif_Suppr!AM702,LOV!F:G,2,FALSE),"")</f>
        <v/>
      </c>
      <c r="S702" t="str">
        <f>IFERROR(VLOOKUP(Modif_Suppr!AN702,LOV!I:J,2,FALSE),"")</f>
        <v/>
      </c>
      <c r="T702" t="str">
        <f>IFERROR(VLOOKUP(Modif_Suppr!#REF!,LOV!R:S,2,FALSE),"")</f>
        <v/>
      </c>
      <c r="U702" t="str">
        <f>IFERROR(VLOOKUP(Modif_Suppr!AP702,LOV!R:S,2,FALSE),"")</f>
        <v/>
      </c>
      <c r="V702" t="str">
        <f>IF(Modif_Suppr!W702&gt;0,Modif_Suppr!W702,"")</f>
        <v/>
      </c>
      <c r="W702" t="str">
        <f>IF(Modif_Suppr!X702&gt;0,Modif_Suppr!X702,"")</f>
        <v/>
      </c>
    </row>
    <row r="703" spans="1:23">
      <c r="A703">
        <f>Data!B703</f>
        <v>0</v>
      </c>
      <c r="B703">
        <f>Data!C703</f>
        <v>0</v>
      </c>
      <c r="C703">
        <f>Data!D703</f>
        <v>0</v>
      </c>
      <c r="D703" t="str">
        <f>IFERROR(VLOOKUP(Modif_Suppr!Z703,LOV_SPAR!F:G,2,FALSE),"")</f>
        <v/>
      </c>
      <c r="E703" t="str">
        <f>IFERROR(VLOOKUP(Modif_Suppr!AA703,LOV!L:M,2,FALSE),"")</f>
        <v/>
      </c>
      <c r="F703" t="str">
        <f>IF(Modif_Suppr!AC703&gt;0,Modif_Suppr!AC703,"")</f>
        <v/>
      </c>
      <c r="G703" t="str">
        <f>IF(Modif_Suppr!AD703&gt;0,Modif_Suppr!AD703,"")</f>
        <v/>
      </c>
      <c r="H703" t="str">
        <f>IF(Modif_Suppr!AE703&gt;0,Modif_Suppr!AE703,"")</f>
        <v/>
      </c>
      <c r="I703" t="str">
        <f>IFERROR(VLOOKUP(Modif_Suppr!AB703,LOV!U:V,2,FALSE),"")</f>
        <v/>
      </c>
      <c r="J703" t="str">
        <f>IF(Modif_Suppr!AF703="OUI","H","")</f>
        <v/>
      </c>
      <c r="K703" t="str">
        <f>IF(Modif_Suppr!AG703="OUI","P","")</f>
        <v/>
      </c>
      <c r="L703" t="str">
        <f>IF(Modif_Suppr!AH703="OUI","D","")</f>
        <v/>
      </c>
      <c r="M703" t="str">
        <f>IF(Modif_Suppr!AI703="OUI","C","")</f>
        <v/>
      </c>
      <c r="N703" t="str">
        <f>IF(Modif_Suppr!AJ703="OUI","T","")</f>
        <v/>
      </c>
      <c r="O703" t="str">
        <f>IF(Modif_Suppr!AK703="OUI","F","")</f>
        <v/>
      </c>
      <c r="P703" t="str">
        <f>IF(Modif_Suppr!AL703="OUI","R","")</f>
        <v/>
      </c>
      <c r="Q703" t="str" cm="1">
        <f t="array" ref="Q703">SUBSTITUTE(TRIM(_xlfn.CONCAT(K703:P703 &amp; " "))," ",",")</f>
        <v/>
      </c>
      <c r="R703" t="str">
        <f>IFERROR(VLOOKUP(Modif_Suppr!AM703,LOV!F:G,2,FALSE),"")</f>
        <v/>
      </c>
      <c r="S703" t="str">
        <f>IFERROR(VLOOKUP(Modif_Suppr!AN703,LOV!I:J,2,FALSE),"")</f>
        <v/>
      </c>
      <c r="T703" t="str">
        <f>IFERROR(VLOOKUP(Modif_Suppr!#REF!,LOV!R:S,2,FALSE),"")</f>
        <v/>
      </c>
      <c r="U703" t="str">
        <f>IFERROR(VLOOKUP(Modif_Suppr!AP703,LOV!R:S,2,FALSE),"")</f>
        <v/>
      </c>
      <c r="V703" t="str">
        <f>IF(Modif_Suppr!W703&gt;0,Modif_Suppr!W703,"")</f>
        <v/>
      </c>
      <c r="W703" t="str">
        <f>IF(Modif_Suppr!X703&gt;0,Modif_Suppr!X703,"")</f>
        <v/>
      </c>
    </row>
    <row r="704" spans="1:23">
      <c r="A704">
        <f>Data!B704</f>
        <v>0</v>
      </c>
      <c r="B704">
        <f>Data!C704</f>
        <v>0</v>
      </c>
      <c r="C704">
        <f>Data!D704</f>
        <v>0</v>
      </c>
      <c r="D704" t="str">
        <f>IFERROR(VLOOKUP(Modif_Suppr!Z704,LOV_SPAR!F:G,2,FALSE),"")</f>
        <v/>
      </c>
      <c r="E704" t="str">
        <f>IFERROR(VLOOKUP(Modif_Suppr!AA704,LOV!L:M,2,FALSE),"")</f>
        <v/>
      </c>
      <c r="F704" t="str">
        <f>IF(Modif_Suppr!AC704&gt;0,Modif_Suppr!AC704,"")</f>
        <v/>
      </c>
      <c r="G704" t="str">
        <f>IF(Modif_Suppr!AD704&gt;0,Modif_Suppr!AD704,"")</f>
        <v/>
      </c>
      <c r="H704" t="str">
        <f>IF(Modif_Suppr!AE704&gt;0,Modif_Suppr!AE704,"")</f>
        <v/>
      </c>
      <c r="I704" t="str">
        <f>IFERROR(VLOOKUP(Modif_Suppr!AB704,LOV!U:V,2,FALSE),"")</f>
        <v/>
      </c>
      <c r="J704" t="str">
        <f>IF(Modif_Suppr!AF704="OUI","H","")</f>
        <v/>
      </c>
      <c r="K704" t="str">
        <f>IF(Modif_Suppr!AG704="OUI","P","")</f>
        <v/>
      </c>
      <c r="L704" t="str">
        <f>IF(Modif_Suppr!AH704="OUI","D","")</f>
        <v/>
      </c>
      <c r="M704" t="str">
        <f>IF(Modif_Suppr!AI704="OUI","C","")</f>
        <v/>
      </c>
      <c r="N704" t="str">
        <f>IF(Modif_Suppr!AJ704="OUI","T","")</f>
        <v/>
      </c>
      <c r="O704" t="str">
        <f>IF(Modif_Suppr!AK704="OUI","F","")</f>
        <v/>
      </c>
      <c r="P704" t="str">
        <f>IF(Modif_Suppr!AL704="OUI","R","")</f>
        <v/>
      </c>
      <c r="Q704" t="str" cm="1">
        <f t="array" ref="Q704">SUBSTITUTE(TRIM(_xlfn.CONCAT(K704:P704 &amp; " "))," ",",")</f>
        <v/>
      </c>
      <c r="R704" t="str">
        <f>IFERROR(VLOOKUP(Modif_Suppr!AM704,LOV!F:G,2,FALSE),"")</f>
        <v/>
      </c>
      <c r="S704" t="str">
        <f>IFERROR(VLOOKUP(Modif_Suppr!AN704,LOV!I:J,2,FALSE),"")</f>
        <v/>
      </c>
      <c r="T704" t="str">
        <f>IFERROR(VLOOKUP(Modif_Suppr!#REF!,LOV!R:S,2,FALSE),"")</f>
        <v/>
      </c>
      <c r="U704" t="str">
        <f>IFERROR(VLOOKUP(Modif_Suppr!AP704,LOV!R:S,2,FALSE),"")</f>
        <v/>
      </c>
      <c r="V704" t="str">
        <f>IF(Modif_Suppr!W704&gt;0,Modif_Suppr!W704,"")</f>
        <v/>
      </c>
      <c r="W704" t="str">
        <f>IF(Modif_Suppr!X704&gt;0,Modif_Suppr!X704,"")</f>
        <v/>
      </c>
    </row>
    <row r="705" spans="1:23">
      <c r="A705">
        <f>Data!B705</f>
        <v>0</v>
      </c>
      <c r="B705">
        <f>Data!C705</f>
        <v>0</v>
      </c>
      <c r="C705">
        <f>Data!D705</f>
        <v>0</v>
      </c>
      <c r="D705" t="str">
        <f>IFERROR(VLOOKUP(Modif_Suppr!Z705,LOV_SPAR!F:G,2,FALSE),"")</f>
        <v/>
      </c>
      <c r="E705" t="str">
        <f>IFERROR(VLOOKUP(Modif_Suppr!AA705,LOV!L:M,2,FALSE),"")</f>
        <v/>
      </c>
      <c r="F705" t="str">
        <f>IF(Modif_Suppr!AC705&gt;0,Modif_Suppr!AC705,"")</f>
        <v/>
      </c>
      <c r="G705" t="str">
        <f>IF(Modif_Suppr!AD705&gt;0,Modif_Suppr!AD705,"")</f>
        <v/>
      </c>
      <c r="H705" t="str">
        <f>IF(Modif_Suppr!AE705&gt;0,Modif_Suppr!AE705,"")</f>
        <v/>
      </c>
      <c r="I705" t="str">
        <f>IFERROR(VLOOKUP(Modif_Suppr!AB705,LOV!U:V,2,FALSE),"")</f>
        <v/>
      </c>
      <c r="J705" t="str">
        <f>IF(Modif_Suppr!AF705="OUI","H","")</f>
        <v/>
      </c>
      <c r="K705" t="str">
        <f>IF(Modif_Suppr!AG705="OUI","P","")</f>
        <v/>
      </c>
      <c r="L705" t="str">
        <f>IF(Modif_Suppr!AH705="OUI","D","")</f>
        <v/>
      </c>
      <c r="M705" t="str">
        <f>IF(Modif_Suppr!AI705="OUI","C","")</f>
        <v/>
      </c>
      <c r="N705" t="str">
        <f>IF(Modif_Suppr!AJ705="OUI","T","")</f>
        <v/>
      </c>
      <c r="O705" t="str">
        <f>IF(Modif_Suppr!AK705="OUI","F","")</f>
        <v/>
      </c>
      <c r="P705" t="str">
        <f>IF(Modif_Suppr!AL705="OUI","R","")</f>
        <v/>
      </c>
      <c r="Q705" t="str" cm="1">
        <f t="array" ref="Q705">SUBSTITUTE(TRIM(_xlfn.CONCAT(K705:P705 &amp; " "))," ",",")</f>
        <v/>
      </c>
      <c r="R705" t="str">
        <f>IFERROR(VLOOKUP(Modif_Suppr!AM705,LOV!F:G,2,FALSE),"")</f>
        <v/>
      </c>
      <c r="S705" t="str">
        <f>IFERROR(VLOOKUP(Modif_Suppr!AN705,LOV!I:J,2,FALSE),"")</f>
        <v/>
      </c>
      <c r="T705" t="str">
        <f>IFERROR(VLOOKUP(Modif_Suppr!#REF!,LOV!R:S,2,FALSE),"")</f>
        <v/>
      </c>
      <c r="U705" t="str">
        <f>IFERROR(VLOOKUP(Modif_Suppr!AP705,LOV!R:S,2,FALSE),"")</f>
        <v/>
      </c>
      <c r="V705" t="str">
        <f>IF(Modif_Suppr!W705&gt;0,Modif_Suppr!W705,"")</f>
        <v/>
      </c>
      <c r="W705" t="str">
        <f>IF(Modif_Suppr!X705&gt;0,Modif_Suppr!X705,"")</f>
        <v/>
      </c>
    </row>
    <row r="706" spans="1:23">
      <c r="A706">
        <f>Data!B706</f>
        <v>0</v>
      </c>
      <c r="B706">
        <f>Data!C706</f>
        <v>0</v>
      </c>
      <c r="C706">
        <f>Data!D706</f>
        <v>0</v>
      </c>
      <c r="D706" t="str">
        <f>IFERROR(VLOOKUP(Modif_Suppr!Z706,LOV_SPAR!F:G,2,FALSE),"")</f>
        <v/>
      </c>
      <c r="E706" t="str">
        <f>IFERROR(VLOOKUP(Modif_Suppr!AA706,LOV!L:M,2,FALSE),"")</f>
        <v/>
      </c>
      <c r="F706" t="str">
        <f>IF(Modif_Suppr!AC706&gt;0,Modif_Suppr!AC706,"")</f>
        <v/>
      </c>
      <c r="G706" t="str">
        <f>IF(Modif_Suppr!AD706&gt;0,Modif_Suppr!AD706,"")</f>
        <v/>
      </c>
      <c r="H706" t="str">
        <f>IF(Modif_Suppr!AE706&gt;0,Modif_Suppr!AE706,"")</f>
        <v/>
      </c>
      <c r="I706" t="str">
        <f>IFERROR(VLOOKUP(Modif_Suppr!AB706,LOV!U:V,2,FALSE),"")</f>
        <v/>
      </c>
      <c r="J706" t="str">
        <f>IF(Modif_Suppr!AF706="OUI","H","")</f>
        <v/>
      </c>
      <c r="K706" t="str">
        <f>IF(Modif_Suppr!AG706="OUI","P","")</f>
        <v/>
      </c>
      <c r="L706" t="str">
        <f>IF(Modif_Suppr!AH706="OUI","D","")</f>
        <v/>
      </c>
      <c r="M706" t="str">
        <f>IF(Modif_Suppr!AI706="OUI","C","")</f>
        <v/>
      </c>
      <c r="N706" t="str">
        <f>IF(Modif_Suppr!AJ706="OUI","T","")</f>
        <v/>
      </c>
      <c r="O706" t="str">
        <f>IF(Modif_Suppr!AK706="OUI","F","")</f>
        <v/>
      </c>
      <c r="P706" t="str">
        <f>IF(Modif_Suppr!AL706="OUI","R","")</f>
        <v/>
      </c>
      <c r="Q706" t="str" cm="1">
        <f t="array" ref="Q706">SUBSTITUTE(TRIM(_xlfn.CONCAT(K706:P706 &amp; " "))," ",",")</f>
        <v/>
      </c>
      <c r="R706" t="str">
        <f>IFERROR(VLOOKUP(Modif_Suppr!AM706,LOV!F:G,2,FALSE),"")</f>
        <v/>
      </c>
      <c r="S706" t="str">
        <f>IFERROR(VLOOKUP(Modif_Suppr!AN706,LOV!I:J,2,FALSE),"")</f>
        <v/>
      </c>
      <c r="T706" t="str">
        <f>IFERROR(VLOOKUP(Modif_Suppr!#REF!,LOV!R:S,2,FALSE),"")</f>
        <v/>
      </c>
      <c r="U706" t="str">
        <f>IFERROR(VLOOKUP(Modif_Suppr!AP706,LOV!R:S,2,FALSE),"")</f>
        <v/>
      </c>
      <c r="V706" t="str">
        <f>IF(Modif_Suppr!W706&gt;0,Modif_Suppr!W706,"")</f>
        <v/>
      </c>
      <c r="W706" t="str">
        <f>IF(Modif_Suppr!X706&gt;0,Modif_Suppr!X706,"")</f>
        <v/>
      </c>
    </row>
    <row r="707" spans="1:23">
      <c r="A707">
        <f>Data!B707</f>
        <v>0</v>
      </c>
      <c r="B707">
        <f>Data!C707</f>
        <v>0</v>
      </c>
      <c r="C707">
        <f>Data!D707</f>
        <v>0</v>
      </c>
      <c r="D707" t="str">
        <f>IFERROR(VLOOKUP(Modif_Suppr!Z707,LOV_SPAR!F:G,2,FALSE),"")</f>
        <v/>
      </c>
      <c r="E707" t="str">
        <f>IFERROR(VLOOKUP(Modif_Suppr!AA707,LOV!L:M,2,FALSE),"")</f>
        <v/>
      </c>
      <c r="F707" t="str">
        <f>IF(Modif_Suppr!AC707&gt;0,Modif_Suppr!AC707,"")</f>
        <v/>
      </c>
      <c r="G707" t="str">
        <f>IF(Modif_Suppr!AD707&gt;0,Modif_Suppr!AD707,"")</f>
        <v/>
      </c>
      <c r="H707" t="str">
        <f>IF(Modif_Suppr!AE707&gt;0,Modif_Suppr!AE707,"")</f>
        <v/>
      </c>
      <c r="I707" t="str">
        <f>IFERROR(VLOOKUP(Modif_Suppr!AB707,LOV!U:V,2,FALSE),"")</f>
        <v/>
      </c>
      <c r="J707" t="str">
        <f>IF(Modif_Suppr!AF707="OUI","H","")</f>
        <v/>
      </c>
      <c r="K707" t="str">
        <f>IF(Modif_Suppr!AG707="OUI","P","")</f>
        <v/>
      </c>
      <c r="L707" t="str">
        <f>IF(Modif_Suppr!AH707="OUI","D","")</f>
        <v/>
      </c>
      <c r="M707" t="str">
        <f>IF(Modif_Suppr!AI707="OUI","C","")</f>
        <v/>
      </c>
      <c r="N707" t="str">
        <f>IF(Modif_Suppr!AJ707="OUI","T","")</f>
        <v/>
      </c>
      <c r="O707" t="str">
        <f>IF(Modif_Suppr!AK707="OUI","F","")</f>
        <v/>
      </c>
      <c r="P707" t="str">
        <f>IF(Modif_Suppr!AL707="OUI","R","")</f>
        <v/>
      </c>
      <c r="Q707" t="str" cm="1">
        <f t="array" ref="Q707">SUBSTITUTE(TRIM(_xlfn.CONCAT(K707:P707 &amp; " "))," ",",")</f>
        <v/>
      </c>
      <c r="R707" t="str">
        <f>IFERROR(VLOOKUP(Modif_Suppr!AM707,LOV!F:G,2,FALSE),"")</f>
        <v/>
      </c>
      <c r="S707" t="str">
        <f>IFERROR(VLOOKUP(Modif_Suppr!AN707,LOV!I:J,2,FALSE),"")</f>
        <v/>
      </c>
      <c r="T707" t="str">
        <f>IFERROR(VLOOKUP(Modif_Suppr!#REF!,LOV!R:S,2,FALSE),"")</f>
        <v/>
      </c>
      <c r="U707" t="str">
        <f>IFERROR(VLOOKUP(Modif_Suppr!AP707,LOV!R:S,2,FALSE),"")</f>
        <v/>
      </c>
      <c r="V707" t="str">
        <f>IF(Modif_Suppr!W707&gt;0,Modif_Suppr!W707,"")</f>
        <v/>
      </c>
      <c r="W707" t="str">
        <f>IF(Modif_Suppr!X707&gt;0,Modif_Suppr!X707,"")</f>
        <v/>
      </c>
    </row>
    <row r="708" spans="1:23">
      <c r="A708">
        <f>Data!B708</f>
        <v>0</v>
      </c>
      <c r="B708">
        <f>Data!C708</f>
        <v>0</v>
      </c>
      <c r="C708">
        <f>Data!D708</f>
        <v>0</v>
      </c>
      <c r="D708" t="str">
        <f>IFERROR(VLOOKUP(Modif_Suppr!Z708,LOV_SPAR!F:G,2,FALSE),"")</f>
        <v/>
      </c>
      <c r="E708" t="str">
        <f>IFERROR(VLOOKUP(Modif_Suppr!AA708,LOV!L:M,2,FALSE),"")</f>
        <v/>
      </c>
      <c r="F708" t="str">
        <f>IF(Modif_Suppr!AC708&gt;0,Modif_Suppr!AC708,"")</f>
        <v/>
      </c>
      <c r="G708" t="str">
        <f>IF(Modif_Suppr!AD708&gt;0,Modif_Suppr!AD708,"")</f>
        <v/>
      </c>
      <c r="H708" t="str">
        <f>IF(Modif_Suppr!AE708&gt;0,Modif_Suppr!AE708,"")</f>
        <v/>
      </c>
      <c r="I708" t="str">
        <f>IFERROR(VLOOKUP(Modif_Suppr!AB708,LOV!U:V,2,FALSE),"")</f>
        <v/>
      </c>
      <c r="J708" t="str">
        <f>IF(Modif_Suppr!AF708="OUI","H","")</f>
        <v/>
      </c>
      <c r="K708" t="str">
        <f>IF(Modif_Suppr!AG708="OUI","P","")</f>
        <v/>
      </c>
      <c r="L708" t="str">
        <f>IF(Modif_Suppr!AH708="OUI","D","")</f>
        <v/>
      </c>
      <c r="M708" t="str">
        <f>IF(Modif_Suppr!AI708="OUI","C","")</f>
        <v/>
      </c>
      <c r="N708" t="str">
        <f>IF(Modif_Suppr!AJ708="OUI","T","")</f>
        <v/>
      </c>
      <c r="O708" t="str">
        <f>IF(Modif_Suppr!AK708="OUI","F","")</f>
        <v/>
      </c>
      <c r="P708" t="str">
        <f>IF(Modif_Suppr!AL708="OUI","R","")</f>
        <v/>
      </c>
      <c r="Q708" t="str" cm="1">
        <f t="array" ref="Q708">SUBSTITUTE(TRIM(_xlfn.CONCAT(K708:P708 &amp; " "))," ",",")</f>
        <v/>
      </c>
      <c r="R708" t="str">
        <f>IFERROR(VLOOKUP(Modif_Suppr!AM708,LOV!F:G,2,FALSE),"")</f>
        <v/>
      </c>
      <c r="S708" t="str">
        <f>IFERROR(VLOOKUP(Modif_Suppr!AN708,LOV!I:J,2,FALSE),"")</f>
        <v/>
      </c>
      <c r="T708" t="str">
        <f>IFERROR(VLOOKUP(Modif_Suppr!#REF!,LOV!R:S,2,FALSE),"")</f>
        <v/>
      </c>
      <c r="U708" t="str">
        <f>IFERROR(VLOOKUP(Modif_Suppr!AP708,LOV!R:S,2,FALSE),"")</f>
        <v/>
      </c>
      <c r="V708" t="str">
        <f>IF(Modif_Suppr!W708&gt;0,Modif_Suppr!W708,"")</f>
        <v/>
      </c>
      <c r="W708" t="str">
        <f>IF(Modif_Suppr!X708&gt;0,Modif_Suppr!X708,"")</f>
        <v/>
      </c>
    </row>
    <row r="709" spans="1:23">
      <c r="A709">
        <f>Data!B709</f>
        <v>0</v>
      </c>
      <c r="B709">
        <f>Data!C709</f>
        <v>0</v>
      </c>
      <c r="C709">
        <f>Data!D709</f>
        <v>0</v>
      </c>
      <c r="D709" t="str">
        <f>IFERROR(VLOOKUP(Modif_Suppr!Z709,LOV_SPAR!F:G,2,FALSE),"")</f>
        <v/>
      </c>
      <c r="E709" t="str">
        <f>IFERROR(VLOOKUP(Modif_Suppr!AA709,LOV!L:M,2,FALSE),"")</f>
        <v/>
      </c>
      <c r="F709" t="str">
        <f>IF(Modif_Suppr!AC709&gt;0,Modif_Suppr!AC709,"")</f>
        <v/>
      </c>
      <c r="G709" t="str">
        <f>IF(Modif_Suppr!AD709&gt;0,Modif_Suppr!AD709,"")</f>
        <v/>
      </c>
      <c r="H709" t="str">
        <f>IF(Modif_Suppr!AE709&gt;0,Modif_Suppr!AE709,"")</f>
        <v/>
      </c>
      <c r="I709" t="str">
        <f>IFERROR(VLOOKUP(Modif_Suppr!AB709,LOV!U:V,2,FALSE),"")</f>
        <v/>
      </c>
      <c r="J709" t="str">
        <f>IF(Modif_Suppr!AF709="OUI","H","")</f>
        <v/>
      </c>
      <c r="K709" t="str">
        <f>IF(Modif_Suppr!AG709="OUI","P","")</f>
        <v/>
      </c>
      <c r="L709" t="str">
        <f>IF(Modif_Suppr!AH709="OUI","D","")</f>
        <v/>
      </c>
      <c r="M709" t="str">
        <f>IF(Modif_Suppr!AI709="OUI","C","")</f>
        <v/>
      </c>
      <c r="N709" t="str">
        <f>IF(Modif_Suppr!AJ709="OUI","T","")</f>
        <v/>
      </c>
      <c r="O709" t="str">
        <f>IF(Modif_Suppr!AK709="OUI","F","")</f>
        <v/>
      </c>
      <c r="P709" t="str">
        <f>IF(Modif_Suppr!AL709="OUI","R","")</f>
        <v/>
      </c>
      <c r="Q709" t="str" cm="1">
        <f t="array" ref="Q709">SUBSTITUTE(TRIM(_xlfn.CONCAT(K709:P709 &amp; " "))," ",",")</f>
        <v/>
      </c>
      <c r="R709" t="str">
        <f>IFERROR(VLOOKUP(Modif_Suppr!AM709,LOV!F:G,2,FALSE),"")</f>
        <v/>
      </c>
      <c r="S709" t="str">
        <f>IFERROR(VLOOKUP(Modif_Suppr!AN709,LOV!I:J,2,FALSE),"")</f>
        <v/>
      </c>
      <c r="T709" t="str">
        <f>IFERROR(VLOOKUP(Modif_Suppr!#REF!,LOV!R:S,2,FALSE),"")</f>
        <v/>
      </c>
      <c r="U709" t="str">
        <f>IFERROR(VLOOKUP(Modif_Suppr!AP709,LOV!R:S,2,FALSE),"")</f>
        <v/>
      </c>
      <c r="V709" t="str">
        <f>IF(Modif_Suppr!W709&gt;0,Modif_Suppr!W709,"")</f>
        <v/>
      </c>
      <c r="W709" t="str">
        <f>IF(Modif_Suppr!X709&gt;0,Modif_Suppr!X709,"")</f>
        <v/>
      </c>
    </row>
    <row r="710" spans="1:23">
      <c r="A710">
        <f>Data!B710</f>
        <v>0</v>
      </c>
      <c r="B710">
        <f>Data!C710</f>
        <v>0</v>
      </c>
      <c r="C710">
        <f>Data!D710</f>
        <v>0</v>
      </c>
      <c r="D710" t="str">
        <f>IFERROR(VLOOKUP(Modif_Suppr!Z710,LOV_SPAR!F:G,2,FALSE),"")</f>
        <v/>
      </c>
      <c r="E710" t="str">
        <f>IFERROR(VLOOKUP(Modif_Suppr!AA710,LOV!L:M,2,FALSE),"")</f>
        <v/>
      </c>
      <c r="F710" t="str">
        <f>IF(Modif_Suppr!AC710&gt;0,Modif_Suppr!AC710,"")</f>
        <v/>
      </c>
      <c r="G710" t="str">
        <f>IF(Modif_Suppr!AD710&gt;0,Modif_Suppr!AD710,"")</f>
        <v/>
      </c>
      <c r="H710" t="str">
        <f>IF(Modif_Suppr!AE710&gt;0,Modif_Suppr!AE710,"")</f>
        <v/>
      </c>
      <c r="I710" t="str">
        <f>IFERROR(VLOOKUP(Modif_Suppr!AB710,LOV!U:V,2,FALSE),"")</f>
        <v/>
      </c>
      <c r="J710" t="str">
        <f>IF(Modif_Suppr!AF710="OUI","H","")</f>
        <v/>
      </c>
      <c r="K710" t="str">
        <f>IF(Modif_Suppr!AG710="OUI","P","")</f>
        <v/>
      </c>
      <c r="L710" t="str">
        <f>IF(Modif_Suppr!AH710="OUI","D","")</f>
        <v/>
      </c>
      <c r="M710" t="str">
        <f>IF(Modif_Suppr!AI710="OUI","C","")</f>
        <v/>
      </c>
      <c r="N710" t="str">
        <f>IF(Modif_Suppr!AJ710="OUI","T","")</f>
        <v/>
      </c>
      <c r="O710" t="str">
        <f>IF(Modif_Suppr!AK710="OUI","F","")</f>
        <v/>
      </c>
      <c r="P710" t="str">
        <f>IF(Modif_Suppr!AL710="OUI","R","")</f>
        <v/>
      </c>
      <c r="Q710" t="str" cm="1">
        <f t="array" ref="Q710">SUBSTITUTE(TRIM(_xlfn.CONCAT(K710:P710 &amp; " "))," ",",")</f>
        <v/>
      </c>
      <c r="R710" t="str">
        <f>IFERROR(VLOOKUP(Modif_Suppr!AM710,LOV!F:G,2,FALSE),"")</f>
        <v/>
      </c>
      <c r="S710" t="str">
        <f>IFERROR(VLOOKUP(Modif_Suppr!AN710,LOV!I:J,2,FALSE),"")</f>
        <v/>
      </c>
      <c r="T710" t="str">
        <f>IFERROR(VLOOKUP(Modif_Suppr!#REF!,LOV!R:S,2,FALSE),"")</f>
        <v/>
      </c>
      <c r="U710" t="str">
        <f>IFERROR(VLOOKUP(Modif_Suppr!AP710,LOV!R:S,2,FALSE),"")</f>
        <v/>
      </c>
      <c r="V710" t="str">
        <f>IF(Modif_Suppr!W710&gt;0,Modif_Suppr!W710,"")</f>
        <v/>
      </c>
      <c r="W710" t="str">
        <f>IF(Modif_Suppr!X710&gt;0,Modif_Suppr!X710,"")</f>
        <v/>
      </c>
    </row>
    <row r="711" spans="1:23">
      <c r="A711">
        <f>Data!B711</f>
        <v>0</v>
      </c>
      <c r="B711">
        <f>Data!C711</f>
        <v>0</v>
      </c>
      <c r="C711">
        <f>Data!D711</f>
        <v>0</v>
      </c>
      <c r="D711" t="str">
        <f>IFERROR(VLOOKUP(Modif_Suppr!Z711,LOV_SPAR!F:G,2,FALSE),"")</f>
        <v/>
      </c>
      <c r="E711" t="str">
        <f>IFERROR(VLOOKUP(Modif_Suppr!AA711,LOV!L:M,2,FALSE),"")</f>
        <v/>
      </c>
      <c r="F711" t="str">
        <f>IF(Modif_Suppr!AC711&gt;0,Modif_Suppr!AC711,"")</f>
        <v/>
      </c>
      <c r="G711" t="str">
        <f>IF(Modif_Suppr!AD711&gt;0,Modif_Suppr!AD711,"")</f>
        <v/>
      </c>
      <c r="H711" t="str">
        <f>IF(Modif_Suppr!AE711&gt;0,Modif_Suppr!AE711,"")</f>
        <v/>
      </c>
      <c r="I711" t="str">
        <f>IFERROR(VLOOKUP(Modif_Suppr!AB711,LOV!U:V,2,FALSE),"")</f>
        <v/>
      </c>
      <c r="J711" t="str">
        <f>IF(Modif_Suppr!AF711="OUI","H","")</f>
        <v/>
      </c>
      <c r="K711" t="str">
        <f>IF(Modif_Suppr!AG711="OUI","P","")</f>
        <v/>
      </c>
      <c r="L711" t="str">
        <f>IF(Modif_Suppr!AH711="OUI","D","")</f>
        <v/>
      </c>
      <c r="M711" t="str">
        <f>IF(Modif_Suppr!AI711="OUI","C","")</f>
        <v/>
      </c>
      <c r="N711" t="str">
        <f>IF(Modif_Suppr!AJ711="OUI","T","")</f>
        <v/>
      </c>
      <c r="O711" t="str">
        <f>IF(Modif_Suppr!AK711="OUI","F","")</f>
        <v/>
      </c>
      <c r="P711" t="str">
        <f>IF(Modif_Suppr!AL711="OUI","R","")</f>
        <v/>
      </c>
      <c r="Q711" t="str" cm="1">
        <f t="array" ref="Q711">SUBSTITUTE(TRIM(_xlfn.CONCAT(K711:P711 &amp; " "))," ",",")</f>
        <v/>
      </c>
      <c r="R711" t="str">
        <f>IFERROR(VLOOKUP(Modif_Suppr!AM711,LOV!F:G,2,FALSE),"")</f>
        <v/>
      </c>
      <c r="S711" t="str">
        <f>IFERROR(VLOOKUP(Modif_Suppr!AN711,LOV!I:J,2,FALSE),"")</f>
        <v/>
      </c>
      <c r="T711" t="str">
        <f>IFERROR(VLOOKUP(Modif_Suppr!#REF!,LOV!R:S,2,FALSE),"")</f>
        <v/>
      </c>
      <c r="U711" t="str">
        <f>IFERROR(VLOOKUP(Modif_Suppr!AP711,LOV!R:S,2,FALSE),"")</f>
        <v/>
      </c>
      <c r="V711" t="str">
        <f>IF(Modif_Suppr!W711&gt;0,Modif_Suppr!W711,"")</f>
        <v/>
      </c>
      <c r="W711" t="str">
        <f>IF(Modif_Suppr!X711&gt;0,Modif_Suppr!X711,"")</f>
        <v/>
      </c>
    </row>
    <row r="712" spans="1:23">
      <c r="A712">
        <f>Data!B712</f>
        <v>0</v>
      </c>
      <c r="B712">
        <f>Data!C712</f>
        <v>0</v>
      </c>
      <c r="C712">
        <f>Data!D712</f>
        <v>0</v>
      </c>
      <c r="D712" t="str">
        <f>IFERROR(VLOOKUP(Modif_Suppr!Z712,LOV_SPAR!F:G,2,FALSE),"")</f>
        <v/>
      </c>
      <c r="E712" t="str">
        <f>IFERROR(VLOOKUP(Modif_Suppr!AA712,LOV!L:M,2,FALSE),"")</f>
        <v/>
      </c>
      <c r="F712" t="str">
        <f>IF(Modif_Suppr!AC712&gt;0,Modif_Suppr!AC712,"")</f>
        <v/>
      </c>
      <c r="G712" t="str">
        <f>IF(Modif_Suppr!AD712&gt;0,Modif_Suppr!AD712,"")</f>
        <v/>
      </c>
      <c r="H712" t="str">
        <f>IF(Modif_Suppr!AE712&gt;0,Modif_Suppr!AE712,"")</f>
        <v/>
      </c>
      <c r="I712" t="str">
        <f>IFERROR(VLOOKUP(Modif_Suppr!AB712,LOV!U:V,2,FALSE),"")</f>
        <v/>
      </c>
      <c r="J712" t="str">
        <f>IF(Modif_Suppr!AF712="OUI","H","")</f>
        <v/>
      </c>
      <c r="K712" t="str">
        <f>IF(Modif_Suppr!AG712="OUI","P","")</f>
        <v/>
      </c>
      <c r="L712" t="str">
        <f>IF(Modif_Suppr!AH712="OUI","D","")</f>
        <v/>
      </c>
      <c r="M712" t="str">
        <f>IF(Modif_Suppr!AI712="OUI","C","")</f>
        <v/>
      </c>
      <c r="N712" t="str">
        <f>IF(Modif_Suppr!AJ712="OUI","T","")</f>
        <v/>
      </c>
      <c r="O712" t="str">
        <f>IF(Modif_Suppr!AK712="OUI","F","")</f>
        <v/>
      </c>
      <c r="P712" t="str">
        <f>IF(Modif_Suppr!AL712="OUI","R","")</f>
        <v/>
      </c>
      <c r="Q712" t="str" cm="1">
        <f t="array" ref="Q712">SUBSTITUTE(TRIM(_xlfn.CONCAT(K712:P712 &amp; " "))," ",",")</f>
        <v/>
      </c>
      <c r="R712" t="str">
        <f>IFERROR(VLOOKUP(Modif_Suppr!AM712,LOV!F:G,2,FALSE),"")</f>
        <v/>
      </c>
      <c r="S712" t="str">
        <f>IFERROR(VLOOKUP(Modif_Suppr!AN712,LOV!I:J,2,FALSE),"")</f>
        <v/>
      </c>
      <c r="T712" t="str">
        <f>IFERROR(VLOOKUP(Modif_Suppr!#REF!,LOV!R:S,2,FALSE),"")</f>
        <v/>
      </c>
      <c r="U712" t="str">
        <f>IFERROR(VLOOKUP(Modif_Suppr!AP712,LOV!R:S,2,FALSE),"")</f>
        <v/>
      </c>
      <c r="V712" t="str">
        <f>IF(Modif_Suppr!W712&gt;0,Modif_Suppr!W712,"")</f>
        <v/>
      </c>
      <c r="W712" t="str">
        <f>IF(Modif_Suppr!X712&gt;0,Modif_Suppr!X712,"")</f>
        <v/>
      </c>
    </row>
    <row r="713" spans="1:23">
      <c r="A713">
        <f>Data!B713</f>
        <v>0</v>
      </c>
      <c r="B713">
        <f>Data!C713</f>
        <v>0</v>
      </c>
      <c r="C713">
        <f>Data!D713</f>
        <v>0</v>
      </c>
      <c r="D713" t="str">
        <f>IFERROR(VLOOKUP(Modif_Suppr!Z713,LOV_SPAR!F:G,2,FALSE),"")</f>
        <v/>
      </c>
      <c r="E713" t="str">
        <f>IFERROR(VLOOKUP(Modif_Suppr!AA713,LOV!L:M,2,FALSE),"")</f>
        <v/>
      </c>
      <c r="F713" t="str">
        <f>IF(Modif_Suppr!AC713&gt;0,Modif_Suppr!AC713,"")</f>
        <v/>
      </c>
      <c r="G713" t="str">
        <f>IF(Modif_Suppr!AD713&gt;0,Modif_Suppr!AD713,"")</f>
        <v/>
      </c>
      <c r="H713" t="str">
        <f>IF(Modif_Suppr!AE713&gt;0,Modif_Suppr!AE713,"")</f>
        <v/>
      </c>
      <c r="I713" t="str">
        <f>IFERROR(VLOOKUP(Modif_Suppr!AB713,LOV!U:V,2,FALSE),"")</f>
        <v/>
      </c>
      <c r="J713" t="str">
        <f>IF(Modif_Suppr!AF713="OUI","H","")</f>
        <v/>
      </c>
      <c r="K713" t="str">
        <f>IF(Modif_Suppr!AG713="OUI","P","")</f>
        <v/>
      </c>
      <c r="L713" t="str">
        <f>IF(Modif_Suppr!AH713="OUI","D","")</f>
        <v/>
      </c>
      <c r="M713" t="str">
        <f>IF(Modif_Suppr!AI713="OUI","C","")</f>
        <v/>
      </c>
      <c r="N713" t="str">
        <f>IF(Modif_Suppr!AJ713="OUI","T","")</f>
        <v/>
      </c>
      <c r="O713" t="str">
        <f>IF(Modif_Suppr!AK713="OUI","F","")</f>
        <v/>
      </c>
      <c r="P713" t="str">
        <f>IF(Modif_Suppr!AL713="OUI","R","")</f>
        <v/>
      </c>
      <c r="Q713" t="str" cm="1">
        <f t="array" ref="Q713">SUBSTITUTE(TRIM(_xlfn.CONCAT(K713:P713 &amp; " "))," ",",")</f>
        <v/>
      </c>
      <c r="R713" t="str">
        <f>IFERROR(VLOOKUP(Modif_Suppr!AM713,LOV!F:G,2,FALSE),"")</f>
        <v/>
      </c>
      <c r="S713" t="str">
        <f>IFERROR(VLOOKUP(Modif_Suppr!AN713,LOV!I:J,2,FALSE),"")</f>
        <v/>
      </c>
      <c r="T713" t="str">
        <f>IFERROR(VLOOKUP(Modif_Suppr!#REF!,LOV!R:S,2,FALSE),"")</f>
        <v/>
      </c>
      <c r="U713" t="str">
        <f>IFERROR(VLOOKUP(Modif_Suppr!AP713,LOV!R:S,2,FALSE),"")</f>
        <v/>
      </c>
      <c r="V713" t="str">
        <f>IF(Modif_Suppr!W713&gt;0,Modif_Suppr!W713,"")</f>
        <v/>
      </c>
      <c r="W713" t="str">
        <f>IF(Modif_Suppr!X713&gt;0,Modif_Suppr!X713,"")</f>
        <v/>
      </c>
    </row>
    <row r="714" spans="1:23">
      <c r="A714">
        <f>Data!B714</f>
        <v>0</v>
      </c>
      <c r="B714">
        <f>Data!C714</f>
        <v>0</v>
      </c>
      <c r="C714">
        <f>Data!D714</f>
        <v>0</v>
      </c>
      <c r="D714" t="str">
        <f>IFERROR(VLOOKUP(Modif_Suppr!Z714,LOV_SPAR!F:G,2,FALSE),"")</f>
        <v/>
      </c>
      <c r="E714" t="str">
        <f>IFERROR(VLOOKUP(Modif_Suppr!AA714,LOV!L:M,2,FALSE),"")</f>
        <v/>
      </c>
      <c r="F714" t="str">
        <f>IF(Modif_Suppr!AC714&gt;0,Modif_Suppr!AC714,"")</f>
        <v/>
      </c>
      <c r="G714" t="str">
        <f>IF(Modif_Suppr!AD714&gt;0,Modif_Suppr!AD714,"")</f>
        <v/>
      </c>
      <c r="H714" t="str">
        <f>IF(Modif_Suppr!AE714&gt;0,Modif_Suppr!AE714,"")</f>
        <v/>
      </c>
      <c r="I714" t="str">
        <f>IFERROR(VLOOKUP(Modif_Suppr!AB714,LOV!U:V,2,FALSE),"")</f>
        <v/>
      </c>
      <c r="J714" t="str">
        <f>IF(Modif_Suppr!AF714="OUI","H","")</f>
        <v/>
      </c>
      <c r="K714" t="str">
        <f>IF(Modif_Suppr!AG714="OUI","P","")</f>
        <v/>
      </c>
      <c r="L714" t="str">
        <f>IF(Modif_Suppr!AH714="OUI","D","")</f>
        <v/>
      </c>
      <c r="M714" t="str">
        <f>IF(Modif_Suppr!AI714="OUI","C","")</f>
        <v/>
      </c>
      <c r="N714" t="str">
        <f>IF(Modif_Suppr!AJ714="OUI","T","")</f>
        <v/>
      </c>
      <c r="O714" t="str">
        <f>IF(Modif_Suppr!AK714="OUI","F","")</f>
        <v/>
      </c>
      <c r="P714" t="str">
        <f>IF(Modif_Suppr!AL714="OUI","R","")</f>
        <v/>
      </c>
      <c r="Q714" t="str" cm="1">
        <f t="array" ref="Q714">SUBSTITUTE(TRIM(_xlfn.CONCAT(K714:P714 &amp; " "))," ",",")</f>
        <v/>
      </c>
      <c r="R714" t="str">
        <f>IFERROR(VLOOKUP(Modif_Suppr!AM714,LOV!F:G,2,FALSE),"")</f>
        <v/>
      </c>
      <c r="S714" t="str">
        <f>IFERROR(VLOOKUP(Modif_Suppr!AN714,LOV!I:J,2,FALSE),"")</f>
        <v/>
      </c>
      <c r="T714" t="str">
        <f>IFERROR(VLOOKUP(Modif_Suppr!#REF!,LOV!R:S,2,FALSE),"")</f>
        <v/>
      </c>
      <c r="U714" t="str">
        <f>IFERROR(VLOOKUP(Modif_Suppr!AP714,LOV!R:S,2,FALSE),"")</f>
        <v/>
      </c>
      <c r="V714" t="str">
        <f>IF(Modif_Suppr!W714&gt;0,Modif_Suppr!W714,"")</f>
        <v/>
      </c>
      <c r="W714" t="str">
        <f>IF(Modif_Suppr!X714&gt;0,Modif_Suppr!X714,"")</f>
        <v/>
      </c>
    </row>
    <row r="715" spans="1:23">
      <c r="A715">
        <f>Data!B715</f>
        <v>0</v>
      </c>
      <c r="B715">
        <f>Data!C715</f>
        <v>0</v>
      </c>
      <c r="C715">
        <f>Data!D715</f>
        <v>0</v>
      </c>
      <c r="D715" t="str">
        <f>IFERROR(VLOOKUP(Modif_Suppr!Z715,LOV_SPAR!F:G,2,FALSE),"")</f>
        <v/>
      </c>
      <c r="E715" t="str">
        <f>IFERROR(VLOOKUP(Modif_Suppr!AA715,LOV!L:M,2,FALSE),"")</f>
        <v/>
      </c>
      <c r="F715" t="str">
        <f>IF(Modif_Suppr!AC715&gt;0,Modif_Suppr!AC715,"")</f>
        <v/>
      </c>
      <c r="G715" t="str">
        <f>IF(Modif_Suppr!AD715&gt;0,Modif_Suppr!AD715,"")</f>
        <v/>
      </c>
      <c r="H715" t="str">
        <f>IF(Modif_Suppr!AE715&gt;0,Modif_Suppr!AE715,"")</f>
        <v/>
      </c>
      <c r="I715" t="str">
        <f>IFERROR(VLOOKUP(Modif_Suppr!AB715,LOV!U:V,2,FALSE),"")</f>
        <v/>
      </c>
      <c r="J715" t="str">
        <f>IF(Modif_Suppr!AF715="OUI","H","")</f>
        <v/>
      </c>
      <c r="K715" t="str">
        <f>IF(Modif_Suppr!AG715="OUI","P","")</f>
        <v/>
      </c>
      <c r="L715" t="str">
        <f>IF(Modif_Suppr!AH715="OUI","D","")</f>
        <v/>
      </c>
      <c r="M715" t="str">
        <f>IF(Modif_Suppr!AI715="OUI","C","")</f>
        <v/>
      </c>
      <c r="N715" t="str">
        <f>IF(Modif_Suppr!AJ715="OUI","T","")</f>
        <v/>
      </c>
      <c r="O715" t="str">
        <f>IF(Modif_Suppr!AK715="OUI","F","")</f>
        <v/>
      </c>
      <c r="P715" t="str">
        <f>IF(Modif_Suppr!AL715="OUI","R","")</f>
        <v/>
      </c>
      <c r="Q715" t="str" cm="1">
        <f t="array" ref="Q715">SUBSTITUTE(TRIM(_xlfn.CONCAT(K715:P715 &amp; " "))," ",",")</f>
        <v/>
      </c>
      <c r="R715" t="str">
        <f>IFERROR(VLOOKUP(Modif_Suppr!AM715,LOV!F:G,2,FALSE),"")</f>
        <v/>
      </c>
      <c r="S715" t="str">
        <f>IFERROR(VLOOKUP(Modif_Suppr!AN715,LOV!I:J,2,FALSE),"")</f>
        <v/>
      </c>
      <c r="T715" t="str">
        <f>IFERROR(VLOOKUP(Modif_Suppr!#REF!,LOV!R:S,2,FALSE),"")</f>
        <v/>
      </c>
      <c r="U715" t="str">
        <f>IFERROR(VLOOKUP(Modif_Suppr!AP715,LOV!R:S,2,FALSE),"")</f>
        <v/>
      </c>
      <c r="V715" t="str">
        <f>IF(Modif_Suppr!W715&gt;0,Modif_Suppr!W715,"")</f>
        <v/>
      </c>
      <c r="W715" t="str">
        <f>IF(Modif_Suppr!X715&gt;0,Modif_Suppr!X715,"")</f>
        <v/>
      </c>
    </row>
    <row r="716" spans="1:23">
      <c r="A716">
        <f>Data!B716</f>
        <v>0</v>
      </c>
      <c r="B716">
        <f>Data!C716</f>
        <v>0</v>
      </c>
      <c r="C716">
        <f>Data!D716</f>
        <v>0</v>
      </c>
      <c r="D716" t="str">
        <f>IFERROR(VLOOKUP(Modif_Suppr!Z716,LOV_SPAR!F:G,2,FALSE),"")</f>
        <v/>
      </c>
      <c r="E716" t="str">
        <f>IFERROR(VLOOKUP(Modif_Suppr!AA716,LOV!L:M,2,FALSE),"")</f>
        <v/>
      </c>
      <c r="F716" t="str">
        <f>IF(Modif_Suppr!AC716&gt;0,Modif_Suppr!AC716,"")</f>
        <v/>
      </c>
      <c r="G716" t="str">
        <f>IF(Modif_Suppr!AD716&gt;0,Modif_Suppr!AD716,"")</f>
        <v/>
      </c>
      <c r="H716" t="str">
        <f>IF(Modif_Suppr!AE716&gt;0,Modif_Suppr!AE716,"")</f>
        <v/>
      </c>
      <c r="I716" t="str">
        <f>IFERROR(VLOOKUP(Modif_Suppr!AB716,LOV!U:V,2,FALSE),"")</f>
        <v/>
      </c>
      <c r="J716" t="str">
        <f>IF(Modif_Suppr!AF716="OUI","H","")</f>
        <v/>
      </c>
      <c r="K716" t="str">
        <f>IF(Modif_Suppr!AG716="OUI","P","")</f>
        <v/>
      </c>
      <c r="L716" t="str">
        <f>IF(Modif_Suppr!AH716="OUI","D","")</f>
        <v/>
      </c>
      <c r="M716" t="str">
        <f>IF(Modif_Suppr!AI716="OUI","C","")</f>
        <v/>
      </c>
      <c r="N716" t="str">
        <f>IF(Modif_Suppr!AJ716="OUI","T","")</f>
        <v/>
      </c>
      <c r="O716" t="str">
        <f>IF(Modif_Suppr!AK716="OUI","F","")</f>
        <v/>
      </c>
      <c r="P716" t="str">
        <f>IF(Modif_Suppr!AL716="OUI","R","")</f>
        <v/>
      </c>
      <c r="Q716" t="str" cm="1">
        <f t="array" ref="Q716">SUBSTITUTE(TRIM(_xlfn.CONCAT(K716:P716 &amp; " "))," ",",")</f>
        <v/>
      </c>
      <c r="R716" t="str">
        <f>IFERROR(VLOOKUP(Modif_Suppr!AM716,LOV!F:G,2,FALSE),"")</f>
        <v/>
      </c>
      <c r="S716" t="str">
        <f>IFERROR(VLOOKUP(Modif_Suppr!AN716,LOV!I:J,2,FALSE),"")</f>
        <v/>
      </c>
      <c r="T716" t="str">
        <f>IFERROR(VLOOKUP(Modif_Suppr!#REF!,LOV!R:S,2,FALSE),"")</f>
        <v/>
      </c>
      <c r="U716" t="str">
        <f>IFERROR(VLOOKUP(Modif_Suppr!AP716,LOV!R:S,2,FALSE),"")</f>
        <v/>
      </c>
      <c r="V716" t="str">
        <f>IF(Modif_Suppr!W716&gt;0,Modif_Suppr!W716,"")</f>
        <v/>
      </c>
      <c r="W716" t="str">
        <f>IF(Modif_Suppr!X716&gt;0,Modif_Suppr!X716,"")</f>
        <v/>
      </c>
    </row>
    <row r="717" spans="1:23">
      <c r="A717">
        <f>Data!B717</f>
        <v>0</v>
      </c>
      <c r="B717">
        <f>Data!C717</f>
        <v>0</v>
      </c>
      <c r="C717">
        <f>Data!D717</f>
        <v>0</v>
      </c>
      <c r="D717" t="str">
        <f>IFERROR(VLOOKUP(Modif_Suppr!Z717,LOV_SPAR!F:G,2,FALSE),"")</f>
        <v/>
      </c>
      <c r="E717" t="str">
        <f>IFERROR(VLOOKUP(Modif_Suppr!AA717,LOV!L:M,2,FALSE),"")</f>
        <v/>
      </c>
      <c r="F717" t="str">
        <f>IF(Modif_Suppr!AC717&gt;0,Modif_Suppr!AC717,"")</f>
        <v/>
      </c>
      <c r="G717" t="str">
        <f>IF(Modif_Suppr!AD717&gt;0,Modif_Suppr!AD717,"")</f>
        <v/>
      </c>
      <c r="H717" t="str">
        <f>IF(Modif_Suppr!AE717&gt;0,Modif_Suppr!AE717,"")</f>
        <v/>
      </c>
      <c r="I717" t="str">
        <f>IFERROR(VLOOKUP(Modif_Suppr!AB717,LOV!U:V,2,FALSE),"")</f>
        <v/>
      </c>
      <c r="J717" t="str">
        <f>IF(Modif_Suppr!AF717="OUI","H","")</f>
        <v/>
      </c>
      <c r="K717" t="str">
        <f>IF(Modif_Suppr!AG717="OUI","P","")</f>
        <v/>
      </c>
      <c r="L717" t="str">
        <f>IF(Modif_Suppr!AH717="OUI","D","")</f>
        <v/>
      </c>
      <c r="M717" t="str">
        <f>IF(Modif_Suppr!AI717="OUI","C","")</f>
        <v/>
      </c>
      <c r="N717" t="str">
        <f>IF(Modif_Suppr!AJ717="OUI","T","")</f>
        <v/>
      </c>
      <c r="O717" t="str">
        <f>IF(Modif_Suppr!AK717="OUI","F","")</f>
        <v/>
      </c>
      <c r="P717" t="str">
        <f>IF(Modif_Suppr!AL717="OUI","R","")</f>
        <v/>
      </c>
      <c r="Q717" t="str" cm="1">
        <f t="array" ref="Q717">SUBSTITUTE(TRIM(_xlfn.CONCAT(K717:P717 &amp; " "))," ",",")</f>
        <v/>
      </c>
      <c r="R717" t="str">
        <f>IFERROR(VLOOKUP(Modif_Suppr!AM717,LOV!F:G,2,FALSE),"")</f>
        <v/>
      </c>
      <c r="S717" t="str">
        <f>IFERROR(VLOOKUP(Modif_Suppr!AN717,LOV!I:J,2,FALSE),"")</f>
        <v/>
      </c>
      <c r="T717" t="str">
        <f>IFERROR(VLOOKUP(Modif_Suppr!#REF!,LOV!R:S,2,FALSE),"")</f>
        <v/>
      </c>
      <c r="U717" t="str">
        <f>IFERROR(VLOOKUP(Modif_Suppr!AP717,LOV!R:S,2,FALSE),"")</f>
        <v/>
      </c>
      <c r="V717" t="str">
        <f>IF(Modif_Suppr!W717&gt;0,Modif_Suppr!W717,"")</f>
        <v/>
      </c>
      <c r="W717" t="str">
        <f>IF(Modif_Suppr!X717&gt;0,Modif_Suppr!X717,"")</f>
        <v/>
      </c>
    </row>
    <row r="718" spans="1:23">
      <c r="A718">
        <f>Data!B718</f>
        <v>0</v>
      </c>
      <c r="B718">
        <f>Data!C718</f>
        <v>0</v>
      </c>
      <c r="C718">
        <f>Data!D718</f>
        <v>0</v>
      </c>
      <c r="D718" t="str">
        <f>IFERROR(VLOOKUP(Modif_Suppr!Z718,LOV_SPAR!F:G,2,FALSE),"")</f>
        <v/>
      </c>
      <c r="E718" t="str">
        <f>IFERROR(VLOOKUP(Modif_Suppr!AA718,LOV!L:M,2,FALSE),"")</f>
        <v/>
      </c>
      <c r="F718" t="str">
        <f>IF(Modif_Suppr!AC718&gt;0,Modif_Suppr!AC718,"")</f>
        <v/>
      </c>
      <c r="G718" t="str">
        <f>IF(Modif_Suppr!AD718&gt;0,Modif_Suppr!AD718,"")</f>
        <v/>
      </c>
      <c r="H718" t="str">
        <f>IF(Modif_Suppr!AE718&gt;0,Modif_Suppr!AE718,"")</f>
        <v/>
      </c>
      <c r="I718" t="str">
        <f>IFERROR(VLOOKUP(Modif_Suppr!AB718,LOV!U:V,2,FALSE),"")</f>
        <v/>
      </c>
      <c r="J718" t="str">
        <f>IF(Modif_Suppr!AF718="OUI","H","")</f>
        <v/>
      </c>
      <c r="K718" t="str">
        <f>IF(Modif_Suppr!AG718="OUI","P","")</f>
        <v/>
      </c>
      <c r="L718" t="str">
        <f>IF(Modif_Suppr!AH718="OUI","D","")</f>
        <v/>
      </c>
      <c r="M718" t="str">
        <f>IF(Modif_Suppr!AI718="OUI","C","")</f>
        <v/>
      </c>
      <c r="N718" t="str">
        <f>IF(Modif_Suppr!AJ718="OUI","T","")</f>
        <v/>
      </c>
      <c r="O718" t="str">
        <f>IF(Modif_Suppr!AK718="OUI","F","")</f>
        <v/>
      </c>
      <c r="P718" t="str">
        <f>IF(Modif_Suppr!AL718="OUI","R","")</f>
        <v/>
      </c>
      <c r="Q718" t="str" cm="1">
        <f t="array" ref="Q718">SUBSTITUTE(TRIM(_xlfn.CONCAT(K718:P718 &amp; " "))," ",",")</f>
        <v/>
      </c>
      <c r="R718" t="str">
        <f>IFERROR(VLOOKUP(Modif_Suppr!AM718,LOV!F:G,2,FALSE),"")</f>
        <v/>
      </c>
      <c r="S718" t="str">
        <f>IFERROR(VLOOKUP(Modif_Suppr!AN718,LOV!I:J,2,FALSE),"")</f>
        <v/>
      </c>
      <c r="T718" t="str">
        <f>IFERROR(VLOOKUP(Modif_Suppr!#REF!,LOV!R:S,2,FALSE),"")</f>
        <v/>
      </c>
      <c r="U718" t="str">
        <f>IFERROR(VLOOKUP(Modif_Suppr!AP718,LOV!R:S,2,FALSE),"")</f>
        <v/>
      </c>
      <c r="V718" t="str">
        <f>IF(Modif_Suppr!W718&gt;0,Modif_Suppr!W718,"")</f>
        <v/>
      </c>
      <c r="W718" t="str">
        <f>IF(Modif_Suppr!X718&gt;0,Modif_Suppr!X718,"")</f>
        <v/>
      </c>
    </row>
    <row r="719" spans="1:23">
      <c r="A719">
        <f>Data!B719</f>
        <v>0</v>
      </c>
      <c r="B719">
        <f>Data!C719</f>
        <v>0</v>
      </c>
      <c r="C719">
        <f>Data!D719</f>
        <v>0</v>
      </c>
      <c r="D719" t="str">
        <f>IFERROR(VLOOKUP(Modif_Suppr!Z719,LOV_SPAR!F:G,2,FALSE),"")</f>
        <v/>
      </c>
      <c r="E719" t="str">
        <f>IFERROR(VLOOKUP(Modif_Suppr!AA719,LOV!L:M,2,FALSE),"")</f>
        <v/>
      </c>
      <c r="F719" t="str">
        <f>IF(Modif_Suppr!AC719&gt;0,Modif_Suppr!AC719,"")</f>
        <v/>
      </c>
      <c r="G719" t="str">
        <f>IF(Modif_Suppr!AD719&gt;0,Modif_Suppr!AD719,"")</f>
        <v/>
      </c>
      <c r="H719" t="str">
        <f>IF(Modif_Suppr!AE719&gt;0,Modif_Suppr!AE719,"")</f>
        <v/>
      </c>
      <c r="I719" t="str">
        <f>IFERROR(VLOOKUP(Modif_Suppr!AB719,LOV!U:V,2,FALSE),"")</f>
        <v/>
      </c>
      <c r="J719" t="str">
        <f>IF(Modif_Suppr!AF719="OUI","H","")</f>
        <v/>
      </c>
      <c r="K719" t="str">
        <f>IF(Modif_Suppr!AG719="OUI","P","")</f>
        <v/>
      </c>
      <c r="L719" t="str">
        <f>IF(Modif_Suppr!AH719="OUI","D","")</f>
        <v/>
      </c>
      <c r="M719" t="str">
        <f>IF(Modif_Suppr!AI719="OUI","C","")</f>
        <v/>
      </c>
      <c r="N719" t="str">
        <f>IF(Modif_Suppr!AJ719="OUI","T","")</f>
        <v/>
      </c>
      <c r="O719" t="str">
        <f>IF(Modif_Suppr!AK719="OUI","F","")</f>
        <v/>
      </c>
      <c r="P719" t="str">
        <f>IF(Modif_Suppr!AL719="OUI","R","")</f>
        <v/>
      </c>
      <c r="Q719" t="str" cm="1">
        <f t="array" ref="Q719">SUBSTITUTE(TRIM(_xlfn.CONCAT(K719:P719 &amp; " "))," ",",")</f>
        <v/>
      </c>
      <c r="R719" t="str">
        <f>IFERROR(VLOOKUP(Modif_Suppr!AM719,LOV!F:G,2,FALSE),"")</f>
        <v/>
      </c>
      <c r="S719" t="str">
        <f>IFERROR(VLOOKUP(Modif_Suppr!AN719,LOV!I:J,2,FALSE),"")</f>
        <v/>
      </c>
      <c r="T719" t="str">
        <f>IFERROR(VLOOKUP(Modif_Suppr!#REF!,LOV!R:S,2,FALSE),"")</f>
        <v/>
      </c>
      <c r="U719" t="str">
        <f>IFERROR(VLOOKUP(Modif_Suppr!AP719,LOV!R:S,2,FALSE),"")</f>
        <v/>
      </c>
      <c r="V719" t="str">
        <f>IF(Modif_Suppr!W719&gt;0,Modif_Suppr!W719,"")</f>
        <v/>
      </c>
      <c r="W719" t="str">
        <f>IF(Modif_Suppr!X719&gt;0,Modif_Suppr!X719,"")</f>
        <v/>
      </c>
    </row>
    <row r="720" spans="1:23">
      <c r="A720">
        <f>Data!B720</f>
        <v>0</v>
      </c>
      <c r="B720">
        <f>Data!C720</f>
        <v>0</v>
      </c>
      <c r="C720">
        <f>Data!D720</f>
        <v>0</v>
      </c>
      <c r="D720" t="str">
        <f>IFERROR(VLOOKUP(Modif_Suppr!Z720,LOV_SPAR!F:G,2,FALSE),"")</f>
        <v/>
      </c>
      <c r="E720" t="str">
        <f>IFERROR(VLOOKUP(Modif_Suppr!AA720,LOV!L:M,2,FALSE),"")</f>
        <v/>
      </c>
      <c r="F720" t="str">
        <f>IF(Modif_Suppr!AC720&gt;0,Modif_Suppr!AC720,"")</f>
        <v/>
      </c>
      <c r="G720" t="str">
        <f>IF(Modif_Suppr!AD720&gt;0,Modif_Suppr!AD720,"")</f>
        <v/>
      </c>
      <c r="H720" t="str">
        <f>IF(Modif_Suppr!AE720&gt;0,Modif_Suppr!AE720,"")</f>
        <v/>
      </c>
      <c r="I720" t="str">
        <f>IFERROR(VLOOKUP(Modif_Suppr!AB720,LOV!U:V,2,FALSE),"")</f>
        <v/>
      </c>
      <c r="J720" t="str">
        <f>IF(Modif_Suppr!AF720="OUI","H","")</f>
        <v/>
      </c>
      <c r="K720" t="str">
        <f>IF(Modif_Suppr!AG720="OUI","P","")</f>
        <v/>
      </c>
      <c r="L720" t="str">
        <f>IF(Modif_Suppr!AH720="OUI","D","")</f>
        <v/>
      </c>
      <c r="M720" t="str">
        <f>IF(Modif_Suppr!AI720="OUI","C","")</f>
        <v/>
      </c>
      <c r="N720" t="str">
        <f>IF(Modif_Suppr!AJ720="OUI","T","")</f>
        <v/>
      </c>
      <c r="O720" t="str">
        <f>IF(Modif_Suppr!AK720="OUI","F","")</f>
        <v/>
      </c>
      <c r="P720" t="str">
        <f>IF(Modif_Suppr!AL720="OUI","R","")</f>
        <v/>
      </c>
      <c r="Q720" t="str" cm="1">
        <f t="array" ref="Q720">SUBSTITUTE(TRIM(_xlfn.CONCAT(K720:P720 &amp; " "))," ",",")</f>
        <v/>
      </c>
      <c r="R720" t="str">
        <f>IFERROR(VLOOKUP(Modif_Suppr!AM720,LOV!F:G,2,FALSE),"")</f>
        <v/>
      </c>
      <c r="S720" t="str">
        <f>IFERROR(VLOOKUP(Modif_Suppr!AN720,LOV!I:J,2,FALSE),"")</f>
        <v/>
      </c>
      <c r="T720" t="str">
        <f>IFERROR(VLOOKUP(Modif_Suppr!#REF!,LOV!R:S,2,FALSE),"")</f>
        <v/>
      </c>
      <c r="U720" t="str">
        <f>IFERROR(VLOOKUP(Modif_Suppr!AP720,LOV!R:S,2,FALSE),"")</f>
        <v/>
      </c>
      <c r="V720" t="str">
        <f>IF(Modif_Suppr!W720&gt;0,Modif_Suppr!W720,"")</f>
        <v/>
      </c>
      <c r="W720" t="str">
        <f>IF(Modif_Suppr!X720&gt;0,Modif_Suppr!X720,"")</f>
        <v/>
      </c>
    </row>
    <row r="721" spans="1:23">
      <c r="A721">
        <f>Data!B721</f>
        <v>0</v>
      </c>
      <c r="B721">
        <f>Data!C721</f>
        <v>0</v>
      </c>
      <c r="C721">
        <f>Data!D721</f>
        <v>0</v>
      </c>
      <c r="D721" t="str">
        <f>IFERROR(VLOOKUP(Modif_Suppr!Z721,LOV_SPAR!F:G,2,FALSE),"")</f>
        <v/>
      </c>
      <c r="E721" t="str">
        <f>IFERROR(VLOOKUP(Modif_Suppr!AA721,LOV!L:M,2,FALSE),"")</f>
        <v/>
      </c>
      <c r="F721" t="str">
        <f>IF(Modif_Suppr!AC721&gt;0,Modif_Suppr!AC721,"")</f>
        <v/>
      </c>
      <c r="G721" t="str">
        <f>IF(Modif_Suppr!AD721&gt;0,Modif_Suppr!AD721,"")</f>
        <v/>
      </c>
      <c r="H721" t="str">
        <f>IF(Modif_Suppr!AE721&gt;0,Modif_Suppr!AE721,"")</f>
        <v/>
      </c>
      <c r="I721" t="str">
        <f>IFERROR(VLOOKUP(Modif_Suppr!AB721,LOV!U:V,2,FALSE),"")</f>
        <v/>
      </c>
      <c r="J721" t="str">
        <f>IF(Modif_Suppr!AF721="OUI","H","")</f>
        <v/>
      </c>
      <c r="K721" t="str">
        <f>IF(Modif_Suppr!AG721="OUI","P","")</f>
        <v/>
      </c>
      <c r="L721" t="str">
        <f>IF(Modif_Suppr!AH721="OUI","D","")</f>
        <v/>
      </c>
      <c r="M721" t="str">
        <f>IF(Modif_Suppr!AI721="OUI","C","")</f>
        <v/>
      </c>
      <c r="N721" t="str">
        <f>IF(Modif_Suppr!AJ721="OUI","T","")</f>
        <v/>
      </c>
      <c r="O721" t="str">
        <f>IF(Modif_Suppr!AK721="OUI","F","")</f>
        <v/>
      </c>
      <c r="P721" t="str">
        <f>IF(Modif_Suppr!AL721="OUI","R","")</f>
        <v/>
      </c>
      <c r="Q721" t="str" cm="1">
        <f t="array" ref="Q721">SUBSTITUTE(TRIM(_xlfn.CONCAT(K721:P721 &amp; " "))," ",",")</f>
        <v/>
      </c>
      <c r="R721" t="str">
        <f>IFERROR(VLOOKUP(Modif_Suppr!AM721,LOV!F:G,2,FALSE),"")</f>
        <v/>
      </c>
      <c r="S721" t="str">
        <f>IFERROR(VLOOKUP(Modif_Suppr!AN721,LOV!I:J,2,FALSE),"")</f>
        <v/>
      </c>
      <c r="T721" t="str">
        <f>IFERROR(VLOOKUP(Modif_Suppr!#REF!,LOV!R:S,2,FALSE),"")</f>
        <v/>
      </c>
      <c r="U721" t="str">
        <f>IFERROR(VLOOKUP(Modif_Suppr!AP721,LOV!R:S,2,FALSE),"")</f>
        <v/>
      </c>
      <c r="V721" t="str">
        <f>IF(Modif_Suppr!W721&gt;0,Modif_Suppr!W721,"")</f>
        <v/>
      </c>
      <c r="W721" t="str">
        <f>IF(Modif_Suppr!X721&gt;0,Modif_Suppr!X721,"")</f>
        <v/>
      </c>
    </row>
    <row r="722" spans="1:23">
      <c r="A722">
        <f>Data!B722</f>
        <v>0</v>
      </c>
      <c r="B722">
        <f>Data!C722</f>
        <v>0</v>
      </c>
      <c r="C722">
        <f>Data!D722</f>
        <v>0</v>
      </c>
      <c r="D722" t="str">
        <f>IFERROR(VLOOKUP(Modif_Suppr!Z722,LOV_SPAR!F:G,2,FALSE),"")</f>
        <v/>
      </c>
      <c r="E722" t="str">
        <f>IFERROR(VLOOKUP(Modif_Suppr!AA722,LOV!L:M,2,FALSE),"")</f>
        <v/>
      </c>
      <c r="F722" t="str">
        <f>IF(Modif_Suppr!AC722&gt;0,Modif_Suppr!AC722,"")</f>
        <v/>
      </c>
      <c r="G722" t="str">
        <f>IF(Modif_Suppr!AD722&gt;0,Modif_Suppr!AD722,"")</f>
        <v/>
      </c>
      <c r="H722" t="str">
        <f>IF(Modif_Suppr!AE722&gt;0,Modif_Suppr!AE722,"")</f>
        <v/>
      </c>
      <c r="I722" t="str">
        <f>IFERROR(VLOOKUP(Modif_Suppr!AB722,LOV!U:V,2,FALSE),"")</f>
        <v/>
      </c>
      <c r="J722" t="str">
        <f>IF(Modif_Suppr!AF722="OUI","H","")</f>
        <v/>
      </c>
      <c r="K722" t="str">
        <f>IF(Modif_Suppr!AG722="OUI","P","")</f>
        <v/>
      </c>
      <c r="L722" t="str">
        <f>IF(Modif_Suppr!AH722="OUI","D","")</f>
        <v/>
      </c>
      <c r="M722" t="str">
        <f>IF(Modif_Suppr!AI722="OUI","C","")</f>
        <v/>
      </c>
      <c r="N722" t="str">
        <f>IF(Modif_Suppr!AJ722="OUI","T","")</f>
        <v/>
      </c>
      <c r="O722" t="str">
        <f>IF(Modif_Suppr!AK722="OUI","F","")</f>
        <v/>
      </c>
      <c r="P722" t="str">
        <f>IF(Modif_Suppr!AL722="OUI","R","")</f>
        <v/>
      </c>
      <c r="Q722" t="str" cm="1">
        <f t="array" ref="Q722">SUBSTITUTE(TRIM(_xlfn.CONCAT(K722:P722 &amp; " "))," ",",")</f>
        <v/>
      </c>
      <c r="R722" t="str">
        <f>IFERROR(VLOOKUP(Modif_Suppr!AM722,LOV!F:G,2,FALSE),"")</f>
        <v/>
      </c>
      <c r="S722" t="str">
        <f>IFERROR(VLOOKUP(Modif_Suppr!AN722,LOV!I:J,2,FALSE),"")</f>
        <v/>
      </c>
      <c r="T722" t="str">
        <f>IFERROR(VLOOKUP(Modif_Suppr!#REF!,LOV!R:S,2,FALSE),"")</f>
        <v/>
      </c>
      <c r="U722" t="str">
        <f>IFERROR(VLOOKUP(Modif_Suppr!AP722,LOV!R:S,2,FALSE),"")</f>
        <v/>
      </c>
      <c r="V722" t="str">
        <f>IF(Modif_Suppr!W722&gt;0,Modif_Suppr!W722,"")</f>
        <v/>
      </c>
      <c r="W722" t="str">
        <f>IF(Modif_Suppr!X722&gt;0,Modif_Suppr!X722,"")</f>
        <v/>
      </c>
    </row>
    <row r="723" spans="1:23">
      <c r="A723">
        <f>Data!B723</f>
        <v>0</v>
      </c>
      <c r="B723">
        <f>Data!C723</f>
        <v>0</v>
      </c>
      <c r="C723">
        <f>Data!D723</f>
        <v>0</v>
      </c>
      <c r="D723" t="str">
        <f>IFERROR(VLOOKUP(Modif_Suppr!Z723,LOV_SPAR!F:G,2,FALSE),"")</f>
        <v/>
      </c>
      <c r="E723" t="str">
        <f>IFERROR(VLOOKUP(Modif_Suppr!AA723,LOV!L:M,2,FALSE),"")</f>
        <v/>
      </c>
      <c r="F723" t="str">
        <f>IF(Modif_Suppr!AC723&gt;0,Modif_Suppr!AC723,"")</f>
        <v/>
      </c>
      <c r="G723" t="str">
        <f>IF(Modif_Suppr!AD723&gt;0,Modif_Suppr!AD723,"")</f>
        <v/>
      </c>
      <c r="H723" t="str">
        <f>IF(Modif_Suppr!AE723&gt;0,Modif_Suppr!AE723,"")</f>
        <v/>
      </c>
      <c r="I723" t="str">
        <f>IFERROR(VLOOKUP(Modif_Suppr!AB723,LOV!U:V,2,FALSE),"")</f>
        <v/>
      </c>
      <c r="J723" t="str">
        <f>IF(Modif_Suppr!AF723="OUI","H","")</f>
        <v/>
      </c>
      <c r="K723" t="str">
        <f>IF(Modif_Suppr!AG723="OUI","P","")</f>
        <v/>
      </c>
      <c r="L723" t="str">
        <f>IF(Modif_Suppr!AH723="OUI","D","")</f>
        <v/>
      </c>
      <c r="M723" t="str">
        <f>IF(Modif_Suppr!AI723="OUI","C","")</f>
        <v/>
      </c>
      <c r="N723" t="str">
        <f>IF(Modif_Suppr!AJ723="OUI","T","")</f>
        <v/>
      </c>
      <c r="O723" t="str">
        <f>IF(Modif_Suppr!AK723="OUI","F","")</f>
        <v/>
      </c>
      <c r="P723" t="str">
        <f>IF(Modif_Suppr!AL723="OUI","R","")</f>
        <v/>
      </c>
      <c r="Q723" t="str" cm="1">
        <f t="array" ref="Q723">SUBSTITUTE(TRIM(_xlfn.CONCAT(K723:P723 &amp; " "))," ",",")</f>
        <v/>
      </c>
      <c r="R723" t="str">
        <f>IFERROR(VLOOKUP(Modif_Suppr!AM723,LOV!F:G,2,FALSE),"")</f>
        <v/>
      </c>
      <c r="S723" t="str">
        <f>IFERROR(VLOOKUP(Modif_Suppr!AN723,LOV!I:J,2,FALSE),"")</f>
        <v/>
      </c>
      <c r="T723" t="str">
        <f>IFERROR(VLOOKUP(Modif_Suppr!#REF!,LOV!R:S,2,FALSE),"")</f>
        <v/>
      </c>
      <c r="U723" t="str">
        <f>IFERROR(VLOOKUP(Modif_Suppr!AP723,LOV!R:S,2,FALSE),"")</f>
        <v/>
      </c>
      <c r="V723" t="str">
        <f>IF(Modif_Suppr!W723&gt;0,Modif_Suppr!W723,"")</f>
        <v/>
      </c>
      <c r="W723" t="str">
        <f>IF(Modif_Suppr!X723&gt;0,Modif_Suppr!X723,"")</f>
        <v/>
      </c>
    </row>
    <row r="724" spans="1:23">
      <c r="A724">
        <f>Data!B724</f>
        <v>0</v>
      </c>
      <c r="B724">
        <f>Data!C724</f>
        <v>0</v>
      </c>
      <c r="C724">
        <f>Data!D724</f>
        <v>0</v>
      </c>
      <c r="D724" t="str">
        <f>IFERROR(VLOOKUP(Modif_Suppr!Z724,LOV_SPAR!F:G,2,FALSE),"")</f>
        <v/>
      </c>
      <c r="E724" t="str">
        <f>IFERROR(VLOOKUP(Modif_Suppr!AA724,LOV!L:M,2,FALSE),"")</f>
        <v/>
      </c>
      <c r="F724" t="str">
        <f>IF(Modif_Suppr!AC724&gt;0,Modif_Suppr!AC724,"")</f>
        <v/>
      </c>
      <c r="G724" t="str">
        <f>IF(Modif_Suppr!AD724&gt;0,Modif_Suppr!AD724,"")</f>
        <v/>
      </c>
      <c r="H724" t="str">
        <f>IF(Modif_Suppr!AE724&gt;0,Modif_Suppr!AE724,"")</f>
        <v/>
      </c>
      <c r="I724" t="str">
        <f>IFERROR(VLOOKUP(Modif_Suppr!AB724,LOV!U:V,2,FALSE),"")</f>
        <v/>
      </c>
      <c r="J724" t="str">
        <f>IF(Modif_Suppr!AF724="OUI","H","")</f>
        <v/>
      </c>
      <c r="K724" t="str">
        <f>IF(Modif_Suppr!AG724="OUI","P","")</f>
        <v/>
      </c>
      <c r="L724" t="str">
        <f>IF(Modif_Suppr!AH724="OUI","D","")</f>
        <v/>
      </c>
      <c r="M724" t="str">
        <f>IF(Modif_Suppr!AI724="OUI","C","")</f>
        <v/>
      </c>
      <c r="N724" t="str">
        <f>IF(Modif_Suppr!AJ724="OUI","T","")</f>
        <v/>
      </c>
      <c r="O724" t="str">
        <f>IF(Modif_Suppr!AK724="OUI","F","")</f>
        <v/>
      </c>
      <c r="P724" t="str">
        <f>IF(Modif_Suppr!AL724="OUI","R","")</f>
        <v/>
      </c>
      <c r="Q724" t="str" cm="1">
        <f t="array" ref="Q724">SUBSTITUTE(TRIM(_xlfn.CONCAT(K724:P724 &amp; " "))," ",",")</f>
        <v/>
      </c>
      <c r="R724" t="str">
        <f>IFERROR(VLOOKUP(Modif_Suppr!AM724,LOV!F:G,2,FALSE),"")</f>
        <v/>
      </c>
      <c r="S724" t="str">
        <f>IFERROR(VLOOKUP(Modif_Suppr!AN724,LOV!I:J,2,FALSE),"")</f>
        <v/>
      </c>
      <c r="T724" t="str">
        <f>IFERROR(VLOOKUP(Modif_Suppr!#REF!,LOV!R:S,2,FALSE),"")</f>
        <v/>
      </c>
      <c r="U724" t="str">
        <f>IFERROR(VLOOKUP(Modif_Suppr!AP724,LOV!R:S,2,FALSE),"")</f>
        <v/>
      </c>
      <c r="V724" t="str">
        <f>IF(Modif_Suppr!W724&gt;0,Modif_Suppr!W724,"")</f>
        <v/>
      </c>
      <c r="W724" t="str">
        <f>IF(Modif_Suppr!X724&gt;0,Modif_Suppr!X724,"")</f>
        <v/>
      </c>
    </row>
    <row r="725" spans="1:23">
      <c r="A725">
        <f>Data!B725</f>
        <v>0</v>
      </c>
      <c r="B725">
        <f>Data!C725</f>
        <v>0</v>
      </c>
      <c r="C725">
        <f>Data!D725</f>
        <v>0</v>
      </c>
      <c r="D725" t="str">
        <f>IFERROR(VLOOKUP(Modif_Suppr!Z725,LOV_SPAR!F:G,2,FALSE),"")</f>
        <v/>
      </c>
      <c r="E725" t="str">
        <f>IFERROR(VLOOKUP(Modif_Suppr!AA725,LOV!L:M,2,FALSE),"")</f>
        <v/>
      </c>
      <c r="F725" t="str">
        <f>IF(Modif_Suppr!AC725&gt;0,Modif_Suppr!AC725,"")</f>
        <v/>
      </c>
      <c r="G725" t="str">
        <f>IF(Modif_Suppr!AD725&gt;0,Modif_Suppr!AD725,"")</f>
        <v/>
      </c>
      <c r="H725" t="str">
        <f>IF(Modif_Suppr!AE725&gt;0,Modif_Suppr!AE725,"")</f>
        <v/>
      </c>
      <c r="I725" t="str">
        <f>IFERROR(VLOOKUP(Modif_Suppr!AB725,LOV!U:V,2,FALSE),"")</f>
        <v/>
      </c>
      <c r="J725" t="str">
        <f>IF(Modif_Suppr!AF725="OUI","H","")</f>
        <v/>
      </c>
      <c r="K725" t="str">
        <f>IF(Modif_Suppr!AG725="OUI","P","")</f>
        <v/>
      </c>
      <c r="L725" t="str">
        <f>IF(Modif_Suppr!AH725="OUI","D","")</f>
        <v/>
      </c>
      <c r="M725" t="str">
        <f>IF(Modif_Suppr!AI725="OUI","C","")</f>
        <v/>
      </c>
      <c r="N725" t="str">
        <f>IF(Modif_Suppr!AJ725="OUI","T","")</f>
        <v/>
      </c>
      <c r="O725" t="str">
        <f>IF(Modif_Suppr!AK725="OUI","F","")</f>
        <v/>
      </c>
      <c r="P725" t="str">
        <f>IF(Modif_Suppr!AL725="OUI","R","")</f>
        <v/>
      </c>
      <c r="Q725" t="str" cm="1">
        <f t="array" ref="Q725">SUBSTITUTE(TRIM(_xlfn.CONCAT(K725:P725 &amp; " "))," ",",")</f>
        <v/>
      </c>
      <c r="R725" t="str">
        <f>IFERROR(VLOOKUP(Modif_Suppr!AM725,LOV!F:G,2,FALSE),"")</f>
        <v/>
      </c>
      <c r="S725" t="str">
        <f>IFERROR(VLOOKUP(Modif_Suppr!AN725,LOV!I:J,2,FALSE),"")</f>
        <v/>
      </c>
      <c r="T725" t="str">
        <f>IFERROR(VLOOKUP(Modif_Suppr!#REF!,LOV!R:S,2,FALSE),"")</f>
        <v/>
      </c>
      <c r="U725" t="str">
        <f>IFERROR(VLOOKUP(Modif_Suppr!AP725,LOV!R:S,2,FALSE),"")</f>
        <v/>
      </c>
      <c r="V725" t="str">
        <f>IF(Modif_Suppr!W725&gt;0,Modif_Suppr!W725,"")</f>
        <v/>
      </c>
      <c r="W725" t="str">
        <f>IF(Modif_Suppr!X725&gt;0,Modif_Suppr!X725,"")</f>
        <v/>
      </c>
    </row>
    <row r="726" spans="1:23">
      <c r="A726">
        <f>Data!B726</f>
        <v>0</v>
      </c>
      <c r="B726">
        <f>Data!C726</f>
        <v>0</v>
      </c>
      <c r="C726">
        <f>Data!D726</f>
        <v>0</v>
      </c>
      <c r="D726" t="str">
        <f>IFERROR(VLOOKUP(Modif_Suppr!Z726,LOV_SPAR!F:G,2,FALSE),"")</f>
        <v/>
      </c>
      <c r="E726" t="str">
        <f>IFERROR(VLOOKUP(Modif_Suppr!AA726,LOV!L:M,2,FALSE),"")</f>
        <v/>
      </c>
      <c r="F726" t="str">
        <f>IF(Modif_Suppr!AC726&gt;0,Modif_Suppr!AC726,"")</f>
        <v/>
      </c>
      <c r="G726" t="str">
        <f>IF(Modif_Suppr!AD726&gt;0,Modif_Suppr!AD726,"")</f>
        <v/>
      </c>
      <c r="H726" t="str">
        <f>IF(Modif_Suppr!AE726&gt;0,Modif_Suppr!AE726,"")</f>
        <v/>
      </c>
      <c r="I726" t="str">
        <f>IFERROR(VLOOKUP(Modif_Suppr!AB726,LOV!U:V,2,FALSE),"")</f>
        <v/>
      </c>
      <c r="J726" t="str">
        <f>IF(Modif_Suppr!AF726="OUI","H","")</f>
        <v/>
      </c>
      <c r="K726" t="str">
        <f>IF(Modif_Suppr!AG726="OUI","P","")</f>
        <v/>
      </c>
      <c r="L726" t="str">
        <f>IF(Modif_Suppr!AH726="OUI","D","")</f>
        <v/>
      </c>
      <c r="M726" t="str">
        <f>IF(Modif_Suppr!AI726="OUI","C","")</f>
        <v/>
      </c>
      <c r="N726" t="str">
        <f>IF(Modif_Suppr!AJ726="OUI","T","")</f>
        <v/>
      </c>
      <c r="O726" t="str">
        <f>IF(Modif_Suppr!AK726="OUI","F","")</f>
        <v/>
      </c>
      <c r="P726" t="str">
        <f>IF(Modif_Suppr!AL726="OUI","R","")</f>
        <v/>
      </c>
      <c r="Q726" t="str" cm="1">
        <f t="array" ref="Q726">SUBSTITUTE(TRIM(_xlfn.CONCAT(K726:P726 &amp; " "))," ",",")</f>
        <v/>
      </c>
      <c r="R726" t="str">
        <f>IFERROR(VLOOKUP(Modif_Suppr!AM726,LOV!F:G,2,FALSE),"")</f>
        <v/>
      </c>
      <c r="S726" t="str">
        <f>IFERROR(VLOOKUP(Modif_Suppr!AN726,LOV!I:J,2,FALSE),"")</f>
        <v/>
      </c>
      <c r="T726" t="str">
        <f>IFERROR(VLOOKUP(Modif_Suppr!#REF!,LOV!R:S,2,FALSE),"")</f>
        <v/>
      </c>
      <c r="U726" t="str">
        <f>IFERROR(VLOOKUP(Modif_Suppr!AP726,LOV!R:S,2,FALSE),"")</f>
        <v/>
      </c>
      <c r="V726" t="str">
        <f>IF(Modif_Suppr!W726&gt;0,Modif_Suppr!W726,"")</f>
        <v/>
      </c>
      <c r="W726" t="str">
        <f>IF(Modif_Suppr!X726&gt;0,Modif_Suppr!X726,"")</f>
        <v/>
      </c>
    </row>
    <row r="727" spans="1:23">
      <c r="A727">
        <f>Data!B727</f>
        <v>0</v>
      </c>
      <c r="B727">
        <f>Data!C727</f>
        <v>0</v>
      </c>
      <c r="C727">
        <f>Data!D727</f>
        <v>0</v>
      </c>
      <c r="D727" t="str">
        <f>IFERROR(VLOOKUP(Modif_Suppr!Z727,LOV_SPAR!F:G,2,FALSE),"")</f>
        <v/>
      </c>
      <c r="E727" t="str">
        <f>IFERROR(VLOOKUP(Modif_Suppr!AA727,LOV!L:M,2,FALSE),"")</f>
        <v/>
      </c>
      <c r="F727" t="str">
        <f>IF(Modif_Suppr!AC727&gt;0,Modif_Suppr!AC727,"")</f>
        <v/>
      </c>
      <c r="G727" t="str">
        <f>IF(Modif_Suppr!AD727&gt;0,Modif_Suppr!AD727,"")</f>
        <v/>
      </c>
      <c r="H727" t="str">
        <f>IF(Modif_Suppr!AE727&gt;0,Modif_Suppr!AE727,"")</f>
        <v/>
      </c>
      <c r="I727" t="str">
        <f>IFERROR(VLOOKUP(Modif_Suppr!AB727,LOV!U:V,2,FALSE),"")</f>
        <v/>
      </c>
      <c r="J727" t="str">
        <f>IF(Modif_Suppr!AF727="OUI","H","")</f>
        <v/>
      </c>
      <c r="K727" t="str">
        <f>IF(Modif_Suppr!AG727="OUI","P","")</f>
        <v/>
      </c>
      <c r="L727" t="str">
        <f>IF(Modif_Suppr!AH727="OUI","D","")</f>
        <v/>
      </c>
      <c r="M727" t="str">
        <f>IF(Modif_Suppr!AI727="OUI","C","")</f>
        <v/>
      </c>
      <c r="N727" t="str">
        <f>IF(Modif_Suppr!AJ727="OUI","T","")</f>
        <v/>
      </c>
      <c r="O727" t="str">
        <f>IF(Modif_Suppr!AK727="OUI","F","")</f>
        <v/>
      </c>
      <c r="P727" t="str">
        <f>IF(Modif_Suppr!AL727="OUI","R","")</f>
        <v/>
      </c>
      <c r="Q727" t="str" cm="1">
        <f t="array" ref="Q727">SUBSTITUTE(TRIM(_xlfn.CONCAT(K727:P727 &amp; " "))," ",",")</f>
        <v/>
      </c>
      <c r="R727" t="str">
        <f>IFERROR(VLOOKUP(Modif_Suppr!AM727,LOV!F:G,2,FALSE),"")</f>
        <v/>
      </c>
      <c r="S727" t="str">
        <f>IFERROR(VLOOKUP(Modif_Suppr!AN727,LOV!I:J,2,FALSE),"")</f>
        <v/>
      </c>
      <c r="T727" t="str">
        <f>IFERROR(VLOOKUP(Modif_Suppr!#REF!,LOV!R:S,2,FALSE),"")</f>
        <v/>
      </c>
      <c r="U727" t="str">
        <f>IFERROR(VLOOKUP(Modif_Suppr!AP727,LOV!R:S,2,FALSE),"")</f>
        <v/>
      </c>
      <c r="V727" t="str">
        <f>IF(Modif_Suppr!W727&gt;0,Modif_Suppr!W727,"")</f>
        <v/>
      </c>
      <c r="W727" t="str">
        <f>IF(Modif_Suppr!X727&gt;0,Modif_Suppr!X727,"")</f>
        <v/>
      </c>
    </row>
    <row r="728" spans="1:23">
      <c r="A728">
        <f>Data!B728</f>
        <v>0</v>
      </c>
      <c r="B728">
        <f>Data!C728</f>
        <v>0</v>
      </c>
      <c r="C728">
        <f>Data!D728</f>
        <v>0</v>
      </c>
      <c r="D728" t="str">
        <f>IFERROR(VLOOKUP(Modif_Suppr!Z728,LOV_SPAR!F:G,2,FALSE),"")</f>
        <v/>
      </c>
      <c r="E728" t="str">
        <f>IFERROR(VLOOKUP(Modif_Suppr!AA728,LOV!L:M,2,FALSE),"")</f>
        <v/>
      </c>
      <c r="F728" t="str">
        <f>IF(Modif_Suppr!AC728&gt;0,Modif_Suppr!AC728,"")</f>
        <v/>
      </c>
      <c r="G728" t="str">
        <f>IF(Modif_Suppr!AD728&gt;0,Modif_Suppr!AD728,"")</f>
        <v/>
      </c>
      <c r="H728" t="str">
        <f>IF(Modif_Suppr!AE728&gt;0,Modif_Suppr!AE728,"")</f>
        <v/>
      </c>
      <c r="I728" t="str">
        <f>IFERROR(VLOOKUP(Modif_Suppr!AB728,LOV!U:V,2,FALSE),"")</f>
        <v/>
      </c>
      <c r="J728" t="str">
        <f>IF(Modif_Suppr!AF728="OUI","H","")</f>
        <v/>
      </c>
      <c r="K728" t="str">
        <f>IF(Modif_Suppr!AG728="OUI","P","")</f>
        <v/>
      </c>
      <c r="L728" t="str">
        <f>IF(Modif_Suppr!AH728="OUI","D","")</f>
        <v/>
      </c>
      <c r="M728" t="str">
        <f>IF(Modif_Suppr!AI728="OUI","C","")</f>
        <v/>
      </c>
      <c r="N728" t="str">
        <f>IF(Modif_Suppr!AJ728="OUI","T","")</f>
        <v/>
      </c>
      <c r="O728" t="str">
        <f>IF(Modif_Suppr!AK728="OUI","F","")</f>
        <v/>
      </c>
      <c r="P728" t="str">
        <f>IF(Modif_Suppr!AL728="OUI","R","")</f>
        <v/>
      </c>
      <c r="Q728" t="str" cm="1">
        <f t="array" ref="Q728">SUBSTITUTE(TRIM(_xlfn.CONCAT(K728:P728 &amp; " "))," ",",")</f>
        <v/>
      </c>
      <c r="R728" t="str">
        <f>IFERROR(VLOOKUP(Modif_Suppr!AM728,LOV!F:G,2,FALSE),"")</f>
        <v/>
      </c>
      <c r="S728" t="str">
        <f>IFERROR(VLOOKUP(Modif_Suppr!AN728,LOV!I:J,2,FALSE),"")</f>
        <v/>
      </c>
      <c r="T728" t="str">
        <f>IFERROR(VLOOKUP(Modif_Suppr!#REF!,LOV!R:S,2,FALSE),"")</f>
        <v/>
      </c>
      <c r="U728" t="str">
        <f>IFERROR(VLOOKUP(Modif_Suppr!AP728,LOV!R:S,2,FALSE),"")</f>
        <v/>
      </c>
      <c r="V728" t="str">
        <f>IF(Modif_Suppr!W728&gt;0,Modif_Suppr!W728,"")</f>
        <v/>
      </c>
      <c r="W728" t="str">
        <f>IF(Modif_Suppr!X728&gt;0,Modif_Suppr!X728,"")</f>
        <v/>
      </c>
    </row>
    <row r="729" spans="1:23">
      <c r="A729">
        <f>Data!B729</f>
        <v>0</v>
      </c>
      <c r="B729">
        <f>Data!C729</f>
        <v>0</v>
      </c>
      <c r="C729">
        <f>Data!D729</f>
        <v>0</v>
      </c>
      <c r="D729" t="str">
        <f>IFERROR(VLOOKUP(Modif_Suppr!Z729,LOV_SPAR!F:G,2,FALSE),"")</f>
        <v/>
      </c>
      <c r="E729" t="str">
        <f>IFERROR(VLOOKUP(Modif_Suppr!AA729,LOV!L:M,2,FALSE),"")</f>
        <v/>
      </c>
      <c r="F729" t="str">
        <f>IF(Modif_Suppr!AC729&gt;0,Modif_Suppr!AC729,"")</f>
        <v/>
      </c>
      <c r="G729" t="str">
        <f>IF(Modif_Suppr!AD729&gt;0,Modif_Suppr!AD729,"")</f>
        <v/>
      </c>
      <c r="H729" t="str">
        <f>IF(Modif_Suppr!AE729&gt;0,Modif_Suppr!AE729,"")</f>
        <v/>
      </c>
      <c r="I729" t="str">
        <f>IFERROR(VLOOKUP(Modif_Suppr!AB729,LOV!U:V,2,FALSE),"")</f>
        <v/>
      </c>
      <c r="J729" t="str">
        <f>IF(Modif_Suppr!AF729="OUI","H","")</f>
        <v/>
      </c>
      <c r="K729" t="str">
        <f>IF(Modif_Suppr!AG729="OUI","P","")</f>
        <v/>
      </c>
      <c r="L729" t="str">
        <f>IF(Modif_Suppr!AH729="OUI","D","")</f>
        <v/>
      </c>
      <c r="M729" t="str">
        <f>IF(Modif_Suppr!AI729="OUI","C","")</f>
        <v/>
      </c>
      <c r="N729" t="str">
        <f>IF(Modif_Suppr!AJ729="OUI","T","")</f>
        <v/>
      </c>
      <c r="O729" t="str">
        <f>IF(Modif_Suppr!AK729="OUI","F","")</f>
        <v/>
      </c>
      <c r="P729" t="str">
        <f>IF(Modif_Suppr!AL729="OUI","R","")</f>
        <v/>
      </c>
      <c r="Q729" t="str" cm="1">
        <f t="array" ref="Q729">SUBSTITUTE(TRIM(_xlfn.CONCAT(K729:P729 &amp; " "))," ",",")</f>
        <v/>
      </c>
      <c r="R729" t="str">
        <f>IFERROR(VLOOKUP(Modif_Suppr!AM729,LOV!F:G,2,FALSE),"")</f>
        <v/>
      </c>
      <c r="S729" t="str">
        <f>IFERROR(VLOOKUP(Modif_Suppr!AN729,LOV!I:J,2,FALSE),"")</f>
        <v/>
      </c>
      <c r="T729" t="str">
        <f>IFERROR(VLOOKUP(Modif_Suppr!#REF!,LOV!R:S,2,FALSE),"")</f>
        <v/>
      </c>
      <c r="U729" t="str">
        <f>IFERROR(VLOOKUP(Modif_Suppr!AP729,LOV!R:S,2,FALSE),"")</f>
        <v/>
      </c>
      <c r="V729" t="str">
        <f>IF(Modif_Suppr!W729&gt;0,Modif_Suppr!W729,"")</f>
        <v/>
      </c>
      <c r="W729" t="str">
        <f>IF(Modif_Suppr!X729&gt;0,Modif_Suppr!X729,"")</f>
        <v/>
      </c>
    </row>
    <row r="730" spans="1:23">
      <c r="A730">
        <f>Data!B730</f>
        <v>0</v>
      </c>
      <c r="B730">
        <f>Data!C730</f>
        <v>0</v>
      </c>
      <c r="C730">
        <f>Data!D730</f>
        <v>0</v>
      </c>
      <c r="D730" t="str">
        <f>IFERROR(VLOOKUP(Modif_Suppr!Z730,LOV_SPAR!F:G,2,FALSE),"")</f>
        <v/>
      </c>
      <c r="E730" t="str">
        <f>IFERROR(VLOOKUP(Modif_Suppr!AA730,LOV!L:M,2,FALSE),"")</f>
        <v/>
      </c>
      <c r="F730" t="str">
        <f>IF(Modif_Suppr!AC730&gt;0,Modif_Suppr!AC730,"")</f>
        <v/>
      </c>
      <c r="G730" t="str">
        <f>IF(Modif_Suppr!AD730&gt;0,Modif_Suppr!AD730,"")</f>
        <v/>
      </c>
      <c r="H730" t="str">
        <f>IF(Modif_Suppr!AE730&gt;0,Modif_Suppr!AE730,"")</f>
        <v/>
      </c>
      <c r="I730" t="str">
        <f>IFERROR(VLOOKUP(Modif_Suppr!AB730,LOV!U:V,2,FALSE),"")</f>
        <v/>
      </c>
      <c r="J730" t="str">
        <f>IF(Modif_Suppr!AF730="OUI","H","")</f>
        <v/>
      </c>
      <c r="K730" t="str">
        <f>IF(Modif_Suppr!AG730="OUI","P","")</f>
        <v/>
      </c>
      <c r="L730" t="str">
        <f>IF(Modif_Suppr!AH730="OUI","D","")</f>
        <v/>
      </c>
      <c r="M730" t="str">
        <f>IF(Modif_Suppr!AI730="OUI","C","")</f>
        <v/>
      </c>
      <c r="N730" t="str">
        <f>IF(Modif_Suppr!AJ730="OUI","T","")</f>
        <v/>
      </c>
      <c r="O730" t="str">
        <f>IF(Modif_Suppr!AK730="OUI","F","")</f>
        <v/>
      </c>
      <c r="P730" t="str">
        <f>IF(Modif_Suppr!AL730="OUI","R","")</f>
        <v/>
      </c>
      <c r="Q730" t="str" cm="1">
        <f t="array" ref="Q730">SUBSTITUTE(TRIM(_xlfn.CONCAT(K730:P730 &amp; " "))," ",",")</f>
        <v/>
      </c>
      <c r="R730" t="str">
        <f>IFERROR(VLOOKUP(Modif_Suppr!AM730,LOV!F:G,2,FALSE),"")</f>
        <v/>
      </c>
      <c r="S730" t="str">
        <f>IFERROR(VLOOKUP(Modif_Suppr!AN730,LOV!I:J,2,FALSE),"")</f>
        <v/>
      </c>
      <c r="T730" t="str">
        <f>IFERROR(VLOOKUP(Modif_Suppr!#REF!,LOV!R:S,2,FALSE),"")</f>
        <v/>
      </c>
      <c r="U730" t="str">
        <f>IFERROR(VLOOKUP(Modif_Suppr!AP730,LOV!R:S,2,FALSE),"")</f>
        <v/>
      </c>
      <c r="V730" t="str">
        <f>IF(Modif_Suppr!W730&gt;0,Modif_Suppr!W730,"")</f>
        <v/>
      </c>
      <c r="W730" t="str">
        <f>IF(Modif_Suppr!X730&gt;0,Modif_Suppr!X730,"")</f>
        <v/>
      </c>
    </row>
    <row r="731" spans="1:23">
      <c r="A731">
        <f>Data!B731</f>
        <v>0</v>
      </c>
      <c r="B731">
        <f>Data!C731</f>
        <v>0</v>
      </c>
      <c r="C731">
        <f>Data!D731</f>
        <v>0</v>
      </c>
      <c r="D731" t="str">
        <f>IFERROR(VLOOKUP(Modif_Suppr!Z731,LOV_SPAR!F:G,2,FALSE),"")</f>
        <v/>
      </c>
      <c r="E731" t="str">
        <f>IFERROR(VLOOKUP(Modif_Suppr!AA731,LOV!L:M,2,FALSE),"")</f>
        <v/>
      </c>
      <c r="F731" t="str">
        <f>IF(Modif_Suppr!AC731&gt;0,Modif_Suppr!AC731,"")</f>
        <v/>
      </c>
      <c r="G731" t="str">
        <f>IF(Modif_Suppr!AD731&gt;0,Modif_Suppr!AD731,"")</f>
        <v/>
      </c>
      <c r="H731" t="str">
        <f>IF(Modif_Suppr!AE731&gt;0,Modif_Suppr!AE731,"")</f>
        <v/>
      </c>
      <c r="I731" t="str">
        <f>IFERROR(VLOOKUP(Modif_Suppr!AB731,LOV!U:V,2,FALSE),"")</f>
        <v/>
      </c>
      <c r="J731" t="str">
        <f>IF(Modif_Suppr!AF731="OUI","H","")</f>
        <v/>
      </c>
      <c r="K731" t="str">
        <f>IF(Modif_Suppr!AG731="OUI","P","")</f>
        <v/>
      </c>
      <c r="L731" t="str">
        <f>IF(Modif_Suppr!AH731="OUI","D","")</f>
        <v/>
      </c>
      <c r="M731" t="str">
        <f>IF(Modif_Suppr!AI731="OUI","C","")</f>
        <v/>
      </c>
      <c r="N731" t="str">
        <f>IF(Modif_Suppr!AJ731="OUI","T","")</f>
        <v/>
      </c>
      <c r="O731" t="str">
        <f>IF(Modif_Suppr!AK731="OUI","F","")</f>
        <v/>
      </c>
      <c r="P731" t="str">
        <f>IF(Modif_Suppr!AL731="OUI","R","")</f>
        <v/>
      </c>
      <c r="Q731" t="str" cm="1">
        <f t="array" ref="Q731">SUBSTITUTE(TRIM(_xlfn.CONCAT(K731:P731 &amp; " "))," ",",")</f>
        <v/>
      </c>
      <c r="R731" t="str">
        <f>IFERROR(VLOOKUP(Modif_Suppr!AM731,LOV!F:G,2,FALSE),"")</f>
        <v/>
      </c>
      <c r="S731" t="str">
        <f>IFERROR(VLOOKUP(Modif_Suppr!AN731,LOV!I:J,2,FALSE),"")</f>
        <v/>
      </c>
      <c r="T731" t="str">
        <f>IFERROR(VLOOKUP(Modif_Suppr!#REF!,LOV!R:S,2,FALSE),"")</f>
        <v/>
      </c>
      <c r="U731" t="str">
        <f>IFERROR(VLOOKUP(Modif_Suppr!AP731,LOV!R:S,2,FALSE),"")</f>
        <v/>
      </c>
      <c r="V731" t="str">
        <f>IF(Modif_Suppr!W731&gt;0,Modif_Suppr!W731,"")</f>
        <v/>
      </c>
      <c r="W731" t="str">
        <f>IF(Modif_Suppr!X731&gt;0,Modif_Suppr!X731,"")</f>
        <v/>
      </c>
    </row>
    <row r="732" spans="1:23">
      <c r="A732">
        <f>Data!B732</f>
        <v>0</v>
      </c>
      <c r="B732">
        <f>Data!C732</f>
        <v>0</v>
      </c>
      <c r="C732">
        <f>Data!D732</f>
        <v>0</v>
      </c>
      <c r="D732" t="str">
        <f>IFERROR(VLOOKUP(Modif_Suppr!Z732,LOV_SPAR!F:G,2,FALSE),"")</f>
        <v/>
      </c>
      <c r="E732" t="str">
        <f>IFERROR(VLOOKUP(Modif_Suppr!AA732,LOV!L:M,2,FALSE),"")</f>
        <v/>
      </c>
      <c r="F732" t="str">
        <f>IF(Modif_Suppr!AC732&gt;0,Modif_Suppr!AC732,"")</f>
        <v/>
      </c>
      <c r="G732" t="str">
        <f>IF(Modif_Suppr!AD732&gt;0,Modif_Suppr!AD732,"")</f>
        <v/>
      </c>
      <c r="H732" t="str">
        <f>IF(Modif_Suppr!AE732&gt;0,Modif_Suppr!AE732,"")</f>
        <v/>
      </c>
      <c r="I732" t="str">
        <f>IFERROR(VLOOKUP(Modif_Suppr!AB732,LOV!U:V,2,FALSE),"")</f>
        <v/>
      </c>
      <c r="J732" t="str">
        <f>IF(Modif_Suppr!AF732="OUI","H","")</f>
        <v/>
      </c>
      <c r="K732" t="str">
        <f>IF(Modif_Suppr!AG732="OUI","P","")</f>
        <v/>
      </c>
      <c r="L732" t="str">
        <f>IF(Modif_Suppr!AH732="OUI","D","")</f>
        <v/>
      </c>
      <c r="M732" t="str">
        <f>IF(Modif_Suppr!AI732="OUI","C","")</f>
        <v/>
      </c>
      <c r="N732" t="str">
        <f>IF(Modif_Suppr!AJ732="OUI","T","")</f>
        <v/>
      </c>
      <c r="O732" t="str">
        <f>IF(Modif_Suppr!AK732="OUI","F","")</f>
        <v/>
      </c>
      <c r="P732" t="str">
        <f>IF(Modif_Suppr!AL732="OUI","R","")</f>
        <v/>
      </c>
      <c r="Q732" t="str" cm="1">
        <f t="array" ref="Q732">SUBSTITUTE(TRIM(_xlfn.CONCAT(K732:P732 &amp; " "))," ",",")</f>
        <v/>
      </c>
      <c r="R732" t="str">
        <f>IFERROR(VLOOKUP(Modif_Suppr!AM732,LOV!F:G,2,FALSE),"")</f>
        <v/>
      </c>
      <c r="S732" t="str">
        <f>IFERROR(VLOOKUP(Modif_Suppr!AN732,LOV!I:J,2,FALSE),"")</f>
        <v/>
      </c>
      <c r="T732" t="str">
        <f>IFERROR(VLOOKUP(Modif_Suppr!#REF!,LOV!R:S,2,FALSE),"")</f>
        <v/>
      </c>
      <c r="U732" t="str">
        <f>IFERROR(VLOOKUP(Modif_Suppr!AP732,LOV!R:S,2,FALSE),"")</f>
        <v/>
      </c>
      <c r="V732" t="str">
        <f>IF(Modif_Suppr!W732&gt;0,Modif_Suppr!W732,"")</f>
        <v/>
      </c>
      <c r="W732" t="str">
        <f>IF(Modif_Suppr!X732&gt;0,Modif_Suppr!X732,"")</f>
        <v/>
      </c>
    </row>
    <row r="733" spans="1:23">
      <c r="A733">
        <f>Data!B733</f>
        <v>0</v>
      </c>
      <c r="B733">
        <f>Data!C733</f>
        <v>0</v>
      </c>
      <c r="C733">
        <f>Data!D733</f>
        <v>0</v>
      </c>
      <c r="D733" t="str">
        <f>IFERROR(VLOOKUP(Modif_Suppr!Z733,LOV_SPAR!F:G,2,FALSE),"")</f>
        <v/>
      </c>
      <c r="E733" t="str">
        <f>IFERROR(VLOOKUP(Modif_Suppr!AA733,LOV!L:M,2,FALSE),"")</f>
        <v/>
      </c>
      <c r="F733" t="str">
        <f>IF(Modif_Suppr!AC733&gt;0,Modif_Suppr!AC733,"")</f>
        <v/>
      </c>
      <c r="G733" t="str">
        <f>IF(Modif_Suppr!AD733&gt;0,Modif_Suppr!AD733,"")</f>
        <v/>
      </c>
      <c r="H733" t="str">
        <f>IF(Modif_Suppr!AE733&gt;0,Modif_Suppr!AE733,"")</f>
        <v/>
      </c>
      <c r="I733" t="str">
        <f>IFERROR(VLOOKUP(Modif_Suppr!AB733,LOV!U:V,2,FALSE),"")</f>
        <v/>
      </c>
      <c r="J733" t="str">
        <f>IF(Modif_Suppr!AF733="OUI","H","")</f>
        <v/>
      </c>
      <c r="K733" t="str">
        <f>IF(Modif_Suppr!AG733="OUI","P","")</f>
        <v/>
      </c>
      <c r="L733" t="str">
        <f>IF(Modif_Suppr!AH733="OUI","D","")</f>
        <v/>
      </c>
      <c r="M733" t="str">
        <f>IF(Modif_Suppr!AI733="OUI","C","")</f>
        <v/>
      </c>
      <c r="N733" t="str">
        <f>IF(Modif_Suppr!AJ733="OUI","T","")</f>
        <v/>
      </c>
      <c r="O733" t="str">
        <f>IF(Modif_Suppr!AK733="OUI","F","")</f>
        <v/>
      </c>
      <c r="P733" t="str">
        <f>IF(Modif_Suppr!AL733="OUI","R","")</f>
        <v/>
      </c>
      <c r="Q733" t="str" cm="1">
        <f t="array" ref="Q733">SUBSTITUTE(TRIM(_xlfn.CONCAT(K733:P733 &amp; " "))," ",",")</f>
        <v/>
      </c>
      <c r="R733" t="str">
        <f>IFERROR(VLOOKUP(Modif_Suppr!AM733,LOV!F:G,2,FALSE),"")</f>
        <v/>
      </c>
      <c r="S733" t="str">
        <f>IFERROR(VLOOKUP(Modif_Suppr!AN733,LOV!I:J,2,FALSE),"")</f>
        <v/>
      </c>
      <c r="T733" t="str">
        <f>IFERROR(VLOOKUP(Modif_Suppr!#REF!,LOV!R:S,2,FALSE),"")</f>
        <v/>
      </c>
      <c r="U733" t="str">
        <f>IFERROR(VLOOKUP(Modif_Suppr!AP733,LOV!R:S,2,FALSE),"")</f>
        <v/>
      </c>
      <c r="V733" t="str">
        <f>IF(Modif_Suppr!W733&gt;0,Modif_Suppr!W733,"")</f>
        <v/>
      </c>
      <c r="W733" t="str">
        <f>IF(Modif_Suppr!X733&gt;0,Modif_Suppr!X733,"")</f>
        <v/>
      </c>
    </row>
    <row r="734" spans="1:23">
      <c r="A734">
        <f>Data!B734</f>
        <v>0</v>
      </c>
      <c r="B734">
        <f>Data!C734</f>
        <v>0</v>
      </c>
      <c r="C734">
        <f>Data!D734</f>
        <v>0</v>
      </c>
      <c r="D734" t="str">
        <f>IFERROR(VLOOKUP(Modif_Suppr!Z734,LOV_SPAR!F:G,2,FALSE),"")</f>
        <v/>
      </c>
      <c r="E734" t="str">
        <f>IFERROR(VLOOKUP(Modif_Suppr!AA734,LOV!L:M,2,FALSE),"")</f>
        <v/>
      </c>
      <c r="F734" t="str">
        <f>IF(Modif_Suppr!AC734&gt;0,Modif_Suppr!AC734,"")</f>
        <v/>
      </c>
      <c r="G734" t="str">
        <f>IF(Modif_Suppr!AD734&gt;0,Modif_Suppr!AD734,"")</f>
        <v/>
      </c>
      <c r="H734" t="str">
        <f>IF(Modif_Suppr!AE734&gt;0,Modif_Suppr!AE734,"")</f>
        <v/>
      </c>
      <c r="I734" t="str">
        <f>IFERROR(VLOOKUP(Modif_Suppr!AB734,LOV!U:V,2,FALSE),"")</f>
        <v/>
      </c>
      <c r="J734" t="str">
        <f>IF(Modif_Suppr!AF734="OUI","H","")</f>
        <v/>
      </c>
      <c r="K734" t="str">
        <f>IF(Modif_Suppr!AG734="OUI","P","")</f>
        <v/>
      </c>
      <c r="L734" t="str">
        <f>IF(Modif_Suppr!AH734="OUI","D","")</f>
        <v/>
      </c>
      <c r="M734" t="str">
        <f>IF(Modif_Suppr!AI734="OUI","C","")</f>
        <v/>
      </c>
      <c r="N734" t="str">
        <f>IF(Modif_Suppr!AJ734="OUI","T","")</f>
        <v/>
      </c>
      <c r="O734" t="str">
        <f>IF(Modif_Suppr!AK734="OUI","F","")</f>
        <v/>
      </c>
      <c r="P734" t="str">
        <f>IF(Modif_Suppr!AL734="OUI","R","")</f>
        <v/>
      </c>
      <c r="Q734" t="str" cm="1">
        <f t="array" ref="Q734">SUBSTITUTE(TRIM(_xlfn.CONCAT(K734:P734 &amp; " "))," ",",")</f>
        <v/>
      </c>
      <c r="R734" t="str">
        <f>IFERROR(VLOOKUP(Modif_Suppr!AM734,LOV!F:G,2,FALSE),"")</f>
        <v/>
      </c>
      <c r="S734" t="str">
        <f>IFERROR(VLOOKUP(Modif_Suppr!AN734,LOV!I:J,2,FALSE),"")</f>
        <v/>
      </c>
      <c r="T734" t="str">
        <f>IFERROR(VLOOKUP(Modif_Suppr!#REF!,LOV!R:S,2,FALSE),"")</f>
        <v/>
      </c>
      <c r="U734" t="str">
        <f>IFERROR(VLOOKUP(Modif_Suppr!AP734,LOV!R:S,2,FALSE),"")</f>
        <v/>
      </c>
      <c r="V734" t="str">
        <f>IF(Modif_Suppr!W734&gt;0,Modif_Suppr!W734,"")</f>
        <v/>
      </c>
      <c r="W734" t="str">
        <f>IF(Modif_Suppr!X734&gt;0,Modif_Suppr!X734,"")</f>
        <v/>
      </c>
    </row>
    <row r="735" spans="1:23">
      <c r="A735">
        <f>Data!B735</f>
        <v>0</v>
      </c>
      <c r="B735">
        <f>Data!C735</f>
        <v>0</v>
      </c>
      <c r="C735">
        <f>Data!D735</f>
        <v>0</v>
      </c>
      <c r="D735" t="str">
        <f>IFERROR(VLOOKUP(Modif_Suppr!Z735,LOV_SPAR!F:G,2,FALSE),"")</f>
        <v/>
      </c>
      <c r="E735" t="str">
        <f>IFERROR(VLOOKUP(Modif_Suppr!AA735,LOV!L:M,2,FALSE),"")</f>
        <v/>
      </c>
      <c r="F735" t="str">
        <f>IF(Modif_Suppr!AC735&gt;0,Modif_Suppr!AC735,"")</f>
        <v/>
      </c>
      <c r="G735" t="str">
        <f>IF(Modif_Suppr!AD735&gt;0,Modif_Suppr!AD735,"")</f>
        <v/>
      </c>
      <c r="H735" t="str">
        <f>IF(Modif_Suppr!AE735&gt;0,Modif_Suppr!AE735,"")</f>
        <v/>
      </c>
      <c r="I735" t="str">
        <f>IFERROR(VLOOKUP(Modif_Suppr!AB735,LOV!U:V,2,FALSE),"")</f>
        <v/>
      </c>
      <c r="J735" t="str">
        <f>IF(Modif_Suppr!AF735="OUI","H","")</f>
        <v/>
      </c>
      <c r="K735" t="str">
        <f>IF(Modif_Suppr!AG735="OUI","P","")</f>
        <v/>
      </c>
      <c r="L735" t="str">
        <f>IF(Modif_Suppr!AH735="OUI","D","")</f>
        <v/>
      </c>
      <c r="M735" t="str">
        <f>IF(Modif_Suppr!AI735="OUI","C","")</f>
        <v/>
      </c>
      <c r="N735" t="str">
        <f>IF(Modif_Suppr!AJ735="OUI","T","")</f>
        <v/>
      </c>
      <c r="O735" t="str">
        <f>IF(Modif_Suppr!AK735="OUI","F","")</f>
        <v/>
      </c>
      <c r="P735" t="str">
        <f>IF(Modif_Suppr!AL735="OUI","R","")</f>
        <v/>
      </c>
      <c r="Q735" t="str" cm="1">
        <f t="array" ref="Q735">SUBSTITUTE(TRIM(_xlfn.CONCAT(K735:P735 &amp; " "))," ",",")</f>
        <v/>
      </c>
      <c r="R735" t="str">
        <f>IFERROR(VLOOKUP(Modif_Suppr!AM735,LOV!F:G,2,FALSE),"")</f>
        <v/>
      </c>
      <c r="S735" t="str">
        <f>IFERROR(VLOOKUP(Modif_Suppr!AN735,LOV!I:J,2,FALSE),"")</f>
        <v/>
      </c>
      <c r="T735" t="str">
        <f>IFERROR(VLOOKUP(Modif_Suppr!#REF!,LOV!R:S,2,FALSE),"")</f>
        <v/>
      </c>
      <c r="U735" t="str">
        <f>IFERROR(VLOOKUP(Modif_Suppr!AP735,LOV!R:S,2,FALSE),"")</f>
        <v/>
      </c>
      <c r="V735" t="str">
        <f>IF(Modif_Suppr!W735&gt;0,Modif_Suppr!W735,"")</f>
        <v/>
      </c>
      <c r="W735" t="str">
        <f>IF(Modif_Suppr!X735&gt;0,Modif_Suppr!X735,"")</f>
        <v/>
      </c>
    </row>
    <row r="736" spans="1:23">
      <c r="A736">
        <f>Data!B736</f>
        <v>0</v>
      </c>
      <c r="B736">
        <f>Data!C736</f>
        <v>0</v>
      </c>
      <c r="C736">
        <f>Data!D736</f>
        <v>0</v>
      </c>
      <c r="D736" t="str">
        <f>IFERROR(VLOOKUP(Modif_Suppr!Z736,LOV_SPAR!F:G,2,FALSE),"")</f>
        <v/>
      </c>
      <c r="E736" t="str">
        <f>IFERROR(VLOOKUP(Modif_Suppr!AA736,LOV!L:M,2,FALSE),"")</f>
        <v/>
      </c>
      <c r="F736" t="str">
        <f>IF(Modif_Suppr!AC736&gt;0,Modif_Suppr!AC736,"")</f>
        <v/>
      </c>
      <c r="G736" t="str">
        <f>IF(Modif_Suppr!AD736&gt;0,Modif_Suppr!AD736,"")</f>
        <v/>
      </c>
      <c r="H736" t="str">
        <f>IF(Modif_Suppr!AE736&gt;0,Modif_Suppr!AE736,"")</f>
        <v/>
      </c>
      <c r="I736" t="str">
        <f>IFERROR(VLOOKUP(Modif_Suppr!AB736,LOV!U:V,2,FALSE),"")</f>
        <v/>
      </c>
      <c r="J736" t="str">
        <f>IF(Modif_Suppr!AF736="OUI","H","")</f>
        <v/>
      </c>
      <c r="K736" t="str">
        <f>IF(Modif_Suppr!AG736="OUI","P","")</f>
        <v/>
      </c>
      <c r="L736" t="str">
        <f>IF(Modif_Suppr!AH736="OUI","D","")</f>
        <v/>
      </c>
      <c r="M736" t="str">
        <f>IF(Modif_Suppr!AI736="OUI","C","")</f>
        <v/>
      </c>
      <c r="N736" t="str">
        <f>IF(Modif_Suppr!AJ736="OUI","T","")</f>
        <v/>
      </c>
      <c r="O736" t="str">
        <f>IF(Modif_Suppr!AK736="OUI","F","")</f>
        <v/>
      </c>
      <c r="P736" t="str">
        <f>IF(Modif_Suppr!AL736="OUI","R","")</f>
        <v/>
      </c>
      <c r="Q736" t="str" cm="1">
        <f t="array" ref="Q736">SUBSTITUTE(TRIM(_xlfn.CONCAT(K736:P736 &amp; " "))," ",",")</f>
        <v/>
      </c>
      <c r="R736" t="str">
        <f>IFERROR(VLOOKUP(Modif_Suppr!AM736,LOV!F:G,2,FALSE),"")</f>
        <v/>
      </c>
      <c r="S736" t="str">
        <f>IFERROR(VLOOKUP(Modif_Suppr!AN736,LOV!I:J,2,FALSE),"")</f>
        <v/>
      </c>
      <c r="T736" t="str">
        <f>IFERROR(VLOOKUP(Modif_Suppr!#REF!,LOV!R:S,2,FALSE),"")</f>
        <v/>
      </c>
      <c r="U736" t="str">
        <f>IFERROR(VLOOKUP(Modif_Suppr!AP736,LOV!R:S,2,FALSE),"")</f>
        <v/>
      </c>
      <c r="V736" t="str">
        <f>IF(Modif_Suppr!W736&gt;0,Modif_Suppr!W736,"")</f>
        <v/>
      </c>
      <c r="W736" t="str">
        <f>IF(Modif_Suppr!X736&gt;0,Modif_Suppr!X736,"")</f>
        <v/>
      </c>
    </row>
    <row r="737" spans="1:23">
      <c r="A737">
        <f>Data!B737</f>
        <v>0</v>
      </c>
      <c r="B737">
        <f>Data!C737</f>
        <v>0</v>
      </c>
      <c r="C737">
        <f>Data!D737</f>
        <v>0</v>
      </c>
      <c r="D737" t="str">
        <f>IFERROR(VLOOKUP(Modif_Suppr!Z737,LOV_SPAR!F:G,2,FALSE),"")</f>
        <v/>
      </c>
      <c r="E737" t="str">
        <f>IFERROR(VLOOKUP(Modif_Suppr!AA737,LOV!L:M,2,FALSE),"")</f>
        <v/>
      </c>
      <c r="F737" t="str">
        <f>IF(Modif_Suppr!AC737&gt;0,Modif_Suppr!AC737,"")</f>
        <v/>
      </c>
      <c r="G737" t="str">
        <f>IF(Modif_Suppr!AD737&gt;0,Modif_Suppr!AD737,"")</f>
        <v/>
      </c>
      <c r="H737" t="str">
        <f>IF(Modif_Suppr!AE737&gt;0,Modif_Suppr!AE737,"")</f>
        <v/>
      </c>
      <c r="I737" t="str">
        <f>IFERROR(VLOOKUP(Modif_Suppr!AB737,LOV!U:V,2,FALSE),"")</f>
        <v/>
      </c>
      <c r="J737" t="str">
        <f>IF(Modif_Suppr!AF737="OUI","H","")</f>
        <v/>
      </c>
      <c r="K737" t="str">
        <f>IF(Modif_Suppr!AG737="OUI","P","")</f>
        <v/>
      </c>
      <c r="L737" t="str">
        <f>IF(Modif_Suppr!AH737="OUI","D","")</f>
        <v/>
      </c>
      <c r="M737" t="str">
        <f>IF(Modif_Suppr!AI737="OUI","C","")</f>
        <v/>
      </c>
      <c r="N737" t="str">
        <f>IF(Modif_Suppr!AJ737="OUI","T","")</f>
        <v/>
      </c>
      <c r="O737" t="str">
        <f>IF(Modif_Suppr!AK737="OUI","F","")</f>
        <v/>
      </c>
      <c r="P737" t="str">
        <f>IF(Modif_Suppr!AL737="OUI","R","")</f>
        <v/>
      </c>
      <c r="Q737" t="str" cm="1">
        <f t="array" ref="Q737">SUBSTITUTE(TRIM(_xlfn.CONCAT(K737:P737 &amp; " "))," ",",")</f>
        <v/>
      </c>
      <c r="R737" t="str">
        <f>IFERROR(VLOOKUP(Modif_Suppr!AM737,LOV!F:G,2,FALSE),"")</f>
        <v/>
      </c>
      <c r="S737" t="str">
        <f>IFERROR(VLOOKUP(Modif_Suppr!AN737,LOV!I:J,2,FALSE),"")</f>
        <v/>
      </c>
      <c r="T737" t="str">
        <f>IFERROR(VLOOKUP(Modif_Suppr!#REF!,LOV!R:S,2,FALSE),"")</f>
        <v/>
      </c>
      <c r="U737" t="str">
        <f>IFERROR(VLOOKUP(Modif_Suppr!AP737,LOV!R:S,2,FALSE),"")</f>
        <v/>
      </c>
      <c r="V737" t="str">
        <f>IF(Modif_Suppr!W737&gt;0,Modif_Suppr!W737,"")</f>
        <v/>
      </c>
      <c r="W737" t="str">
        <f>IF(Modif_Suppr!X737&gt;0,Modif_Suppr!X737,"")</f>
        <v/>
      </c>
    </row>
    <row r="738" spans="1:23">
      <c r="A738">
        <f>Data!B738</f>
        <v>0</v>
      </c>
      <c r="B738">
        <f>Data!C738</f>
        <v>0</v>
      </c>
      <c r="C738">
        <f>Data!D738</f>
        <v>0</v>
      </c>
      <c r="D738" t="str">
        <f>IFERROR(VLOOKUP(Modif_Suppr!Z738,LOV_SPAR!F:G,2,FALSE),"")</f>
        <v/>
      </c>
      <c r="E738" t="str">
        <f>IFERROR(VLOOKUP(Modif_Suppr!AA738,LOV!L:M,2,FALSE),"")</f>
        <v/>
      </c>
      <c r="F738" t="str">
        <f>IF(Modif_Suppr!AC738&gt;0,Modif_Suppr!AC738,"")</f>
        <v/>
      </c>
      <c r="G738" t="str">
        <f>IF(Modif_Suppr!AD738&gt;0,Modif_Suppr!AD738,"")</f>
        <v/>
      </c>
      <c r="H738" t="str">
        <f>IF(Modif_Suppr!AE738&gt;0,Modif_Suppr!AE738,"")</f>
        <v/>
      </c>
      <c r="I738" t="str">
        <f>IFERROR(VLOOKUP(Modif_Suppr!AB738,LOV!U:V,2,FALSE),"")</f>
        <v/>
      </c>
      <c r="J738" t="str">
        <f>IF(Modif_Suppr!AF738="OUI","H","")</f>
        <v/>
      </c>
      <c r="K738" t="str">
        <f>IF(Modif_Suppr!AG738="OUI","P","")</f>
        <v/>
      </c>
      <c r="L738" t="str">
        <f>IF(Modif_Suppr!AH738="OUI","D","")</f>
        <v/>
      </c>
      <c r="M738" t="str">
        <f>IF(Modif_Suppr!AI738="OUI","C","")</f>
        <v/>
      </c>
      <c r="N738" t="str">
        <f>IF(Modif_Suppr!AJ738="OUI","T","")</f>
        <v/>
      </c>
      <c r="O738" t="str">
        <f>IF(Modif_Suppr!AK738="OUI","F","")</f>
        <v/>
      </c>
      <c r="P738" t="str">
        <f>IF(Modif_Suppr!AL738="OUI","R","")</f>
        <v/>
      </c>
      <c r="Q738" t="str" cm="1">
        <f t="array" ref="Q738">SUBSTITUTE(TRIM(_xlfn.CONCAT(K738:P738 &amp; " "))," ",",")</f>
        <v/>
      </c>
      <c r="R738" t="str">
        <f>IFERROR(VLOOKUP(Modif_Suppr!AM738,LOV!F:G,2,FALSE),"")</f>
        <v/>
      </c>
      <c r="S738" t="str">
        <f>IFERROR(VLOOKUP(Modif_Suppr!AN738,LOV!I:J,2,FALSE),"")</f>
        <v/>
      </c>
      <c r="T738" t="str">
        <f>IFERROR(VLOOKUP(Modif_Suppr!#REF!,LOV!R:S,2,FALSE),"")</f>
        <v/>
      </c>
      <c r="U738" t="str">
        <f>IFERROR(VLOOKUP(Modif_Suppr!AP738,LOV!R:S,2,FALSE),"")</f>
        <v/>
      </c>
      <c r="V738" t="str">
        <f>IF(Modif_Suppr!W738&gt;0,Modif_Suppr!W738,"")</f>
        <v/>
      </c>
      <c r="W738" t="str">
        <f>IF(Modif_Suppr!X738&gt;0,Modif_Suppr!X738,"")</f>
        <v/>
      </c>
    </row>
    <row r="739" spans="1:23">
      <c r="A739">
        <f>Data!B739</f>
        <v>0</v>
      </c>
      <c r="B739">
        <f>Data!C739</f>
        <v>0</v>
      </c>
      <c r="C739">
        <f>Data!D739</f>
        <v>0</v>
      </c>
      <c r="D739" t="str">
        <f>IFERROR(VLOOKUP(Modif_Suppr!Z739,LOV_SPAR!F:G,2,FALSE),"")</f>
        <v/>
      </c>
      <c r="E739" t="str">
        <f>IFERROR(VLOOKUP(Modif_Suppr!AA739,LOV!L:M,2,FALSE),"")</f>
        <v/>
      </c>
      <c r="F739" t="str">
        <f>IF(Modif_Suppr!AC739&gt;0,Modif_Suppr!AC739,"")</f>
        <v/>
      </c>
      <c r="G739" t="str">
        <f>IF(Modif_Suppr!AD739&gt;0,Modif_Suppr!AD739,"")</f>
        <v/>
      </c>
      <c r="H739" t="str">
        <f>IF(Modif_Suppr!AE739&gt;0,Modif_Suppr!AE739,"")</f>
        <v/>
      </c>
      <c r="I739" t="str">
        <f>IFERROR(VLOOKUP(Modif_Suppr!AB739,LOV!U:V,2,FALSE),"")</f>
        <v/>
      </c>
      <c r="J739" t="str">
        <f>IF(Modif_Suppr!AF739="OUI","H","")</f>
        <v/>
      </c>
      <c r="K739" t="str">
        <f>IF(Modif_Suppr!AG739="OUI","P","")</f>
        <v/>
      </c>
      <c r="L739" t="str">
        <f>IF(Modif_Suppr!AH739="OUI","D","")</f>
        <v/>
      </c>
      <c r="M739" t="str">
        <f>IF(Modif_Suppr!AI739="OUI","C","")</f>
        <v/>
      </c>
      <c r="N739" t="str">
        <f>IF(Modif_Suppr!AJ739="OUI","T","")</f>
        <v/>
      </c>
      <c r="O739" t="str">
        <f>IF(Modif_Suppr!AK739="OUI","F","")</f>
        <v/>
      </c>
      <c r="P739" t="str">
        <f>IF(Modif_Suppr!AL739="OUI","R","")</f>
        <v/>
      </c>
      <c r="Q739" t="str" cm="1">
        <f t="array" ref="Q739">SUBSTITUTE(TRIM(_xlfn.CONCAT(K739:P739 &amp; " "))," ",",")</f>
        <v/>
      </c>
      <c r="R739" t="str">
        <f>IFERROR(VLOOKUP(Modif_Suppr!AM739,LOV!F:G,2,FALSE),"")</f>
        <v/>
      </c>
      <c r="S739" t="str">
        <f>IFERROR(VLOOKUP(Modif_Suppr!AN739,LOV!I:J,2,FALSE),"")</f>
        <v/>
      </c>
      <c r="T739" t="str">
        <f>IFERROR(VLOOKUP(Modif_Suppr!#REF!,LOV!R:S,2,FALSE),"")</f>
        <v/>
      </c>
      <c r="U739" t="str">
        <f>IFERROR(VLOOKUP(Modif_Suppr!AP739,LOV!R:S,2,FALSE),"")</f>
        <v/>
      </c>
      <c r="V739" t="str">
        <f>IF(Modif_Suppr!W739&gt;0,Modif_Suppr!W739,"")</f>
        <v/>
      </c>
      <c r="W739" t="str">
        <f>IF(Modif_Suppr!X739&gt;0,Modif_Suppr!X739,"")</f>
        <v/>
      </c>
    </row>
    <row r="740" spans="1:23">
      <c r="A740">
        <f>Data!B740</f>
        <v>0</v>
      </c>
      <c r="B740">
        <f>Data!C740</f>
        <v>0</v>
      </c>
      <c r="C740">
        <f>Data!D740</f>
        <v>0</v>
      </c>
      <c r="D740" t="str">
        <f>IFERROR(VLOOKUP(Modif_Suppr!Z740,LOV_SPAR!F:G,2,FALSE),"")</f>
        <v/>
      </c>
      <c r="E740" t="str">
        <f>IFERROR(VLOOKUP(Modif_Suppr!AA740,LOV!L:M,2,FALSE),"")</f>
        <v/>
      </c>
      <c r="F740" t="str">
        <f>IF(Modif_Suppr!AC740&gt;0,Modif_Suppr!AC740,"")</f>
        <v/>
      </c>
      <c r="G740" t="str">
        <f>IF(Modif_Suppr!AD740&gt;0,Modif_Suppr!AD740,"")</f>
        <v/>
      </c>
      <c r="H740" t="str">
        <f>IF(Modif_Suppr!AE740&gt;0,Modif_Suppr!AE740,"")</f>
        <v/>
      </c>
      <c r="I740" t="str">
        <f>IFERROR(VLOOKUP(Modif_Suppr!AB740,LOV!U:V,2,FALSE),"")</f>
        <v/>
      </c>
      <c r="J740" t="str">
        <f>IF(Modif_Suppr!AF740="OUI","H","")</f>
        <v/>
      </c>
      <c r="K740" t="str">
        <f>IF(Modif_Suppr!AG740="OUI","P","")</f>
        <v/>
      </c>
      <c r="L740" t="str">
        <f>IF(Modif_Suppr!AH740="OUI","D","")</f>
        <v/>
      </c>
      <c r="M740" t="str">
        <f>IF(Modif_Suppr!AI740="OUI","C","")</f>
        <v/>
      </c>
      <c r="N740" t="str">
        <f>IF(Modif_Suppr!AJ740="OUI","T","")</f>
        <v/>
      </c>
      <c r="O740" t="str">
        <f>IF(Modif_Suppr!AK740="OUI","F","")</f>
        <v/>
      </c>
      <c r="P740" t="str">
        <f>IF(Modif_Suppr!AL740="OUI","R","")</f>
        <v/>
      </c>
      <c r="Q740" t="str" cm="1">
        <f t="array" ref="Q740">SUBSTITUTE(TRIM(_xlfn.CONCAT(K740:P740 &amp; " "))," ",",")</f>
        <v/>
      </c>
      <c r="R740" t="str">
        <f>IFERROR(VLOOKUP(Modif_Suppr!AM740,LOV!F:G,2,FALSE),"")</f>
        <v/>
      </c>
      <c r="S740" t="str">
        <f>IFERROR(VLOOKUP(Modif_Suppr!AN740,LOV!I:J,2,FALSE),"")</f>
        <v/>
      </c>
      <c r="T740" t="str">
        <f>IFERROR(VLOOKUP(Modif_Suppr!#REF!,LOV!R:S,2,FALSE),"")</f>
        <v/>
      </c>
      <c r="U740" t="str">
        <f>IFERROR(VLOOKUP(Modif_Suppr!AP740,LOV!R:S,2,FALSE),"")</f>
        <v/>
      </c>
      <c r="V740" t="str">
        <f>IF(Modif_Suppr!W740&gt;0,Modif_Suppr!W740,"")</f>
        <v/>
      </c>
      <c r="W740" t="str">
        <f>IF(Modif_Suppr!X740&gt;0,Modif_Suppr!X740,"")</f>
        <v/>
      </c>
    </row>
    <row r="741" spans="1:23">
      <c r="A741">
        <f>Data!B741</f>
        <v>0</v>
      </c>
      <c r="B741">
        <f>Data!C741</f>
        <v>0</v>
      </c>
      <c r="C741">
        <f>Data!D741</f>
        <v>0</v>
      </c>
      <c r="D741" t="str">
        <f>IFERROR(VLOOKUP(Modif_Suppr!Z741,LOV_SPAR!F:G,2,FALSE),"")</f>
        <v/>
      </c>
      <c r="E741" t="str">
        <f>IFERROR(VLOOKUP(Modif_Suppr!AA741,LOV!L:M,2,FALSE),"")</f>
        <v/>
      </c>
      <c r="F741" t="str">
        <f>IF(Modif_Suppr!AC741&gt;0,Modif_Suppr!AC741,"")</f>
        <v/>
      </c>
      <c r="G741" t="str">
        <f>IF(Modif_Suppr!AD741&gt;0,Modif_Suppr!AD741,"")</f>
        <v/>
      </c>
      <c r="H741" t="str">
        <f>IF(Modif_Suppr!AE741&gt;0,Modif_Suppr!AE741,"")</f>
        <v/>
      </c>
      <c r="I741" t="str">
        <f>IFERROR(VLOOKUP(Modif_Suppr!AB741,LOV!U:V,2,FALSE),"")</f>
        <v/>
      </c>
      <c r="J741" t="str">
        <f>IF(Modif_Suppr!AF741="OUI","H","")</f>
        <v/>
      </c>
      <c r="K741" t="str">
        <f>IF(Modif_Suppr!AG741="OUI","P","")</f>
        <v/>
      </c>
      <c r="L741" t="str">
        <f>IF(Modif_Suppr!AH741="OUI","D","")</f>
        <v/>
      </c>
      <c r="M741" t="str">
        <f>IF(Modif_Suppr!AI741="OUI","C","")</f>
        <v/>
      </c>
      <c r="N741" t="str">
        <f>IF(Modif_Suppr!AJ741="OUI","T","")</f>
        <v/>
      </c>
      <c r="O741" t="str">
        <f>IF(Modif_Suppr!AK741="OUI","F","")</f>
        <v/>
      </c>
      <c r="P741" t="str">
        <f>IF(Modif_Suppr!AL741="OUI","R","")</f>
        <v/>
      </c>
      <c r="Q741" t="str" cm="1">
        <f t="array" ref="Q741">SUBSTITUTE(TRIM(_xlfn.CONCAT(K741:P741 &amp; " "))," ",",")</f>
        <v/>
      </c>
      <c r="R741" t="str">
        <f>IFERROR(VLOOKUP(Modif_Suppr!AM741,LOV!F:G,2,FALSE),"")</f>
        <v/>
      </c>
      <c r="S741" t="str">
        <f>IFERROR(VLOOKUP(Modif_Suppr!AN741,LOV!I:J,2,FALSE),"")</f>
        <v/>
      </c>
      <c r="T741" t="str">
        <f>IFERROR(VLOOKUP(Modif_Suppr!#REF!,LOV!R:S,2,FALSE),"")</f>
        <v/>
      </c>
      <c r="U741" t="str">
        <f>IFERROR(VLOOKUP(Modif_Suppr!AP741,LOV!R:S,2,FALSE),"")</f>
        <v/>
      </c>
      <c r="V741" t="str">
        <f>IF(Modif_Suppr!W741&gt;0,Modif_Suppr!W741,"")</f>
        <v/>
      </c>
      <c r="W741" t="str">
        <f>IF(Modif_Suppr!X741&gt;0,Modif_Suppr!X741,"")</f>
        <v/>
      </c>
    </row>
    <row r="742" spans="1:23">
      <c r="A742">
        <f>Data!B742</f>
        <v>0</v>
      </c>
      <c r="B742">
        <f>Data!C742</f>
        <v>0</v>
      </c>
      <c r="C742">
        <f>Data!D742</f>
        <v>0</v>
      </c>
      <c r="D742" t="str">
        <f>IFERROR(VLOOKUP(Modif_Suppr!Z742,LOV_SPAR!F:G,2,FALSE),"")</f>
        <v/>
      </c>
      <c r="E742" t="str">
        <f>IFERROR(VLOOKUP(Modif_Suppr!AA742,LOV!L:M,2,FALSE),"")</f>
        <v/>
      </c>
      <c r="F742" t="str">
        <f>IF(Modif_Suppr!AC742&gt;0,Modif_Suppr!AC742,"")</f>
        <v/>
      </c>
      <c r="G742" t="str">
        <f>IF(Modif_Suppr!AD742&gt;0,Modif_Suppr!AD742,"")</f>
        <v/>
      </c>
      <c r="H742" t="str">
        <f>IF(Modif_Suppr!AE742&gt;0,Modif_Suppr!AE742,"")</f>
        <v/>
      </c>
      <c r="I742" t="str">
        <f>IFERROR(VLOOKUP(Modif_Suppr!AB742,LOV!U:V,2,FALSE),"")</f>
        <v/>
      </c>
      <c r="J742" t="str">
        <f>IF(Modif_Suppr!AF742="OUI","H","")</f>
        <v/>
      </c>
      <c r="K742" t="str">
        <f>IF(Modif_Suppr!AG742="OUI","P","")</f>
        <v/>
      </c>
      <c r="L742" t="str">
        <f>IF(Modif_Suppr!AH742="OUI","D","")</f>
        <v/>
      </c>
      <c r="M742" t="str">
        <f>IF(Modif_Suppr!AI742="OUI","C","")</f>
        <v/>
      </c>
      <c r="N742" t="str">
        <f>IF(Modif_Suppr!AJ742="OUI","T","")</f>
        <v/>
      </c>
      <c r="O742" t="str">
        <f>IF(Modif_Suppr!AK742="OUI","F","")</f>
        <v/>
      </c>
      <c r="P742" t="str">
        <f>IF(Modif_Suppr!AL742="OUI","R","")</f>
        <v/>
      </c>
      <c r="Q742" t="str" cm="1">
        <f t="array" ref="Q742">SUBSTITUTE(TRIM(_xlfn.CONCAT(K742:P742 &amp; " "))," ",",")</f>
        <v/>
      </c>
      <c r="R742" t="str">
        <f>IFERROR(VLOOKUP(Modif_Suppr!AM742,LOV!F:G,2,FALSE),"")</f>
        <v/>
      </c>
      <c r="S742" t="str">
        <f>IFERROR(VLOOKUP(Modif_Suppr!AN742,LOV!I:J,2,FALSE),"")</f>
        <v/>
      </c>
      <c r="T742" t="str">
        <f>IFERROR(VLOOKUP(Modif_Suppr!#REF!,LOV!R:S,2,FALSE),"")</f>
        <v/>
      </c>
      <c r="U742" t="str">
        <f>IFERROR(VLOOKUP(Modif_Suppr!AP742,LOV!R:S,2,FALSE),"")</f>
        <v/>
      </c>
      <c r="V742" t="str">
        <f>IF(Modif_Suppr!W742&gt;0,Modif_Suppr!W742,"")</f>
        <v/>
      </c>
      <c r="W742" t="str">
        <f>IF(Modif_Suppr!X742&gt;0,Modif_Suppr!X742,"")</f>
        <v/>
      </c>
    </row>
    <row r="743" spans="1:23">
      <c r="A743">
        <f>Data!B743</f>
        <v>0</v>
      </c>
      <c r="B743">
        <f>Data!C743</f>
        <v>0</v>
      </c>
      <c r="C743">
        <f>Data!D743</f>
        <v>0</v>
      </c>
      <c r="D743" t="str">
        <f>IFERROR(VLOOKUP(Modif_Suppr!Z743,LOV_SPAR!F:G,2,FALSE),"")</f>
        <v/>
      </c>
      <c r="E743" t="str">
        <f>IFERROR(VLOOKUP(Modif_Suppr!AA743,LOV!L:M,2,FALSE),"")</f>
        <v/>
      </c>
      <c r="F743" t="str">
        <f>IF(Modif_Suppr!AC743&gt;0,Modif_Suppr!AC743,"")</f>
        <v/>
      </c>
      <c r="G743" t="str">
        <f>IF(Modif_Suppr!AD743&gt;0,Modif_Suppr!AD743,"")</f>
        <v/>
      </c>
      <c r="H743" t="str">
        <f>IF(Modif_Suppr!AE743&gt;0,Modif_Suppr!AE743,"")</f>
        <v/>
      </c>
      <c r="I743" t="str">
        <f>IFERROR(VLOOKUP(Modif_Suppr!AB743,LOV!U:V,2,FALSE),"")</f>
        <v/>
      </c>
      <c r="J743" t="str">
        <f>IF(Modif_Suppr!AF743="OUI","H","")</f>
        <v/>
      </c>
      <c r="K743" t="str">
        <f>IF(Modif_Suppr!AG743="OUI","P","")</f>
        <v/>
      </c>
      <c r="L743" t="str">
        <f>IF(Modif_Suppr!AH743="OUI","D","")</f>
        <v/>
      </c>
      <c r="M743" t="str">
        <f>IF(Modif_Suppr!AI743="OUI","C","")</f>
        <v/>
      </c>
      <c r="N743" t="str">
        <f>IF(Modif_Suppr!AJ743="OUI","T","")</f>
        <v/>
      </c>
      <c r="O743" t="str">
        <f>IF(Modif_Suppr!AK743="OUI","F","")</f>
        <v/>
      </c>
      <c r="P743" t="str">
        <f>IF(Modif_Suppr!AL743="OUI","R","")</f>
        <v/>
      </c>
      <c r="Q743" t="str" cm="1">
        <f t="array" ref="Q743">SUBSTITUTE(TRIM(_xlfn.CONCAT(K743:P743 &amp; " "))," ",",")</f>
        <v/>
      </c>
      <c r="R743" t="str">
        <f>IFERROR(VLOOKUP(Modif_Suppr!AM743,LOV!F:G,2,FALSE),"")</f>
        <v/>
      </c>
      <c r="S743" t="str">
        <f>IFERROR(VLOOKUP(Modif_Suppr!AN743,LOV!I:J,2,FALSE),"")</f>
        <v/>
      </c>
      <c r="T743" t="str">
        <f>IFERROR(VLOOKUP(Modif_Suppr!#REF!,LOV!R:S,2,FALSE),"")</f>
        <v/>
      </c>
      <c r="U743" t="str">
        <f>IFERROR(VLOOKUP(Modif_Suppr!AP743,LOV!R:S,2,FALSE),"")</f>
        <v/>
      </c>
      <c r="V743" t="str">
        <f>IF(Modif_Suppr!W743&gt;0,Modif_Suppr!W743,"")</f>
        <v/>
      </c>
      <c r="W743" t="str">
        <f>IF(Modif_Suppr!X743&gt;0,Modif_Suppr!X743,"")</f>
        <v/>
      </c>
    </row>
    <row r="744" spans="1:23">
      <c r="A744">
        <f>Data!B744</f>
        <v>0</v>
      </c>
      <c r="B744">
        <f>Data!C744</f>
        <v>0</v>
      </c>
      <c r="C744">
        <f>Data!D744</f>
        <v>0</v>
      </c>
      <c r="D744" t="str">
        <f>IFERROR(VLOOKUP(Modif_Suppr!Z744,LOV_SPAR!F:G,2,FALSE),"")</f>
        <v/>
      </c>
      <c r="E744" t="str">
        <f>IFERROR(VLOOKUP(Modif_Suppr!AA744,LOV!L:M,2,FALSE),"")</f>
        <v/>
      </c>
      <c r="F744" t="str">
        <f>IF(Modif_Suppr!AC744&gt;0,Modif_Suppr!AC744,"")</f>
        <v/>
      </c>
      <c r="G744" t="str">
        <f>IF(Modif_Suppr!AD744&gt;0,Modif_Suppr!AD744,"")</f>
        <v/>
      </c>
      <c r="H744" t="str">
        <f>IF(Modif_Suppr!AE744&gt;0,Modif_Suppr!AE744,"")</f>
        <v/>
      </c>
      <c r="I744" t="str">
        <f>IFERROR(VLOOKUP(Modif_Suppr!AB744,LOV!U:V,2,FALSE),"")</f>
        <v/>
      </c>
      <c r="J744" t="str">
        <f>IF(Modif_Suppr!AF744="OUI","H","")</f>
        <v/>
      </c>
      <c r="K744" t="str">
        <f>IF(Modif_Suppr!AG744="OUI","P","")</f>
        <v/>
      </c>
      <c r="L744" t="str">
        <f>IF(Modif_Suppr!AH744="OUI","D","")</f>
        <v/>
      </c>
      <c r="M744" t="str">
        <f>IF(Modif_Suppr!AI744="OUI","C","")</f>
        <v/>
      </c>
      <c r="N744" t="str">
        <f>IF(Modif_Suppr!AJ744="OUI","T","")</f>
        <v/>
      </c>
      <c r="O744" t="str">
        <f>IF(Modif_Suppr!AK744="OUI","F","")</f>
        <v/>
      </c>
      <c r="P744" t="str">
        <f>IF(Modif_Suppr!AL744="OUI","R","")</f>
        <v/>
      </c>
      <c r="Q744" t="str" cm="1">
        <f t="array" ref="Q744">SUBSTITUTE(TRIM(_xlfn.CONCAT(K744:P744 &amp; " "))," ",",")</f>
        <v/>
      </c>
      <c r="R744" t="str">
        <f>IFERROR(VLOOKUP(Modif_Suppr!AM744,LOV!F:G,2,FALSE),"")</f>
        <v/>
      </c>
      <c r="S744" t="str">
        <f>IFERROR(VLOOKUP(Modif_Suppr!AN744,LOV!I:J,2,FALSE),"")</f>
        <v/>
      </c>
      <c r="T744" t="str">
        <f>IFERROR(VLOOKUP(Modif_Suppr!#REF!,LOV!R:S,2,FALSE),"")</f>
        <v/>
      </c>
      <c r="U744" t="str">
        <f>IFERROR(VLOOKUP(Modif_Suppr!AP744,LOV!R:S,2,FALSE),"")</f>
        <v/>
      </c>
      <c r="V744" t="str">
        <f>IF(Modif_Suppr!W744&gt;0,Modif_Suppr!W744,"")</f>
        <v/>
      </c>
      <c r="W744" t="str">
        <f>IF(Modif_Suppr!X744&gt;0,Modif_Suppr!X744,"")</f>
        <v/>
      </c>
    </row>
    <row r="745" spans="1:23">
      <c r="A745">
        <f>Data!B745</f>
        <v>0</v>
      </c>
      <c r="B745">
        <f>Data!C745</f>
        <v>0</v>
      </c>
      <c r="C745">
        <f>Data!D745</f>
        <v>0</v>
      </c>
      <c r="D745" t="str">
        <f>IFERROR(VLOOKUP(Modif_Suppr!Z745,LOV_SPAR!F:G,2,FALSE),"")</f>
        <v/>
      </c>
      <c r="E745" t="str">
        <f>IFERROR(VLOOKUP(Modif_Suppr!AA745,LOV!L:M,2,FALSE),"")</f>
        <v/>
      </c>
      <c r="F745" t="str">
        <f>IF(Modif_Suppr!AC745&gt;0,Modif_Suppr!AC745,"")</f>
        <v/>
      </c>
      <c r="G745" t="str">
        <f>IF(Modif_Suppr!AD745&gt;0,Modif_Suppr!AD745,"")</f>
        <v/>
      </c>
      <c r="H745" t="str">
        <f>IF(Modif_Suppr!AE745&gt;0,Modif_Suppr!AE745,"")</f>
        <v/>
      </c>
      <c r="I745" t="str">
        <f>IFERROR(VLOOKUP(Modif_Suppr!AB745,LOV!U:V,2,FALSE),"")</f>
        <v/>
      </c>
      <c r="J745" t="str">
        <f>IF(Modif_Suppr!AF745="OUI","H","")</f>
        <v/>
      </c>
      <c r="K745" t="str">
        <f>IF(Modif_Suppr!AG745="OUI","P","")</f>
        <v/>
      </c>
      <c r="L745" t="str">
        <f>IF(Modif_Suppr!AH745="OUI","D","")</f>
        <v/>
      </c>
      <c r="M745" t="str">
        <f>IF(Modif_Suppr!AI745="OUI","C","")</f>
        <v/>
      </c>
      <c r="N745" t="str">
        <f>IF(Modif_Suppr!AJ745="OUI","T","")</f>
        <v/>
      </c>
      <c r="O745" t="str">
        <f>IF(Modif_Suppr!AK745="OUI","F","")</f>
        <v/>
      </c>
      <c r="P745" t="str">
        <f>IF(Modif_Suppr!AL745="OUI","R","")</f>
        <v/>
      </c>
      <c r="Q745" t="str" cm="1">
        <f t="array" ref="Q745">SUBSTITUTE(TRIM(_xlfn.CONCAT(K745:P745 &amp; " "))," ",",")</f>
        <v/>
      </c>
      <c r="R745" t="str">
        <f>IFERROR(VLOOKUP(Modif_Suppr!AM745,LOV!F:G,2,FALSE),"")</f>
        <v/>
      </c>
      <c r="S745" t="str">
        <f>IFERROR(VLOOKUP(Modif_Suppr!AN745,LOV!I:J,2,FALSE),"")</f>
        <v/>
      </c>
      <c r="T745" t="str">
        <f>IFERROR(VLOOKUP(Modif_Suppr!#REF!,LOV!R:S,2,FALSE),"")</f>
        <v/>
      </c>
      <c r="U745" t="str">
        <f>IFERROR(VLOOKUP(Modif_Suppr!AP745,LOV!R:S,2,FALSE),"")</f>
        <v/>
      </c>
      <c r="V745" t="str">
        <f>IF(Modif_Suppr!W745&gt;0,Modif_Suppr!W745,"")</f>
        <v/>
      </c>
      <c r="W745" t="str">
        <f>IF(Modif_Suppr!X745&gt;0,Modif_Suppr!X745,"")</f>
        <v/>
      </c>
    </row>
    <row r="746" spans="1:23">
      <c r="A746">
        <f>Data!B746</f>
        <v>0</v>
      </c>
      <c r="B746">
        <f>Data!C746</f>
        <v>0</v>
      </c>
      <c r="C746">
        <f>Data!D746</f>
        <v>0</v>
      </c>
      <c r="D746" t="str">
        <f>IFERROR(VLOOKUP(Modif_Suppr!Z746,LOV_SPAR!F:G,2,FALSE),"")</f>
        <v/>
      </c>
      <c r="E746" t="str">
        <f>IFERROR(VLOOKUP(Modif_Suppr!AA746,LOV!L:M,2,FALSE),"")</f>
        <v/>
      </c>
      <c r="F746" t="str">
        <f>IF(Modif_Suppr!AC746&gt;0,Modif_Suppr!AC746,"")</f>
        <v/>
      </c>
      <c r="G746" t="str">
        <f>IF(Modif_Suppr!AD746&gt;0,Modif_Suppr!AD746,"")</f>
        <v/>
      </c>
      <c r="H746" t="str">
        <f>IF(Modif_Suppr!AE746&gt;0,Modif_Suppr!AE746,"")</f>
        <v/>
      </c>
      <c r="I746" t="str">
        <f>IFERROR(VLOOKUP(Modif_Suppr!AB746,LOV!U:V,2,FALSE),"")</f>
        <v/>
      </c>
      <c r="J746" t="str">
        <f>IF(Modif_Suppr!AF746="OUI","H","")</f>
        <v/>
      </c>
      <c r="K746" t="str">
        <f>IF(Modif_Suppr!AG746="OUI","P","")</f>
        <v/>
      </c>
      <c r="L746" t="str">
        <f>IF(Modif_Suppr!AH746="OUI","D","")</f>
        <v/>
      </c>
      <c r="M746" t="str">
        <f>IF(Modif_Suppr!AI746="OUI","C","")</f>
        <v/>
      </c>
      <c r="N746" t="str">
        <f>IF(Modif_Suppr!AJ746="OUI","T","")</f>
        <v/>
      </c>
      <c r="O746" t="str">
        <f>IF(Modif_Suppr!AK746="OUI","F","")</f>
        <v/>
      </c>
      <c r="P746" t="str">
        <f>IF(Modif_Suppr!AL746="OUI","R","")</f>
        <v/>
      </c>
      <c r="Q746" t="str" cm="1">
        <f t="array" ref="Q746">SUBSTITUTE(TRIM(_xlfn.CONCAT(K746:P746 &amp; " "))," ",",")</f>
        <v/>
      </c>
      <c r="R746" t="str">
        <f>IFERROR(VLOOKUP(Modif_Suppr!AM746,LOV!F:G,2,FALSE),"")</f>
        <v/>
      </c>
      <c r="S746" t="str">
        <f>IFERROR(VLOOKUP(Modif_Suppr!AN746,LOV!I:J,2,FALSE),"")</f>
        <v/>
      </c>
      <c r="T746" t="str">
        <f>IFERROR(VLOOKUP(Modif_Suppr!#REF!,LOV!R:S,2,FALSE),"")</f>
        <v/>
      </c>
      <c r="U746" t="str">
        <f>IFERROR(VLOOKUP(Modif_Suppr!AP746,LOV!R:S,2,FALSE),"")</f>
        <v/>
      </c>
      <c r="V746" t="str">
        <f>IF(Modif_Suppr!W746&gt;0,Modif_Suppr!W746,"")</f>
        <v/>
      </c>
      <c r="W746" t="str">
        <f>IF(Modif_Suppr!X746&gt;0,Modif_Suppr!X746,"")</f>
        <v/>
      </c>
    </row>
    <row r="747" spans="1:23">
      <c r="A747">
        <f>Data!B747</f>
        <v>0</v>
      </c>
      <c r="B747">
        <f>Data!C747</f>
        <v>0</v>
      </c>
      <c r="C747">
        <f>Data!D747</f>
        <v>0</v>
      </c>
      <c r="D747" t="str">
        <f>IFERROR(VLOOKUP(Modif_Suppr!Z747,LOV_SPAR!F:G,2,FALSE),"")</f>
        <v/>
      </c>
      <c r="E747" t="str">
        <f>IFERROR(VLOOKUP(Modif_Suppr!AA747,LOV!L:M,2,FALSE),"")</f>
        <v/>
      </c>
      <c r="F747" t="str">
        <f>IF(Modif_Suppr!AC747&gt;0,Modif_Suppr!AC747,"")</f>
        <v/>
      </c>
      <c r="G747" t="str">
        <f>IF(Modif_Suppr!AD747&gt;0,Modif_Suppr!AD747,"")</f>
        <v/>
      </c>
      <c r="H747" t="str">
        <f>IF(Modif_Suppr!AE747&gt;0,Modif_Suppr!AE747,"")</f>
        <v/>
      </c>
      <c r="I747" t="str">
        <f>IFERROR(VLOOKUP(Modif_Suppr!AB747,LOV!U:V,2,FALSE),"")</f>
        <v/>
      </c>
      <c r="J747" t="str">
        <f>IF(Modif_Suppr!AF747="OUI","H","")</f>
        <v/>
      </c>
      <c r="K747" t="str">
        <f>IF(Modif_Suppr!AG747="OUI","P","")</f>
        <v/>
      </c>
      <c r="L747" t="str">
        <f>IF(Modif_Suppr!AH747="OUI","D","")</f>
        <v/>
      </c>
      <c r="M747" t="str">
        <f>IF(Modif_Suppr!AI747="OUI","C","")</f>
        <v/>
      </c>
      <c r="N747" t="str">
        <f>IF(Modif_Suppr!AJ747="OUI","T","")</f>
        <v/>
      </c>
      <c r="O747" t="str">
        <f>IF(Modif_Suppr!AK747="OUI","F","")</f>
        <v/>
      </c>
      <c r="P747" t="str">
        <f>IF(Modif_Suppr!AL747="OUI","R","")</f>
        <v/>
      </c>
      <c r="Q747" t="str" cm="1">
        <f t="array" ref="Q747">SUBSTITUTE(TRIM(_xlfn.CONCAT(K747:P747 &amp; " "))," ",",")</f>
        <v/>
      </c>
      <c r="R747" t="str">
        <f>IFERROR(VLOOKUP(Modif_Suppr!AM747,LOV!F:G,2,FALSE),"")</f>
        <v/>
      </c>
      <c r="S747" t="str">
        <f>IFERROR(VLOOKUP(Modif_Suppr!AN747,LOV!I:J,2,FALSE),"")</f>
        <v/>
      </c>
      <c r="T747" t="str">
        <f>IFERROR(VLOOKUP(Modif_Suppr!#REF!,LOV!R:S,2,FALSE),"")</f>
        <v/>
      </c>
      <c r="U747" t="str">
        <f>IFERROR(VLOOKUP(Modif_Suppr!AP747,LOV!R:S,2,FALSE),"")</f>
        <v/>
      </c>
      <c r="V747" t="str">
        <f>IF(Modif_Suppr!W747&gt;0,Modif_Suppr!W747,"")</f>
        <v/>
      </c>
      <c r="W747" t="str">
        <f>IF(Modif_Suppr!X747&gt;0,Modif_Suppr!X747,"")</f>
        <v/>
      </c>
    </row>
    <row r="748" spans="1:23">
      <c r="A748">
        <f>Data!B748</f>
        <v>0</v>
      </c>
      <c r="B748">
        <f>Data!C748</f>
        <v>0</v>
      </c>
      <c r="C748">
        <f>Data!D748</f>
        <v>0</v>
      </c>
      <c r="D748" t="str">
        <f>IFERROR(VLOOKUP(Modif_Suppr!Z748,LOV_SPAR!F:G,2,FALSE),"")</f>
        <v/>
      </c>
      <c r="E748" t="str">
        <f>IFERROR(VLOOKUP(Modif_Suppr!AA748,LOV!L:M,2,FALSE),"")</f>
        <v/>
      </c>
      <c r="F748" t="str">
        <f>IF(Modif_Suppr!AC748&gt;0,Modif_Suppr!AC748,"")</f>
        <v/>
      </c>
      <c r="G748" t="str">
        <f>IF(Modif_Suppr!AD748&gt;0,Modif_Suppr!AD748,"")</f>
        <v/>
      </c>
      <c r="H748" t="str">
        <f>IF(Modif_Suppr!AE748&gt;0,Modif_Suppr!AE748,"")</f>
        <v/>
      </c>
      <c r="I748" t="str">
        <f>IFERROR(VLOOKUP(Modif_Suppr!AB748,LOV!U:V,2,FALSE),"")</f>
        <v/>
      </c>
      <c r="J748" t="str">
        <f>IF(Modif_Suppr!AF748="OUI","H","")</f>
        <v/>
      </c>
      <c r="K748" t="str">
        <f>IF(Modif_Suppr!AG748="OUI","P","")</f>
        <v/>
      </c>
      <c r="L748" t="str">
        <f>IF(Modif_Suppr!AH748="OUI","D","")</f>
        <v/>
      </c>
      <c r="M748" t="str">
        <f>IF(Modif_Suppr!AI748="OUI","C","")</f>
        <v/>
      </c>
      <c r="N748" t="str">
        <f>IF(Modif_Suppr!AJ748="OUI","T","")</f>
        <v/>
      </c>
      <c r="O748" t="str">
        <f>IF(Modif_Suppr!AK748="OUI","F","")</f>
        <v/>
      </c>
      <c r="P748" t="str">
        <f>IF(Modif_Suppr!AL748="OUI","R","")</f>
        <v/>
      </c>
      <c r="Q748" t="str" cm="1">
        <f t="array" ref="Q748">SUBSTITUTE(TRIM(_xlfn.CONCAT(K748:P748 &amp; " "))," ",",")</f>
        <v/>
      </c>
      <c r="R748" t="str">
        <f>IFERROR(VLOOKUP(Modif_Suppr!AM748,LOV!F:G,2,FALSE),"")</f>
        <v/>
      </c>
      <c r="S748" t="str">
        <f>IFERROR(VLOOKUP(Modif_Suppr!AN748,LOV!I:J,2,FALSE),"")</f>
        <v/>
      </c>
      <c r="T748" t="str">
        <f>IFERROR(VLOOKUP(Modif_Suppr!#REF!,LOV!R:S,2,FALSE),"")</f>
        <v/>
      </c>
      <c r="U748" t="str">
        <f>IFERROR(VLOOKUP(Modif_Suppr!AP748,LOV!R:S,2,FALSE),"")</f>
        <v/>
      </c>
      <c r="V748" t="str">
        <f>IF(Modif_Suppr!W748&gt;0,Modif_Suppr!W748,"")</f>
        <v/>
      </c>
      <c r="W748" t="str">
        <f>IF(Modif_Suppr!X748&gt;0,Modif_Suppr!X748,"")</f>
        <v/>
      </c>
    </row>
    <row r="749" spans="1:23">
      <c r="A749">
        <f>Data!B749</f>
        <v>0</v>
      </c>
      <c r="B749">
        <f>Data!C749</f>
        <v>0</v>
      </c>
      <c r="C749">
        <f>Data!D749</f>
        <v>0</v>
      </c>
      <c r="D749" t="str">
        <f>IFERROR(VLOOKUP(Modif_Suppr!Z749,LOV_SPAR!F:G,2,FALSE),"")</f>
        <v/>
      </c>
      <c r="E749" t="str">
        <f>IFERROR(VLOOKUP(Modif_Suppr!AA749,LOV!L:M,2,FALSE),"")</f>
        <v/>
      </c>
      <c r="F749" t="str">
        <f>IF(Modif_Suppr!AC749&gt;0,Modif_Suppr!AC749,"")</f>
        <v/>
      </c>
      <c r="G749" t="str">
        <f>IF(Modif_Suppr!AD749&gt;0,Modif_Suppr!AD749,"")</f>
        <v/>
      </c>
      <c r="H749" t="str">
        <f>IF(Modif_Suppr!AE749&gt;0,Modif_Suppr!AE749,"")</f>
        <v/>
      </c>
      <c r="I749" t="str">
        <f>IFERROR(VLOOKUP(Modif_Suppr!AB749,LOV!U:V,2,FALSE),"")</f>
        <v/>
      </c>
      <c r="J749" t="str">
        <f>IF(Modif_Suppr!AF749="OUI","H","")</f>
        <v/>
      </c>
      <c r="K749" t="str">
        <f>IF(Modif_Suppr!AG749="OUI","P","")</f>
        <v/>
      </c>
      <c r="L749" t="str">
        <f>IF(Modif_Suppr!AH749="OUI","D","")</f>
        <v/>
      </c>
      <c r="M749" t="str">
        <f>IF(Modif_Suppr!AI749="OUI","C","")</f>
        <v/>
      </c>
      <c r="N749" t="str">
        <f>IF(Modif_Suppr!AJ749="OUI","T","")</f>
        <v/>
      </c>
      <c r="O749" t="str">
        <f>IF(Modif_Suppr!AK749="OUI","F","")</f>
        <v/>
      </c>
      <c r="P749" t="str">
        <f>IF(Modif_Suppr!AL749="OUI","R","")</f>
        <v/>
      </c>
      <c r="Q749" t="str" cm="1">
        <f t="array" ref="Q749">SUBSTITUTE(TRIM(_xlfn.CONCAT(K749:P749 &amp; " "))," ",",")</f>
        <v/>
      </c>
      <c r="R749" t="str">
        <f>IFERROR(VLOOKUP(Modif_Suppr!AM749,LOV!F:G,2,FALSE),"")</f>
        <v/>
      </c>
      <c r="S749" t="str">
        <f>IFERROR(VLOOKUP(Modif_Suppr!AN749,LOV!I:J,2,FALSE),"")</f>
        <v/>
      </c>
      <c r="T749" t="str">
        <f>IFERROR(VLOOKUP(Modif_Suppr!#REF!,LOV!R:S,2,FALSE),"")</f>
        <v/>
      </c>
      <c r="U749" t="str">
        <f>IFERROR(VLOOKUP(Modif_Suppr!AP749,LOV!R:S,2,FALSE),"")</f>
        <v/>
      </c>
      <c r="V749" t="str">
        <f>IF(Modif_Suppr!W749&gt;0,Modif_Suppr!W749,"")</f>
        <v/>
      </c>
      <c r="W749" t="str">
        <f>IF(Modif_Suppr!X749&gt;0,Modif_Suppr!X749,"")</f>
        <v/>
      </c>
    </row>
    <row r="750" spans="1:23">
      <c r="A750">
        <f>Data!B750</f>
        <v>0</v>
      </c>
      <c r="B750">
        <f>Data!C750</f>
        <v>0</v>
      </c>
      <c r="C750">
        <f>Data!D750</f>
        <v>0</v>
      </c>
      <c r="D750" t="str">
        <f>IFERROR(VLOOKUP(Modif_Suppr!Z750,LOV_SPAR!F:G,2,FALSE),"")</f>
        <v/>
      </c>
      <c r="E750" t="str">
        <f>IFERROR(VLOOKUP(Modif_Suppr!AA750,LOV!L:M,2,FALSE),"")</f>
        <v/>
      </c>
      <c r="F750" t="str">
        <f>IF(Modif_Suppr!AC750&gt;0,Modif_Suppr!AC750,"")</f>
        <v/>
      </c>
      <c r="G750" t="str">
        <f>IF(Modif_Suppr!AD750&gt;0,Modif_Suppr!AD750,"")</f>
        <v/>
      </c>
      <c r="H750" t="str">
        <f>IF(Modif_Suppr!AE750&gt;0,Modif_Suppr!AE750,"")</f>
        <v/>
      </c>
      <c r="I750" t="str">
        <f>IFERROR(VLOOKUP(Modif_Suppr!AB750,LOV!U:V,2,FALSE),"")</f>
        <v/>
      </c>
      <c r="J750" t="str">
        <f>IF(Modif_Suppr!AF750="OUI","H","")</f>
        <v/>
      </c>
      <c r="K750" t="str">
        <f>IF(Modif_Suppr!AG750="OUI","P","")</f>
        <v/>
      </c>
      <c r="L750" t="str">
        <f>IF(Modif_Suppr!AH750="OUI","D","")</f>
        <v/>
      </c>
      <c r="M750" t="str">
        <f>IF(Modif_Suppr!AI750="OUI","C","")</f>
        <v/>
      </c>
      <c r="N750" t="str">
        <f>IF(Modif_Suppr!AJ750="OUI","T","")</f>
        <v/>
      </c>
      <c r="O750" t="str">
        <f>IF(Modif_Suppr!AK750="OUI","F","")</f>
        <v/>
      </c>
      <c r="P750" t="str">
        <f>IF(Modif_Suppr!AL750="OUI","R","")</f>
        <v/>
      </c>
      <c r="Q750" t="str" cm="1">
        <f t="array" ref="Q750">SUBSTITUTE(TRIM(_xlfn.CONCAT(K750:P750 &amp; " "))," ",",")</f>
        <v/>
      </c>
      <c r="R750" t="str">
        <f>IFERROR(VLOOKUP(Modif_Suppr!AM750,LOV!F:G,2,FALSE),"")</f>
        <v/>
      </c>
      <c r="S750" t="str">
        <f>IFERROR(VLOOKUP(Modif_Suppr!AN750,LOV!I:J,2,FALSE),"")</f>
        <v/>
      </c>
      <c r="T750" t="str">
        <f>IFERROR(VLOOKUP(Modif_Suppr!#REF!,LOV!R:S,2,FALSE),"")</f>
        <v/>
      </c>
      <c r="U750" t="str">
        <f>IFERROR(VLOOKUP(Modif_Suppr!AP750,LOV!R:S,2,FALSE),"")</f>
        <v/>
      </c>
      <c r="V750" t="str">
        <f>IF(Modif_Suppr!W750&gt;0,Modif_Suppr!W750,"")</f>
        <v/>
      </c>
      <c r="W750" t="str">
        <f>IF(Modif_Suppr!X750&gt;0,Modif_Suppr!X750,"")</f>
        <v/>
      </c>
    </row>
    <row r="751" spans="1:23">
      <c r="A751">
        <f>Data!B751</f>
        <v>0</v>
      </c>
      <c r="B751">
        <f>Data!C751</f>
        <v>0</v>
      </c>
      <c r="C751">
        <f>Data!D751</f>
        <v>0</v>
      </c>
      <c r="D751" t="str">
        <f>IFERROR(VLOOKUP(Modif_Suppr!Z751,LOV_SPAR!F:G,2,FALSE),"")</f>
        <v/>
      </c>
      <c r="E751" t="str">
        <f>IFERROR(VLOOKUP(Modif_Suppr!AA751,LOV!L:M,2,FALSE),"")</f>
        <v/>
      </c>
      <c r="F751" t="str">
        <f>IF(Modif_Suppr!AC751&gt;0,Modif_Suppr!AC751,"")</f>
        <v/>
      </c>
      <c r="G751" t="str">
        <f>IF(Modif_Suppr!AD751&gt;0,Modif_Suppr!AD751,"")</f>
        <v/>
      </c>
      <c r="H751" t="str">
        <f>IF(Modif_Suppr!AE751&gt;0,Modif_Suppr!AE751,"")</f>
        <v/>
      </c>
      <c r="I751" t="str">
        <f>IFERROR(VLOOKUP(Modif_Suppr!AB751,LOV!U:V,2,FALSE),"")</f>
        <v/>
      </c>
      <c r="J751" t="str">
        <f>IF(Modif_Suppr!AF751="OUI","H","")</f>
        <v/>
      </c>
      <c r="K751" t="str">
        <f>IF(Modif_Suppr!AG751="OUI","P","")</f>
        <v/>
      </c>
      <c r="L751" t="str">
        <f>IF(Modif_Suppr!AH751="OUI","D","")</f>
        <v/>
      </c>
      <c r="M751" t="str">
        <f>IF(Modif_Suppr!AI751="OUI","C","")</f>
        <v/>
      </c>
      <c r="N751" t="str">
        <f>IF(Modif_Suppr!AJ751="OUI","T","")</f>
        <v/>
      </c>
      <c r="O751" t="str">
        <f>IF(Modif_Suppr!AK751="OUI","F","")</f>
        <v/>
      </c>
      <c r="P751" t="str">
        <f>IF(Modif_Suppr!AL751="OUI","R","")</f>
        <v/>
      </c>
      <c r="Q751" t="str" cm="1">
        <f t="array" ref="Q751">SUBSTITUTE(TRIM(_xlfn.CONCAT(K751:P751 &amp; " "))," ",",")</f>
        <v/>
      </c>
      <c r="R751" t="str">
        <f>IFERROR(VLOOKUP(Modif_Suppr!AM751,LOV!F:G,2,FALSE),"")</f>
        <v/>
      </c>
      <c r="S751" t="str">
        <f>IFERROR(VLOOKUP(Modif_Suppr!AN751,LOV!I:J,2,FALSE),"")</f>
        <v/>
      </c>
      <c r="T751" t="str">
        <f>IFERROR(VLOOKUP(Modif_Suppr!#REF!,LOV!R:S,2,FALSE),"")</f>
        <v/>
      </c>
      <c r="U751" t="str">
        <f>IFERROR(VLOOKUP(Modif_Suppr!AP751,LOV!R:S,2,FALSE),"")</f>
        <v/>
      </c>
      <c r="V751" t="str">
        <f>IF(Modif_Suppr!W751&gt;0,Modif_Suppr!W751,"")</f>
        <v/>
      </c>
      <c r="W751" t="str">
        <f>IF(Modif_Suppr!X751&gt;0,Modif_Suppr!X751,"")</f>
        <v/>
      </c>
    </row>
    <row r="752" spans="1:23">
      <c r="A752">
        <f>Data!B752</f>
        <v>0</v>
      </c>
      <c r="B752">
        <f>Data!C752</f>
        <v>0</v>
      </c>
      <c r="C752">
        <f>Data!D752</f>
        <v>0</v>
      </c>
      <c r="D752" t="str">
        <f>IFERROR(VLOOKUP(Modif_Suppr!Z752,LOV_SPAR!F:G,2,FALSE),"")</f>
        <v/>
      </c>
      <c r="E752" t="str">
        <f>IFERROR(VLOOKUP(Modif_Suppr!AA752,LOV!L:M,2,FALSE),"")</f>
        <v/>
      </c>
      <c r="F752" t="str">
        <f>IF(Modif_Suppr!AC752&gt;0,Modif_Suppr!AC752,"")</f>
        <v/>
      </c>
      <c r="G752" t="str">
        <f>IF(Modif_Suppr!AD752&gt;0,Modif_Suppr!AD752,"")</f>
        <v/>
      </c>
      <c r="H752" t="str">
        <f>IF(Modif_Suppr!AE752&gt;0,Modif_Suppr!AE752,"")</f>
        <v/>
      </c>
      <c r="I752" t="str">
        <f>IFERROR(VLOOKUP(Modif_Suppr!AB752,LOV!U:V,2,FALSE),"")</f>
        <v/>
      </c>
      <c r="J752" t="str">
        <f>IF(Modif_Suppr!AF752="OUI","H","")</f>
        <v/>
      </c>
      <c r="K752" t="str">
        <f>IF(Modif_Suppr!AG752="OUI","P","")</f>
        <v/>
      </c>
      <c r="L752" t="str">
        <f>IF(Modif_Suppr!AH752="OUI","D","")</f>
        <v/>
      </c>
      <c r="M752" t="str">
        <f>IF(Modif_Suppr!AI752="OUI","C","")</f>
        <v/>
      </c>
      <c r="N752" t="str">
        <f>IF(Modif_Suppr!AJ752="OUI","T","")</f>
        <v/>
      </c>
      <c r="O752" t="str">
        <f>IF(Modif_Suppr!AK752="OUI","F","")</f>
        <v/>
      </c>
      <c r="P752" t="str">
        <f>IF(Modif_Suppr!AL752="OUI","R","")</f>
        <v/>
      </c>
      <c r="Q752" t="str" cm="1">
        <f t="array" ref="Q752">SUBSTITUTE(TRIM(_xlfn.CONCAT(K752:P752 &amp; " "))," ",",")</f>
        <v/>
      </c>
      <c r="R752" t="str">
        <f>IFERROR(VLOOKUP(Modif_Suppr!AM752,LOV!F:G,2,FALSE),"")</f>
        <v/>
      </c>
      <c r="S752" t="str">
        <f>IFERROR(VLOOKUP(Modif_Suppr!AN752,LOV!I:J,2,FALSE),"")</f>
        <v/>
      </c>
      <c r="T752" t="str">
        <f>IFERROR(VLOOKUP(Modif_Suppr!#REF!,LOV!R:S,2,FALSE),"")</f>
        <v/>
      </c>
      <c r="U752" t="str">
        <f>IFERROR(VLOOKUP(Modif_Suppr!AP752,LOV!R:S,2,FALSE),"")</f>
        <v/>
      </c>
      <c r="V752" t="str">
        <f>IF(Modif_Suppr!W752&gt;0,Modif_Suppr!W752,"")</f>
        <v/>
      </c>
      <c r="W752" t="str">
        <f>IF(Modif_Suppr!X752&gt;0,Modif_Suppr!X752,"")</f>
        <v/>
      </c>
    </row>
    <row r="753" spans="1:23">
      <c r="A753">
        <f>Data!B753</f>
        <v>0</v>
      </c>
      <c r="B753">
        <f>Data!C753</f>
        <v>0</v>
      </c>
      <c r="C753">
        <f>Data!D753</f>
        <v>0</v>
      </c>
      <c r="D753" t="str">
        <f>IFERROR(VLOOKUP(Modif_Suppr!Z753,LOV_SPAR!F:G,2,FALSE),"")</f>
        <v/>
      </c>
      <c r="E753" t="str">
        <f>IFERROR(VLOOKUP(Modif_Suppr!AA753,LOV!L:M,2,FALSE),"")</f>
        <v/>
      </c>
      <c r="F753" t="str">
        <f>IF(Modif_Suppr!AC753&gt;0,Modif_Suppr!AC753,"")</f>
        <v/>
      </c>
      <c r="G753" t="str">
        <f>IF(Modif_Suppr!AD753&gt;0,Modif_Suppr!AD753,"")</f>
        <v/>
      </c>
      <c r="H753" t="str">
        <f>IF(Modif_Suppr!AE753&gt;0,Modif_Suppr!AE753,"")</f>
        <v/>
      </c>
      <c r="I753" t="str">
        <f>IFERROR(VLOOKUP(Modif_Suppr!AB753,LOV!U:V,2,FALSE),"")</f>
        <v/>
      </c>
      <c r="J753" t="str">
        <f>IF(Modif_Suppr!AF753="OUI","H","")</f>
        <v/>
      </c>
      <c r="K753" t="str">
        <f>IF(Modif_Suppr!AG753="OUI","P","")</f>
        <v/>
      </c>
      <c r="L753" t="str">
        <f>IF(Modif_Suppr!AH753="OUI","D","")</f>
        <v/>
      </c>
      <c r="M753" t="str">
        <f>IF(Modif_Suppr!AI753="OUI","C","")</f>
        <v/>
      </c>
      <c r="N753" t="str">
        <f>IF(Modif_Suppr!AJ753="OUI","T","")</f>
        <v/>
      </c>
      <c r="O753" t="str">
        <f>IF(Modif_Suppr!AK753="OUI","F","")</f>
        <v/>
      </c>
      <c r="P753" t="str">
        <f>IF(Modif_Suppr!AL753="OUI","R","")</f>
        <v/>
      </c>
      <c r="Q753" t="str" cm="1">
        <f t="array" ref="Q753">SUBSTITUTE(TRIM(_xlfn.CONCAT(K753:P753 &amp; " "))," ",",")</f>
        <v/>
      </c>
      <c r="R753" t="str">
        <f>IFERROR(VLOOKUP(Modif_Suppr!AM753,LOV!F:G,2,FALSE),"")</f>
        <v/>
      </c>
      <c r="S753" t="str">
        <f>IFERROR(VLOOKUP(Modif_Suppr!AN753,LOV!I:J,2,FALSE),"")</f>
        <v/>
      </c>
      <c r="T753" t="str">
        <f>IFERROR(VLOOKUP(Modif_Suppr!#REF!,LOV!R:S,2,FALSE),"")</f>
        <v/>
      </c>
      <c r="U753" t="str">
        <f>IFERROR(VLOOKUP(Modif_Suppr!AP753,LOV!R:S,2,FALSE),"")</f>
        <v/>
      </c>
      <c r="V753" t="str">
        <f>IF(Modif_Suppr!W753&gt;0,Modif_Suppr!W753,"")</f>
        <v/>
      </c>
      <c r="W753" t="str">
        <f>IF(Modif_Suppr!X753&gt;0,Modif_Suppr!X753,"")</f>
        <v/>
      </c>
    </row>
    <row r="754" spans="1:23">
      <c r="A754">
        <f>Data!B754</f>
        <v>0</v>
      </c>
      <c r="B754">
        <f>Data!C754</f>
        <v>0</v>
      </c>
      <c r="C754">
        <f>Data!D754</f>
        <v>0</v>
      </c>
      <c r="D754" t="str">
        <f>IFERROR(VLOOKUP(Modif_Suppr!Z754,LOV_SPAR!F:G,2,FALSE),"")</f>
        <v/>
      </c>
      <c r="E754" t="str">
        <f>IFERROR(VLOOKUP(Modif_Suppr!AA754,LOV!L:M,2,FALSE),"")</f>
        <v/>
      </c>
      <c r="F754" t="str">
        <f>IF(Modif_Suppr!AC754&gt;0,Modif_Suppr!AC754,"")</f>
        <v/>
      </c>
      <c r="G754" t="str">
        <f>IF(Modif_Suppr!AD754&gt;0,Modif_Suppr!AD754,"")</f>
        <v/>
      </c>
      <c r="H754" t="str">
        <f>IF(Modif_Suppr!AE754&gt;0,Modif_Suppr!AE754,"")</f>
        <v/>
      </c>
      <c r="I754" t="str">
        <f>IFERROR(VLOOKUP(Modif_Suppr!AB754,LOV!U:V,2,FALSE),"")</f>
        <v/>
      </c>
      <c r="J754" t="str">
        <f>IF(Modif_Suppr!AF754="OUI","H","")</f>
        <v/>
      </c>
      <c r="K754" t="str">
        <f>IF(Modif_Suppr!AG754="OUI","P","")</f>
        <v/>
      </c>
      <c r="L754" t="str">
        <f>IF(Modif_Suppr!AH754="OUI","D","")</f>
        <v/>
      </c>
      <c r="M754" t="str">
        <f>IF(Modif_Suppr!AI754="OUI","C","")</f>
        <v/>
      </c>
      <c r="N754" t="str">
        <f>IF(Modif_Suppr!AJ754="OUI","T","")</f>
        <v/>
      </c>
      <c r="O754" t="str">
        <f>IF(Modif_Suppr!AK754="OUI","F","")</f>
        <v/>
      </c>
      <c r="P754" t="str">
        <f>IF(Modif_Suppr!AL754="OUI","R","")</f>
        <v/>
      </c>
      <c r="Q754" t="str" cm="1">
        <f t="array" ref="Q754">SUBSTITUTE(TRIM(_xlfn.CONCAT(K754:P754 &amp; " "))," ",",")</f>
        <v/>
      </c>
      <c r="R754" t="str">
        <f>IFERROR(VLOOKUP(Modif_Suppr!AM754,LOV!F:G,2,FALSE),"")</f>
        <v/>
      </c>
      <c r="S754" t="str">
        <f>IFERROR(VLOOKUP(Modif_Suppr!AN754,LOV!I:J,2,FALSE),"")</f>
        <v/>
      </c>
      <c r="T754" t="str">
        <f>IFERROR(VLOOKUP(Modif_Suppr!#REF!,LOV!R:S,2,FALSE),"")</f>
        <v/>
      </c>
      <c r="U754" t="str">
        <f>IFERROR(VLOOKUP(Modif_Suppr!AP754,LOV!R:S,2,FALSE),"")</f>
        <v/>
      </c>
      <c r="V754" t="str">
        <f>IF(Modif_Suppr!W754&gt;0,Modif_Suppr!W754,"")</f>
        <v/>
      </c>
      <c r="W754" t="str">
        <f>IF(Modif_Suppr!X754&gt;0,Modif_Suppr!X754,"")</f>
        <v/>
      </c>
    </row>
    <row r="755" spans="1:23">
      <c r="A755">
        <f>Data!B755</f>
        <v>0</v>
      </c>
      <c r="B755">
        <f>Data!C755</f>
        <v>0</v>
      </c>
      <c r="C755">
        <f>Data!D755</f>
        <v>0</v>
      </c>
      <c r="D755" t="str">
        <f>IFERROR(VLOOKUP(Modif_Suppr!Z755,LOV_SPAR!F:G,2,FALSE),"")</f>
        <v/>
      </c>
      <c r="E755" t="str">
        <f>IFERROR(VLOOKUP(Modif_Suppr!AA755,LOV!L:M,2,FALSE),"")</f>
        <v/>
      </c>
      <c r="F755" t="str">
        <f>IF(Modif_Suppr!AC755&gt;0,Modif_Suppr!AC755,"")</f>
        <v/>
      </c>
      <c r="G755" t="str">
        <f>IF(Modif_Suppr!AD755&gt;0,Modif_Suppr!AD755,"")</f>
        <v/>
      </c>
      <c r="H755" t="str">
        <f>IF(Modif_Suppr!AE755&gt;0,Modif_Suppr!AE755,"")</f>
        <v/>
      </c>
      <c r="I755" t="str">
        <f>IFERROR(VLOOKUP(Modif_Suppr!AB755,LOV!U:V,2,FALSE),"")</f>
        <v/>
      </c>
      <c r="J755" t="str">
        <f>IF(Modif_Suppr!AF755="OUI","H","")</f>
        <v/>
      </c>
      <c r="K755" t="str">
        <f>IF(Modif_Suppr!AG755="OUI","P","")</f>
        <v/>
      </c>
      <c r="L755" t="str">
        <f>IF(Modif_Suppr!AH755="OUI","D","")</f>
        <v/>
      </c>
      <c r="M755" t="str">
        <f>IF(Modif_Suppr!AI755="OUI","C","")</f>
        <v/>
      </c>
      <c r="N755" t="str">
        <f>IF(Modif_Suppr!AJ755="OUI","T","")</f>
        <v/>
      </c>
      <c r="O755" t="str">
        <f>IF(Modif_Suppr!AK755="OUI","F","")</f>
        <v/>
      </c>
      <c r="P755" t="str">
        <f>IF(Modif_Suppr!AL755="OUI","R","")</f>
        <v/>
      </c>
      <c r="Q755" t="str" cm="1">
        <f t="array" ref="Q755">SUBSTITUTE(TRIM(_xlfn.CONCAT(K755:P755 &amp; " "))," ",",")</f>
        <v/>
      </c>
      <c r="R755" t="str">
        <f>IFERROR(VLOOKUP(Modif_Suppr!AM755,LOV!F:G,2,FALSE),"")</f>
        <v/>
      </c>
      <c r="S755" t="str">
        <f>IFERROR(VLOOKUP(Modif_Suppr!AN755,LOV!I:J,2,FALSE),"")</f>
        <v/>
      </c>
      <c r="T755" t="str">
        <f>IFERROR(VLOOKUP(Modif_Suppr!#REF!,LOV!R:S,2,FALSE),"")</f>
        <v/>
      </c>
      <c r="U755" t="str">
        <f>IFERROR(VLOOKUP(Modif_Suppr!AP755,LOV!R:S,2,FALSE),"")</f>
        <v/>
      </c>
      <c r="V755" t="str">
        <f>IF(Modif_Suppr!W755&gt;0,Modif_Suppr!W755,"")</f>
        <v/>
      </c>
      <c r="W755" t="str">
        <f>IF(Modif_Suppr!X755&gt;0,Modif_Suppr!X755,"")</f>
        <v/>
      </c>
    </row>
    <row r="756" spans="1:23">
      <c r="A756">
        <f>Data!B756</f>
        <v>0</v>
      </c>
      <c r="B756">
        <f>Data!C756</f>
        <v>0</v>
      </c>
      <c r="C756">
        <f>Data!D756</f>
        <v>0</v>
      </c>
      <c r="D756" t="str">
        <f>IFERROR(VLOOKUP(Modif_Suppr!Z756,LOV_SPAR!F:G,2,FALSE),"")</f>
        <v/>
      </c>
      <c r="E756" t="str">
        <f>IFERROR(VLOOKUP(Modif_Suppr!AA756,LOV!L:M,2,FALSE),"")</f>
        <v/>
      </c>
      <c r="F756" t="str">
        <f>IF(Modif_Suppr!AC756&gt;0,Modif_Suppr!AC756,"")</f>
        <v/>
      </c>
      <c r="G756" t="str">
        <f>IF(Modif_Suppr!AD756&gt;0,Modif_Suppr!AD756,"")</f>
        <v/>
      </c>
      <c r="H756" t="str">
        <f>IF(Modif_Suppr!AE756&gt;0,Modif_Suppr!AE756,"")</f>
        <v/>
      </c>
      <c r="I756" t="str">
        <f>IFERROR(VLOOKUP(Modif_Suppr!AB756,LOV!U:V,2,FALSE),"")</f>
        <v/>
      </c>
      <c r="J756" t="str">
        <f>IF(Modif_Suppr!AF756="OUI","H","")</f>
        <v/>
      </c>
      <c r="K756" t="str">
        <f>IF(Modif_Suppr!AG756="OUI","P","")</f>
        <v/>
      </c>
      <c r="L756" t="str">
        <f>IF(Modif_Suppr!AH756="OUI","D","")</f>
        <v/>
      </c>
      <c r="M756" t="str">
        <f>IF(Modif_Suppr!AI756="OUI","C","")</f>
        <v/>
      </c>
      <c r="N756" t="str">
        <f>IF(Modif_Suppr!AJ756="OUI","T","")</f>
        <v/>
      </c>
      <c r="O756" t="str">
        <f>IF(Modif_Suppr!AK756="OUI","F","")</f>
        <v/>
      </c>
      <c r="P756" t="str">
        <f>IF(Modif_Suppr!AL756="OUI","R","")</f>
        <v/>
      </c>
      <c r="Q756" t="str" cm="1">
        <f t="array" ref="Q756">SUBSTITUTE(TRIM(_xlfn.CONCAT(K756:P756 &amp; " "))," ",",")</f>
        <v/>
      </c>
      <c r="R756" t="str">
        <f>IFERROR(VLOOKUP(Modif_Suppr!AM756,LOV!F:G,2,FALSE),"")</f>
        <v/>
      </c>
      <c r="S756" t="str">
        <f>IFERROR(VLOOKUP(Modif_Suppr!AN756,LOV!I:J,2,FALSE),"")</f>
        <v/>
      </c>
      <c r="T756" t="str">
        <f>IFERROR(VLOOKUP(Modif_Suppr!#REF!,LOV!R:S,2,FALSE),"")</f>
        <v/>
      </c>
      <c r="U756" t="str">
        <f>IFERROR(VLOOKUP(Modif_Suppr!AP756,LOV!R:S,2,FALSE),"")</f>
        <v/>
      </c>
      <c r="V756" t="str">
        <f>IF(Modif_Suppr!W756&gt;0,Modif_Suppr!W756,"")</f>
        <v/>
      </c>
      <c r="W756" t="str">
        <f>IF(Modif_Suppr!X756&gt;0,Modif_Suppr!X756,"")</f>
        <v/>
      </c>
    </row>
    <row r="757" spans="1:23">
      <c r="A757">
        <f>Data!B757</f>
        <v>0</v>
      </c>
      <c r="B757">
        <f>Data!C757</f>
        <v>0</v>
      </c>
      <c r="C757">
        <f>Data!D757</f>
        <v>0</v>
      </c>
      <c r="D757" t="str">
        <f>IFERROR(VLOOKUP(Modif_Suppr!Z757,LOV_SPAR!F:G,2,FALSE),"")</f>
        <v/>
      </c>
      <c r="E757" t="str">
        <f>IFERROR(VLOOKUP(Modif_Suppr!AA757,LOV!L:M,2,FALSE),"")</f>
        <v/>
      </c>
      <c r="F757" t="str">
        <f>IF(Modif_Suppr!AC757&gt;0,Modif_Suppr!AC757,"")</f>
        <v/>
      </c>
      <c r="G757" t="str">
        <f>IF(Modif_Suppr!AD757&gt;0,Modif_Suppr!AD757,"")</f>
        <v/>
      </c>
      <c r="H757" t="str">
        <f>IF(Modif_Suppr!AE757&gt;0,Modif_Suppr!AE757,"")</f>
        <v/>
      </c>
      <c r="I757" t="str">
        <f>IFERROR(VLOOKUP(Modif_Suppr!AB757,LOV!U:V,2,FALSE),"")</f>
        <v/>
      </c>
      <c r="J757" t="str">
        <f>IF(Modif_Suppr!AF757="OUI","H","")</f>
        <v/>
      </c>
      <c r="K757" t="str">
        <f>IF(Modif_Suppr!AG757="OUI","P","")</f>
        <v/>
      </c>
      <c r="L757" t="str">
        <f>IF(Modif_Suppr!AH757="OUI","D","")</f>
        <v/>
      </c>
      <c r="M757" t="str">
        <f>IF(Modif_Suppr!AI757="OUI","C","")</f>
        <v/>
      </c>
      <c r="N757" t="str">
        <f>IF(Modif_Suppr!AJ757="OUI","T","")</f>
        <v/>
      </c>
      <c r="O757" t="str">
        <f>IF(Modif_Suppr!AK757="OUI","F","")</f>
        <v/>
      </c>
      <c r="P757" t="str">
        <f>IF(Modif_Suppr!AL757="OUI","R","")</f>
        <v/>
      </c>
      <c r="Q757" t="str" cm="1">
        <f t="array" ref="Q757">SUBSTITUTE(TRIM(_xlfn.CONCAT(K757:P757 &amp; " "))," ",",")</f>
        <v/>
      </c>
      <c r="R757" t="str">
        <f>IFERROR(VLOOKUP(Modif_Suppr!AM757,LOV!F:G,2,FALSE),"")</f>
        <v/>
      </c>
      <c r="S757" t="str">
        <f>IFERROR(VLOOKUP(Modif_Suppr!AN757,LOV!I:J,2,FALSE),"")</f>
        <v/>
      </c>
      <c r="T757" t="str">
        <f>IFERROR(VLOOKUP(Modif_Suppr!#REF!,LOV!R:S,2,FALSE),"")</f>
        <v/>
      </c>
      <c r="U757" t="str">
        <f>IFERROR(VLOOKUP(Modif_Suppr!AP757,LOV!R:S,2,FALSE),"")</f>
        <v/>
      </c>
      <c r="V757" t="str">
        <f>IF(Modif_Suppr!W757&gt;0,Modif_Suppr!W757,"")</f>
        <v/>
      </c>
      <c r="W757" t="str">
        <f>IF(Modif_Suppr!X757&gt;0,Modif_Suppr!X757,"")</f>
        <v/>
      </c>
    </row>
    <row r="758" spans="1:23">
      <c r="A758">
        <f>Data!B758</f>
        <v>0</v>
      </c>
      <c r="B758">
        <f>Data!C758</f>
        <v>0</v>
      </c>
      <c r="C758">
        <f>Data!D758</f>
        <v>0</v>
      </c>
      <c r="D758" t="str">
        <f>IFERROR(VLOOKUP(Modif_Suppr!Z758,LOV_SPAR!F:G,2,FALSE),"")</f>
        <v/>
      </c>
      <c r="E758" t="str">
        <f>IFERROR(VLOOKUP(Modif_Suppr!AA758,LOV!L:M,2,FALSE),"")</f>
        <v/>
      </c>
      <c r="F758" t="str">
        <f>IF(Modif_Suppr!AC758&gt;0,Modif_Suppr!AC758,"")</f>
        <v/>
      </c>
      <c r="G758" t="str">
        <f>IF(Modif_Suppr!AD758&gt;0,Modif_Suppr!AD758,"")</f>
        <v/>
      </c>
      <c r="H758" t="str">
        <f>IF(Modif_Suppr!AE758&gt;0,Modif_Suppr!AE758,"")</f>
        <v/>
      </c>
      <c r="I758" t="str">
        <f>IFERROR(VLOOKUP(Modif_Suppr!AB758,LOV!U:V,2,FALSE),"")</f>
        <v/>
      </c>
      <c r="J758" t="str">
        <f>IF(Modif_Suppr!AF758="OUI","H","")</f>
        <v/>
      </c>
      <c r="K758" t="str">
        <f>IF(Modif_Suppr!AG758="OUI","P","")</f>
        <v/>
      </c>
      <c r="L758" t="str">
        <f>IF(Modif_Suppr!AH758="OUI","D","")</f>
        <v/>
      </c>
      <c r="M758" t="str">
        <f>IF(Modif_Suppr!AI758="OUI","C","")</f>
        <v/>
      </c>
      <c r="N758" t="str">
        <f>IF(Modif_Suppr!AJ758="OUI","T","")</f>
        <v/>
      </c>
      <c r="O758" t="str">
        <f>IF(Modif_Suppr!AK758="OUI","F","")</f>
        <v/>
      </c>
      <c r="P758" t="str">
        <f>IF(Modif_Suppr!AL758="OUI","R","")</f>
        <v/>
      </c>
      <c r="Q758" t="str" cm="1">
        <f t="array" ref="Q758">SUBSTITUTE(TRIM(_xlfn.CONCAT(K758:P758 &amp; " "))," ",",")</f>
        <v/>
      </c>
      <c r="R758" t="str">
        <f>IFERROR(VLOOKUP(Modif_Suppr!AM758,LOV!F:G,2,FALSE),"")</f>
        <v/>
      </c>
      <c r="S758" t="str">
        <f>IFERROR(VLOOKUP(Modif_Suppr!AN758,LOV!I:J,2,FALSE),"")</f>
        <v/>
      </c>
      <c r="T758" t="str">
        <f>IFERROR(VLOOKUP(Modif_Suppr!#REF!,LOV!R:S,2,FALSE),"")</f>
        <v/>
      </c>
      <c r="U758" t="str">
        <f>IFERROR(VLOOKUP(Modif_Suppr!AP758,LOV!R:S,2,FALSE),"")</f>
        <v/>
      </c>
      <c r="V758" t="str">
        <f>IF(Modif_Suppr!W758&gt;0,Modif_Suppr!W758,"")</f>
        <v/>
      </c>
      <c r="W758" t="str">
        <f>IF(Modif_Suppr!X758&gt;0,Modif_Suppr!X758,"")</f>
        <v/>
      </c>
    </row>
    <row r="759" spans="1:23">
      <c r="A759">
        <f>Data!B759</f>
        <v>0</v>
      </c>
      <c r="B759">
        <f>Data!C759</f>
        <v>0</v>
      </c>
      <c r="C759">
        <f>Data!D759</f>
        <v>0</v>
      </c>
      <c r="D759" t="str">
        <f>IFERROR(VLOOKUP(Modif_Suppr!Z759,LOV_SPAR!F:G,2,FALSE),"")</f>
        <v/>
      </c>
      <c r="E759" t="str">
        <f>IFERROR(VLOOKUP(Modif_Suppr!AA759,LOV!L:M,2,FALSE),"")</f>
        <v/>
      </c>
      <c r="F759" t="str">
        <f>IF(Modif_Suppr!AC759&gt;0,Modif_Suppr!AC759,"")</f>
        <v/>
      </c>
      <c r="G759" t="str">
        <f>IF(Modif_Suppr!AD759&gt;0,Modif_Suppr!AD759,"")</f>
        <v/>
      </c>
      <c r="H759" t="str">
        <f>IF(Modif_Suppr!AE759&gt;0,Modif_Suppr!AE759,"")</f>
        <v/>
      </c>
      <c r="I759" t="str">
        <f>IFERROR(VLOOKUP(Modif_Suppr!AB759,LOV!U:V,2,FALSE),"")</f>
        <v/>
      </c>
      <c r="J759" t="str">
        <f>IF(Modif_Suppr!AF759="OUI","H","")</f>
        <v/>
      </c>
      <c r="K759" t="str">
        <f>IF(Modif_Suppr!AG759="OUI","P","")</f>
        <v/>
      </c>
      <c r="L759" t="str">
        <f>IF(Modif_Suppr!AH759="OUI","D","")</f>
        <v/>
      </c>
      <c r="M759" t="str">
        <f>IF(Modif_Suppr!AI759="OUI","C","")</f>
        <v/>
      </c>
      <c r="N759" t="str">
        <f>IF(Modif_Suppr!AJ759="OUI","T","")</f>
        <v/>
      </c>
      <c r="O759" t="str">
        <f>IF(Modif_Suppr!AK759="OUI","F","")</f>
        <v/>
      </c>
      <c r="P759" t="str">
        <f>IF(Modif_Suppr!AL759="OUI","R","")</f>
        <v/>
      </c>
      <c r="Q759" t="str" cm="1">
        <f t="array" ref="Q759">SUBSTITUTE(TRIM(_xlfn.CONCAT(K759:P759 &amp; " "))," ",",")</f>
        <v/>
      </c>
      <c r="R759" t="str">
        <f>IFERROR(VLOOKUP(Modif_Suppr!AM759,LOV!F:G,2,FALSE),"")</f>
        <v/>
      </c>
      <c r="S759" t="str">
        <f>IFERROR(VLOOKUP(Modif_Suppr!AN759,LOV!I:J,2,FALSE),"")</f>
        <v/>
      </c>
      <c r="T759" t="str">
        <f>IFERROR(VLOOKUP(Modif_Suppr!#REF!,LOV!R:S,2,FALSE),"")</f>
        <v/>
      </c>
      <c r="U759" t="str">
        <f>IFERROR(VLOOKUP(Modif_Suppr!AP759,LOV!R:S,2,FALSE),"")</f>
        <v/>
      </c>
      <c r="V759" t="str">
        <f>IF(Modif_Suppr!W759&gt;0,Modif_Suppr!W759,"")</f>
        <v/>
      </c>
      <c r="W759" t="str">
        <f>IF(Modif_Suppr!X759&gt;0,Modif_Suppr!X759,"")</f>
        <v/>
      </c>
    </row>
    <row r="760" spans="1:23">
      <c r="A760">
        <f>Data!B760</f>
        <v>0</v>
      </c>
      <c r="B760">
        <f>Data!C760</f>
        <v>0</v>
      </c>
      <c r="C760">
        <f>Data!D760</f>
        <v>0</v>
      </c>
      <c r="D760" t="str">
        <f>IFERROR(VLOOKUP(Modif_Suppr!Z760,LOV_SPAR!F:G,2,FALSE),"")</f>
        <v/>
      </c>
      <c r="E760" t="str">
        <f>IFERROR(VLOOKUP(Modif_Suppr!AA760,LOV!L:M,2,FALSE),"")</f>
        <v/>
      </c>
      <c r="F760" t="str">
        <f>IF(Modif_Suppr!AC760&gt;0,Modif_Suppr!AC760,"")</f>
        <v/>
      </c>
      <c r="G760" t="str">
        <f>IF(Modif_Suppr!AD760&gt;0,Modif_Suppr!AD760,"")</f>
        <v/>
      </c>
      <c r="H760" t="str">
        <f>IF(Modif_Suppr!AE760&gt;0,Modif_Suppr!AE760,"")</f>
        <v/>
      </c>
      <c r="I760" t="str">
        <f>IFERROR(VLOOKUP(Modif_Suppr!AB760,LOV!U:V,2,FALSE),"")</f>
        <v/>
      </c>
      <c r="J760" t="str">
        <f>IF(Modif_Suppr!AF760="OUI","H","")</f>
        <v/>
      </c>
      <c r="K760" t="str">
        <f>IF(Modif_Suppr!AG760="OUI","P","")</f>
        <v/>
      </c>
      <c r="L760" t="str">
        <f>IF(Modif_Suppr!AH760="OUI","D","")</f>
        <v/>
      </c>
      <c r="M760" t="str">
        <f>IF(Modif_Suppr!AI760="OUI","C","")</f>
        <v/>
      </c>
      <c r="N760" t="str">
        <f>IF(Modif_Suppr!AJ760="OUI","T","")</f>
        <v/>
      </c>
      <c r="O760" t="str">
        <f>IF(Modif_Suppr!AK760="OUI","F","")</f>
        <v/>
      </c>
      <c r="P760" t="str">
        <f>IF(Modif_Suppr!AL760="OUI","R","")</f>
        <v/>
      </c>
      <c r="Q760" t="str" cm="1">
        <f t="array" ref="Q760">SUBSTITUTE(TRIM(_xlfn.CONCAT(K760:P760 &amp; " "))," ",",")</f>
        <v/>
      </c>
      <c r="R760" t="str">
        <f>IFERROR(VLOOKUP(Modif_Suppr!AM760,LOV!F:G,2,FALSE),"")</f>
        <v/>
      </c>
      <c r="S760" t="str">
        <f>IFERROR(VLOOKUP(Modif_Suppr!AN760,LOV!I:J,2,FALSE),"")</f>
        <v/>
      </c>
      <c r="T760" t="str">
        <f>IFERROR(VLOOKUP(Modif_Suppr!#REF!,LOV!R:S,2,FALSE),"")</f>
        <v/>
      </c>
      <c r="U760" t="str">
        <f>IFERROR(VLOOKUP(Modif_Suppr!AP760,LOV!R:S,2,FALSE),"")</f>
        <v/>
      </c>
      <c r="V760" t="str">
        <f>IF(Modif_Suppr!W760&gt;0,Modif_Suppr!W760,"")</f>
        <v/>
      </c>
      <c r="W760" t="str">
        <f>IF(Modif_Suppr!X760&gt;0,Modif_Suppr!X760,"")</f>
        <v/>
      </c>
    </row>
    <row r="761" spans="1:23">
      <c r="A761">
        <f>Data!B761</f>
        <v>0</v>
      </c>
      <c r="B761">
        <f>Data!C761</f>
        <v>0</v>
      </c>
      <c r="C761">
        <f>Data!D761</f>
        <v>0</v>
      </c>
      <c r="D761" t="str">
        <f>IFERROR(VLOOKUP(Modif_Suppr!Z761,LOV_SPAR!F:G,2,FALSE),"")</f>
        <v/>
      </c>
      <c r="E761" t="str">
        <f>IFERROR(VLOOKUP(Modif_Suppr!AA761,LOV!L:M,2,FALSE),"")</f>
        <v/>
      </c>
      <c r="F761" t="str">
        <f>IF(Modif_Suppr!AC761&gt;0,Modif_Suppr!AC761,"")</f>
        <v/>
      </c>
      <c r="G761" t="str">
        <f>IF(Modif_Suppr!AD761&gt;0,Modif_Suppr!AD761,"")</f>
        <v/>
      </c>
      <c r="H761" t="str">
        <f>IF(Modif_Suppr!AE761&gt;0,Modif_Suppr!AE761,"")</f>
        <v/>
      </c>
      <c r="I761" t="str">
        <f>IFERROR(VLOOKUP(Modif_Suppr!AB761,LOV!U:V,2,FALSE),"")</f>
        <v/>
      </c>
      <c r="J761" t="str">
        <f>IF(Modif_Suppr!AF761="OUI","H","")</f>
        <v/>
      </c>
      <c r="K761" t="str">
        <f>IF(Modif_Suppr!AG761="OUI","P","")</f>
        <v/>
      </c>
      <c r="L761" t="str">
        <f>IF(Modif_Suppr!AH761="OUI","D","")</f>
        <v/>
      </c>
      <c r="M761" t="str">
        <f>IF(Modif_Suppr!AI761="OUI","C","")</f>
        <v/>
      </c>
      <c r="N761" t="str">
        <f>IF(Modif_Suppr!AJ761="OUI","T","")</f>
        <v/>
      </c>
      <c r="O761" t="str">
        <f>IF(Modif_Suppr!AK761="OUI","F","")</f>
        <v/>
      </c>
      <c r="P761" t="str">
        <f>IF(Modif_Suppr!AL761="OUI","R","")</f>
        <v/>
      </c>
      <c r="Q761" t="str" cm="1">
        <f t="array" ref="Q761">SUBSTITUTE(TRIM(_xlfn.CONCAT(K761:P761 &amp; " "))," ",",")</f>
        <v/>
      </c>
      <c r="R761" t="str">
        <f>IFERROR(VLOOKUP(Modif_Suppr!AM761,LOV!F:G,2,FALSE),"")</f>
        <v/>
      </c>
      <c r="S761" t="str">
        <f>IFERROR(VLOOKUP(Modif_Suppr!AN761,LOV!I:J,2,FALSE),"")</f>
        <v/>
      </c>
      <c r="T761" t="str">
        <f>IFERROR(VLOOKUP(Modif_Suppr!#REF!,LOV!R:S,2,FALSE),"")</f>
        <v/>
      </c>
      <c r="U761" t="str">
        <f>IFERROR(VLOOKUP(Modif_Suppr!AP761,LOV!R:S,2,FALSE),"")</f>
        <v/>
      </c>
      <c r="V761" t="str">
        <f>IF(Modif_Suppr!W761&gt;0,Modif_Suppr!W761,"")</f>
        <v/>
      </c>
      <c r="W761" t="str">
        <f>IF(Modif_Suppr!X761&gt;0,Modif_Suppr!X761,"")</f>
        <v/>
      </c>
    </row>
    <row r="762" spans="1:23">
      <c r="A762">
        <f>Data!B762</f>
        <v>0</v>
      </c>
      <c r="B762">
        <f>Data!C762</f>
        <v>0</v>
      </c>
      <c r="C762">
        <f>Data!D762</f>
        <v>0</v>
      </c>
      <c r="D762" t="str">
        <f>IFERROR(VLOOKUP(Modif_Suppr!Z762,LOV_SPAR!F:G,2,FALSE),"")</f>
        <v/>
      </c>
      <c r="E762" t="str">
        <f>IFERROR(VLOOKUP(Modif_Suppr!AA762,LOV!L:M,2,FALSE),"")</f>
        <v/>
      </c>
      <c r="F762" t="str">
        <f>IF(Modif_Suppr!AC762&gt;0,Modif_Suppr!AC762,"")</f>
        <v/>
      </c>
      <c r="G762" t="str">
        <f>IF(Modif_Suppr!AD762&gt;0,Modif_Suppr!AD762,"")</f>
        <v/>
      </c>
      <c r="H762" t="str">
        <f>IF(Modif_Suppr!AE762&gt;0,Modif_Suppr!AE762,"")</f>
        <v/>
      </c>
      <c r="I762" t="str">
        <f>IFERROR(VLOOKUP(Modif_Suppr!AB762,LOV!U:V,2,FALSE),"")</f>
        <v/>
      </c>
      <c r="J762" t="str">
        <f>IF(Modif_Suppr!AF762="OUI","H","")</f>
        <v/>
      </c>
      <c r="K762" t="str">
        <f>IF(Modif_Suppr!AG762="OUI","P","")</f>
        <v/>
      </c>
      <c r="L762" t="str">
        <f>IF(Modif_Suppr!AH762="OUI","D","")</f>
        <v/>
      </c>
      <c r="M762" t="str">
        <f>IF(Modif_Suppr!AI762="OUI","C","")</f>
        <v/>
      </c>
      <c r="N762" t="str">
        <f>IF(Modif_Suppr!AJ762="OUI","T","")</f>
        <v/>
      </c>
      <c r="O762" t="str">
        <f>IF(Modif_Suppr!AK762="OUI","F","")</f>
        <v/>
      </c>
      <c r="P762" t="str">
        <f>IF(Modif_Suppr!AL762="OUI","R","")</f>
        <v/>
      </c>
      <c r="Q762" t="str" cm="1">
        <f t="array" ref="Q762">SUBSTITUTE(TRIM(_xlfn.CONCAT(K762:P762 &amp; " "))," ",",")</f>
        <v/>
      </c>
      <c r="R762" t="str">
        <f>IFERROR(VLOOKUP(Modif_Suppr!AM762,LOV!F:G,2,FALSE),"")</f>
        <v/>
      </c>
      <c r="S762" t="str">
        <f>IFERROR(VLOOKUP(Modif_Suppr!AN762,LOV!I:J,2,FALSE),"")</f>
        <v/>
      </c>
      <c r="T762" t="str">
        <f>IFERROR(VLOOKUP(Modif_Suppr!#REF!,LOV!R:S,2,FALSE),"")</f>
        <v/>
      </c>
      <c r="U762" t="str">
        <f>IFERROR(VLOOKUP(Modif_Suppr!AP762,LOV!R:S,2,FALSE),"")</f>
        <v/>
      </c>
      <c r="V762" t="str">
        <f>IF(Modif_Suppr!W762&gt;0,Modif_Suppr!W762,"")</f>
        <v/>
      </c>
      <c r="W762" t="str">
        <f>IF(Modif_Suppr!X762&gt;0,Modif_Suppr!X762,"")</f>
        <v/>
      </c>
    </row>
    <row r="763" spans="1:23">
      <c r="A763">
        <f>Data!B763</f>
        <v>0</v>
      </c>
      <c r="B763">
        <f>Data!C763</f>
        <v>0</v>
      </c>
      <c r="C763">
        <f>Data!D763</f>
        <v>0</v>
      </c>
      <c r="D763" t="str">
        <f>IFERROR(VLOOKUP(Modif_Suppr!Z763,LOV_SPAR!F:G,2,FALSE),"")</f>
        <v/>
      </c>
      <c r="E763" t="str">
        <f>IFERROR(VLOOKUP(Modif_Suppr!AA763,LOV!L:M,2,FALSE),"")</f>
        <v/>
      </c>
      <c r="F763" t="str">
        <f>IF(Modif_Suppr!AC763&gt;0,Modif_Suppr!AC763,"")</f>
        <v/>
      </c>
      <c r="G763" t="str">
        <f>IF(Modif_Suppr!AD763&gt;0,Modif_Suppr!AD763,"")</f>
        <v/>
      </c>
      <c r="H763" t="str">
        <f>IF(Modif_Suppr!AE763&gt;0,Modif_Suppr!AE763,"")</f>
        <v/>
      </c>
      <c r="I763" t="str">
        <f>IFERROR(VLOOKUP(Modif_Suppr!AB763,LOV!U:V,2,FALSE),"")</f>
        <v/>
      </c>
      <c r="J763" t="str">
        <f>IF(Modif_Suppr!AF763="OUI","H","")</f>
        <v/>
      </c>
      <c r="K763" t="str">
        <f>IF(Modif_Suppr!AG763="OUI","P","")</f>
        <v/>
      </c>
      <c r="L763" t="str">
        <f>IF(Modif_Suppr!AH763="OUI","D","")</f>
        <v/>
      </c>
      <c r="M763" t="str">
        <f>IF(Modif_Suppr!AI763="OUI","C","")</f>
        <v/>
      </c>
      <c r="N763" t="str">
        <f>IF(Modif_Suppr!AJ763="OUI","T","")</f>
        <v/>
      </c>
      <c r="O763" t="str">
        <f>IF(Modif_Suppr!AK763="OUI","F","")</f>
        <v/>
      </c>
      <c r="P763" t="str">
        <f>IF(Modif_Suppr!AL763="OUI","R","")</f>
        <v/>
      </c>
      <c r="Q763" t="str" cm="1">
        <f t="array" ref="Q763">SUBSTITUTE(TRIM(_xlfn.CONCAT(K763:P763 &amp; " "))," ",",")</f>
        <v/>
      </c>
      <c r="R763" t="str">
        <f>IFERROR(VLOOKUP(Modif_Suppr!AM763,LOV!F:G,2,FALSE),"")</f>
        <v/>
      </c>
      <c r="S763" t="str">
        <f>IFERROR(VLOOKUP(Modif_Suppr!AN763,LOV!I:J,2,FALSE),"")</f>
        <v/>
      </c>
      <c r="T763" t="str">
        <f>IFERROR(VLOOKUP(Modif_Suppr!#REF!,LOV!R:S,2,FALSE),"")</f>
        <v/>
      </c>
      <c r="U763" t="str">
        <f>IFERROR(VLOOKUP(Modif_Suppr!AP763,LOV!R:S,2,FALSE),"")</f>
        <v/>
      </c>
      <c r="V763" t="str">
        <f>IF(Modif_Suppr!W763&gt;0,Modif_Suppr!W763,"")</f>
        <v/>
      </c>
      <c r="W763" t="str">
        <f>IF(Modif_Suppr!X763&gt;0,Modif_Suppr!X763,"")</f>
        <v/>
      </c>
    </row>
    <row r="764" spans="1:23">
      <c r="A764">
        <f>Data!B764</f>
        <v>0</v>
      </c>
      <c r="B764">
        <f>Data!C764</f>
        <v>0</v>
      </c>
      <c r="C764">
        <f>Data!D764</f>
        <v>0</v>
      </c>
      <c r="D764" t="str">
        <f>IFERROR(VLOOKUP(Modif_Suppr!Z764,LOV_SPAR!F:G,2,FALSE),"")</f>
        <v/>
      </c>
      <c r="E764" t="str">
        <f>IFERROR(VLOOKUP(Modif_Suppr!AA764,LOV!L:M,2,FALSE),"")</f>
        <v/>
      </c>
      <c r="F764" t="str">
        <f>IF(Modif_Suppr!AC764&gt;0,Modif_Suppr!AC764,"")</f>
        <v/>
      </c>
      <c r="G764" t="str">
        <f>IF(Modif_Suppr!AD764&gt;0,Modif_Suppr!AD764,"")</f>
        <v/>
      </c>
      <c r="H764" t="str">
        <f>IF(Modif_Suppr!AE764&gt;0,Modif_Suppr!AE764,"")</f>
        <v/>
      </c>
      <c r="I764" t="str">
        <f>IFERROR(VLOOKUP(Modif_Suppr!AB764,LOV!U:V,2,FALSE),"")</f>
        <v/>
      </c>
      <c r="J764" t="str">
        <f>IF(Modif_Suppr!AF764="OUI","H","")</f>
        <v/>
      </c>
      <c r="K764" t="str">
        <f>IF(Modif_Suppr!AG764="OUI","P","")</f>
        <v/>
      </c>
      <c r="L764" t="str">
        <f>IF(Modif_Suppr!AH764="OUI","D","")</f>
        <v/>
      </c>
      <c r="M764" t="str">
        <f>IF(Modif_Suppr!AI764="OUI","C","")</f>
        <v/>
      </c>
      <c r="N764" t="str">
        <f>IF(Modif_Suppr!AJ764="OUI","T","")</f>
        <v/>
      </c>
      <c r="O764" t="str">
        <f>IF(Modif_Suppr!AK764="OUI","F","")</f>
        <v/>
      </c>
      <c r="P764" t="str">
        <f>IF(Modif_Suppr!AL764="OUI","R","")</f>
        <v/>
      </c>
      <c r="Q764" t="str" cm="1">
        <f t="array" ref="Q764">SUBSTITUTE(TRIM(_xlfn.CONCAT(K764:P764 &amp; " "))," ",",")</f>
        <v/>
      </c>
      <c r="R764" t="str">
        <f>IFERROR(VLOOKUP(Modif_Suppr!AM764,LOV!F:G,2,FALSE),"")</f>
        <v/>
      </c>
      <c r="S764" t="str">
        <f>IFERROR(VLOOKUP(Modif_Suppr!AN764,LOV!I:J,2,FALSE),"")</f>
        <v/>
      </c>
      <c r="T764" t="str">
        <f>IFERROR(VLOOKUP(Modif_Suppr!#REF!,LOV!R:S,2,FALSE),"")</f>
        <v/>
      </c>
      <c r="U764" t="str">
        <f>IFERROR(VLOOKUP(Modif_Suppr!AP764,LOV!R:S,2,FALSE),"")</f>
        <v/>
      </c>
      <c r="V764" t="str">
        <f>IF(Modif_Suppr!W764&gt;0,Modif_Suppr!W764,"")</f>
        <v/>
      </c>
      <c r="W764" t="str">
        <f>IF(Modif_Suppr!X764&gt;0,Modif_Suppr!X764,"")</f>
        <v/>
      </c>
    </row>
    <row r="765" spans="1:23">
      <c r="A765">
        <f>Data!B765</f>
        <v>0</v>
      </c>
      <c r="B765">
        <f>Data!C765</f>
        <v>0</v>
      </c>
      <c r="C765">
        <f>Data!D765</f>
        <v>0</v>
      </c>
      <c r="D765" t="str">
        <f>IFERROR(VLOOKUP(Modif_Suppr!Z765,LOV_SPAR!F:G,2,FALSE),"")</f>
        <v/>
      </c>
      <c r="E765" t="str">
        <f>IFERROR(VLOOKUP(Modif_Suppr!AA765,LOV!L:M,2,FALSE),"")</f>
        <v/>
      </c>
      <c r="F765" t="str">
        <f>IF(Modif_Suppr!AC765&gt;0,Modif_Suppr!AC765,"")</f>
        <v/>
      </c>
      <c r="G765" t="str">
        <f>IF(Modif_Suppr!AD765&gt;0,Modif_Suppr!AD765,"")</f>
        <v/>
      </c>
      <c r="H765" t="str">
        <f>IF(Modif_Suppr!AE765&gt;0,Modif_Suppr!AE765,"")</f>
        <v/>
      </c>
      <c r="I765" t="str">
        <f>IFERROR(VLOOKUP(Modif_Suppr!AB765,LOV!U:V,2,FALSE),"")</f>
        <v/>
      </c>
      <c r="J765" t="str">
        <f>IF(Modif_Suppr!AF765="OUI","H","")</f>
        <v/>
      </c>
      <c r="K765" t="str">
        <f>IF(Modif_Suppr!AG765="OUI","P","")</f>
        <v/>
      </c>
      <c r="L765" t="str">
        <f>IF(Modif_Suppr!AH765="OUI","D","")</f>
        <v/>
      </c>
      <c r="M765" t="str">
        <f>IF(Modif_Suppr!AI765="OUI","C","")</f>
        <v/>
      </c>
      <c r="N765" t="str">
        <f>IF(Modif_Suppr!AJ765="OUI","T","")</f>
        <v/>
      </c>
      <c r="O765" t="str">
        <f>IF(Modif_Suppr!AK765="OUI","F","")</f>
        <v/>
      </c>
      <c r="P765" t="str">
        <f>IF(Modif_Suppr!AL765="OUI","R","")</f>
        <v/>
      </c>
      <c r="Q765" t="str" cm="1">
        <f t="array" ref="Q765">SUBSTITUTE(TRIM(_xlfn.CONCAT(K765:P765 &amp; " "))," ",",")</f>
        <v/>
      </c>
      <c r="R765" t="str">
        <f>IFERROR(VLOOKUP(Modif_Suppr!AM765,LOV!F:G,2,FALSE),"")</f>
        <v/>
      </c>
      <c r="S765" t="str">
        <f>IFERROR(VLOOKUP(Modif_Suppr!AN765,LOV!I:J,2,FALSE),"")</f>
        <v/>
      </c>
      <c r="T765" t="str">
        <f>IFERROR(VLOOKUP(Modif_Suppr!#REF!,LOV!R:S,2,FALSE),"")</f>
        <v/>
      </c>
      <c r="U765" t="str">
        <f>IFERROR(VLOOKUP(Modif_Suppr!AP765,LOV!R:S,2,FALSE),"")</f>
        <v/>
      </c>
      <c r="V765" t="str">
        <f>IF(Modif_Suppr!W765&gt;0,Modif_Suppr!W765,"")</f>
        <v/>
      </c>
      <c r="W765" t="str">
        <f>IF(Modif_Suppr!X765&gt;0,Modif_Suppr!X765,"")</f>
        <v/>
      </c>
    </row>
    <row r="766" spans="1:23">
      <c r="A766">
        <f>Data!B766</f>
        <v>0</v>
      </c>
      <c r="B766">
        <f>Data!C766</f>
        <v>0</v>
      </c>
      <c r="C766">
        <f>Data!D766</f>
        <v>0</v>
      </c>
      <c r="D766" t="str">
        <f>IFERROR(VLOOKUP(Modif_Suppr!Z766,LOV_SPAR!F:G,2,FALSE),"")</f>
        <v/>
      </c>
      <c r="E766" t="str">
        <f>IFERROR(VLOOKUP(Modif_Suppr!AA766,LOV!L:M,2,FALSE),"")</f>
        <v/>
      </c>
      <c r="F766" t="str">
        <f>IF(Modif_Suppr!AC766&gt;0,Modif_Suppr!AC766,"")</f>
        <v/>
      </c>
      <c r="G766" t="str">
        <f>IF(Modif_Suppr!AD766&gt;0,Modif_Suppr!AD766,"")</f>
        <v/>
      </c>
      <c r="H766" t="str">
        <f>IF(Modif_Suppr!AE766&gt;0,Modif_Suppr!AE766,"")</f>
        <v/>
      </c>
      <c r="I766" t="str">
        <f>IFERROR(VLOOKUP(Modif_Suppr!AB766,LOV!U:V,2,FALSE),"")</f>
        <v/>
      </c>
      <c r="J766" t="str">
        <f>IF(Modif_Suppr!AF766="OUI","H","")</f>
        <v/>
      </c>
      <c r="K766" t="str">
        <f>IF(Modif_Suppr!AG766="OUI","P","")</f>
        <v/>
      </c>
      <c r="L766" t="str">
        <f>IF(Modif_Suppr!AH766="OUI","D","")</f>
        <v/>
      </c>
      <c r="M766" t="str">
        <f>IF(Modif_Suppr!AI766="OUI","C","")</f>
        <v/>
      </c>
      <c r="N766" t="str">
        <f>IF(Modif_Suppr!AJ766="OUI","T","")</f>
        <v/>
      </c>
      <c r="O766" t="str">
        <f>IF(Modif_Suppr!AK766="OUI","F","")</f>
        <v/>
      </c>
      <c r="P766" t="str">
        <f>IF(Modif_Suppr!AL766="OUI","R","")</f>
        <v/>
      </c>
      <c r="Q766" t="str" cm="1">
        <f t="array" ref="Q766">SUBSTITUTE(TRIM(_xlfn.CONCAT(K766:P766 &amp; " "))," ",",")</f>
        <v/>
      </c>
      <c r="R766" t="str">
        <f>IFERROR(VLOOKUP(Modif_Suppr!AM766,LOV!F:G,2,FALSE),"")</f>
        <v/>
      </c>
      <c r="S766" t="str">
        <f>IFERROR(VLOOKUP(Modif_Suppr!AN766,LOV!I:J,2,FALSE),"")</f>
        <v/>
      </c>
      <c r="T766" t="str">
        <f>IFERROR(VLOOKUP(Modif_Suppr!#REF!,LOV!R:S,2,FALSE),"")</f>
        <v/>
      </c>
      <c r="U766" t="str">
        <f>IFERROR(VLOOKUP(Modif_Suppr!AP766,LOV!R:S,2,FALSE),"")</f>
        <v/>
      </c>
      <c r="V766" t="str">
        <f>IF(Modif_Suppr!W766&gt;0,Modif_Suppr!W766,"")</f>
        <v/>
      </c>
      <c r="W766" t="str">
        <f>IF(Modif_Suppr!X766&gt;0,Modif_Suppr!X766,"")</f>
        <v/>
      </c>
    </row>
    <row r="767" spans="1:23">
      <c r="A767">
        <f>Data!B767</f>
        <v>0</v>
      </c>
      <c r="B767">
        <f>Data!C767</f>
        <v>0</v>
      </c>
      <c r="C767">
        <f>Data!D767</f>
        <v>0</v>
      </c>
      <c r="D767" t="str">
        <f>IFERROR(VLOOKUP(Modif_Suppr!Z767,LOV_SPAR!F:G,2,FALSE),"")</f>
        <v/>
      </c>
      <c r="E767" t="str">
        <f>IFERROR(VLOOKUP(Modif_Suppr!AA767,LOV!L:M,2,FALSE),"")</f>
        <v/>
      </c>
      <c r="F767" t="str">
        <f>IF(Modif_Suppr!AC767&gt;0,Modif_Suppr!AC767,"")</f>
        <v/>
      </c>
      <c r="G767" t="str">
        <f>IF(Modif_Suppr!AD767&gt;0,Modif_Suppr!AD767,"")</f>
        <v/>
      </c>
      <c r="H767" t="str">
        <f>IF(Modif_Suppr!AE767&gt;0,Modif_Suppr!AE767,"")</f>
        <v/>
      </c>
      <c r="I767" t="str">
        <f>IFERROR(VLOOKUP(Modif_Suppr!AB767,LOV!U:V,2,FALSE),"")</f>
        <v/>
      </c>
      <c r="J767" t="str">
        <f>IF(Modif_Suppr!AF767="OUI","H","")</f>
        <v/>
      </c>
      <c r="K767" t="str">
        <f>IF(Modif_Suppr!AG767="OUI","P","")</f>
        <v/>
      </c>
      <c r="L767" t="str">
        <f>IF(Modif_Suppr!AH767="OUI","D","")</f>
        <v/>
      </c>
      <c r="M767" t="str">
        <f>IF(Modif_Suppr!AI767="OUI","C","")</f>
        <v/>
      </c>
      <c r="N767" t="str">
        <f>IF(Modif_Suppr!AJ767="OUI","T","")</f>
        <v/>
      </c>
      <c r="O767" t="str">
        <f>IF(Modif_Suppr!AK767="OUI","F","")</f>
        <v/>
      </c>
      <c r="P767" t="str">
        <f>IF(Modif_Suppr!AL767="OUI","R","")</f>
        <v/>
      </c>
      <c r="Q767" t="str" cm="1">
        <f t="array" ref="Q767">SUBSTITUTE(TRIM(_xlfn.CONCAT(K767:P767 &amp; " "))," ",",")</f>
        <v/>
      </c>
      <c r="R767" t="str">
        <f>IFERROR(VLOOKUP(Modif_Suppr!AM767,LOV!F:G,2,FALSE),"")</f>
        <v/>
      </c>
      <c r="S767" t="str">
        <f>IFERROR(VLOOKUP(Modif_Suppr!AN767,LOV!I:J,2,FALSE),"")</f>
        <v/>
      </c>
      <c r="T767" t="str">
        <f>IFERROR(VLOOKUP(Modif_Suppr!#REF!,LOV!R:S,2,FALSE),"")</f>
        <v/>
      </c>
      <c r="U767" t="str">
        <f>IFERROR(VLOOKUP(Modif_Suppr!AP767,LOV!R:S,2,FALSE),"")</f>
        <v/>
      </c>
      <c r="V767" t="str">
        <f>IF(Modif_Suppr!W767&gt;0,Modif_Suppr!W767,"")</f>
        <v/>
      </c>
      <c r="W767" t="str">
        <f>IF(Modif_Suppr!X767&gt;0,Modif_Suppr!X767,"")</f>
        <v/>
      </c>
    </row>
    <row r="768" spans="1:23">
      <c r="A768">
        <f>Data!B768</f>
        <v>0</v>
      </c>
      <c r="B768">
        <f>Data!C768</f>
        <v>0</v>
      </c>
      <c r="C768">
        <f>Data!D768</f>
        <v>0</v>
      </c>
      <c r="D768" t="str">
        <f>IFERROR(VLOOKUP(Modif_Suppr!Z768,LOV_SPAR!F:G,2,FALSE),"")</f>
        <v/>
      </c>
      <c r="E768" t="str">
        <f>IFERROR(VLOOKUP(Modif_Suppr!AA768,LOV!L:M,2,FALSE),"")</f>
        <v/>
      </c>
      <c r="F768" t="str">
        <f>IF(Modif_Suppr!AC768&gt;0,Modif_Suppr!AC768,"")</f>
        <v/>
      </c>
      <c r="G768" t="str">
        <f>IF(Modif_Suppr!AD768&gt;0,Modif_Suppr!AD768,"")</f>
        <v/>
      </c>
      <c r="H768" t="str">
        <f>IF(Modif_Suppr!AE768&gt;0,Modif_Suppr!AE768,"")</f>
        <v/>
      </c>
      <c r="I768" t="str">
        <f>IFERROR(VLOOKUP(Modif_Suppr!AB768,LOV!U:V,2,FALSE),"")</f>
        <v/>
      </c>
      <c r="J768" t="str">
        <f>IF(Modif_Suppr!AF768="OUI","H","")</f>
        <v/>
      </c>
      <c r="K768" t="str">
        <f>IF(Modif_Suppr!AG768="OUI","P","")</f>
        <v/>
      </c>
      <c r="L768" t="str">
        <f>IF(Modif_Suppr!AH768="OUI","D","")</f>
        <v/>
      </c>
      <c r="M768" t="str">
        <f>IF(Modif_Suppr!AI768="OUI","C","")</f>
        <v/>
      </c>
      <c r="N768" t="str">
        <f>IF(Modif_Suppr!AJ768="OUI","T","")</f>
        <v/>
      </c>
      <c r="O768" t="str">
        <f>IF(Modif_Suppr!AK768="OUI","F","")</f>
        <v/>
      </c>
      <c r="P768" t="str">
        <f>IF(Modif_Suppr!AL768="OUI","R","")</f>
        <v/>
      </c>
      <c r="Q768" t="str" cm="1">
        <f t="array" ref="Q768">SUBSTITUTE(TRIM(_xlfn.CONCAT(K768:P768 &amp; " "))," ",",")</f>
        <v/>
      </c>
      <c r="R768" t="str">
        <f>IFERROR(VLOOKUP(Modif_Suppr!AM768,LOV!F:G,2,FALSE),"")</f>
        <v/>
      </c>
      <c r="S768" t="str">
        <f>IFERROR(VLOOKUP(Modif_Suppr!AN768,LOV!I:J,2,FALSE),"")</f>
        <v/>
      </c>
      <c r="T768" t="str">
        <f>IFERROR(VLOOKUP(Modif_Suppr!#REF!,LOV!R:S,2,FALSE),"")</f>
        <v/>
      </c>
      <c r="U768" t="str">
        <f>IFERROR(VLOOKUP(Modif_Suppr!AP768,LOV!R:S,2,FALSE),"")</f>
        <v/>
      </c>
      <c r="V768" t="str">
        <f>IF(Modif_Suppr!W768&gt;0,Modif_Suppr!W768,"")</f>
        <v/>
      </c>
      <c r="W768" t="str">
        <f>IF(Modif_Suppr!X768&gt;0,Modif_Suppr!X768,"")</f>
        <v/>
      </c>
    </row>
    <row r="769" spans="1:23">
      <c r="A769">
        <f>Data!B769</f>
        <v>0</v>
      </c>
      <c r="B769">
        <f>Data!C769</f>
        <v>0</v>
      </c>
      <c r="C769">
        <f>Data!D769</f>
        <v>0</v>
      </c>
      <c r="D769" t="str">
        <f>IFERROR(VLOOKUP(Modif_Suppr!Z769,LOV_SPAR!F:G,2,FALSE),"")</f>
        <v/>
      </c>
      <c r="E769" t="str">
        <f>IFERROR(VLOOKUP(Modif_Suppr!AA769,LOV!L:M,2,FALSE),"")</f>
        <v/>
      </c>
      <c r="F769" t="str">
        <f>IF(Modif_Suppr!AC769&gt;0,Modif_Suppr!AC769,"")</f>
        <v/>
      </c>
      <c r="G769" t="str">
        <f>IF(Modif_Suppr!AD769&gt;0,Modif_Suppr!AD769,"")</f>
        <v/>
      </c>
      <c r="H769" t="str">
        <f>IF(Modif_Suppr!AE769&gt;0,Modif_Suppr!AE769,"")</f>
        <v/>
      </c>
      <c r="I769" t="str">
        <f>IFERROR(VLOOKUP(Modif_Suppr!AB769,LOV!U:V,2,FALSE),"")</f>
        <v/>
      </c>
      <c r="J769" t="str">
        <f>IF(Modif_Suppr!AF769="OUI","H","")</f>
        <v/>
      </c>
      <c r="K769" t="str">
        <f>IF(Modif_Suppr!AG769="OUI","P","")</f>
        <v/>
      </c>
      <c r="L769" t="str">
        <f>IF(Modif_Suppr!AH769="OUI","D","")</f>
        <v/>
      </c>
      <c r="M769" t="str">
        <f>IF(Modif_Suppr!AI769="OUI","C","")</f>
        <v/>
      </c>
      <c r="N769" t="str">
        <f>IF(Modif_Suppr!AJ769="OUI","T","")</f>
        <v/>
      </c>
      <c r="O769" t="str">
        <f>IF(Modif_Suppr!AK769="OUI","F","")</f>
        <v/>
      </c>
      <c r="P769" t="str">
        <f>IF(Modif_Suppr!AL769="OUI","R","")</f>
        <v/>
      </c>
      <c r="Q769" t="str" cm="1">
        <f t="array" ref="Q769">SUBSTITUTE(TRIM(_xlfn.CONCAT(K769:P769 &amp; " "))," ",",")</f>
        <v/>
      </c>
      <c r="R769" t="str">
        <f>IFERROR(VLOOKUP(Modif_Suppr!AM769,LOV!F:G,2,FALSE),"")</f>
        <v/>
      </c>
      <c r="S769" t="str">
        <f>IFERROR(VLOOKUP(Modif_Suppr!AN769,LOV!I:J,2,FALSE),"")</f>
        <v/>
      </c>
      <c r="T769" t="str">
        <f>IFERROR(VLOOKUP(Modif_Suppr!#REF!,LOV!R:S,2,FALSE),"")</f>
        <v/>
      </c>
      <c r="U769" t="str">
        <f>IFERROR(VLOOKUP(Modif_Suppr!AP769,LOV!R:S,2,FALSE),"")</f>
        <v/>
      </c>
      <c r="V769" t="str">
        <f>IF(Modif_Suppr!W769&gt;0,Modif_Suppr!W769,"")</f>
        <v/>
      </c>
      <c r="W769" t="str">
        <f>IF(Modif_Suppr!X769&gt;0,Modif_Suppr!X769,"")</f>
        <v/>
      </c>
    </row>
    <row r="770" spans="1:23">
      <c r="A770">
        <f>Data!B770</f>
        <v>0</v>
      </c>
      <c r="B770">
        <f>Data!C770</f>
        <v>0</v>
      </c>
      <c r="C770">
        <f>Data!D770</f>
        <v>0</v>
      </c>
      <c r="D770" t="str">
        <f>IFERROR(VLOOKUP(Modif_Suppr!Z770,LOV_SPAR!F:G,2,FALSE),"")</f>
        <v/>
      </c>
      <c r="E770" t="str">
        <f>IFERROR(VLOOKUP(Modif_Suppr!AA770,LOV!L:M,2,FALSE),"")</f>
        <v/>
      </c>
      <c r="F770" t="str">
        <f>IF(Modif_Suppr!AC770&gt;0,Modif_Suppr!AC770,"")</f>
        <v/>
      </c>
      <c r="G770" t="str">
        <f>IF(Modif_Suppr!AD770&gt;0,Modif_Suppr!AD770,"")</f>
        <v/>
      </c>
      <c r="H770" t="str">
        <f>IF(Modif_Suppr!AE770&gt;0,Modif_Suppr!AE770,"")</f>
        <v/>
      </c>
      <c r="I770" t="str">
        <f>IFERROR(VLOOKUP(Modif_Suppr!AB770,LOV!U:V,2,FALSE),"")</f>
        <v/>
      </c>
      <c r="J770" t="str">
        <f>IF(Modif_Suppr!AF770="OUI","H","")</f>
        <v/>
      </c>
      <c r="K770" t="str">
        <f>IF(Modif_Suppr!AG770="OUI","P","")</f>
        <v/>
      </c>
      <c r="L770" t="str">
        <f>IF(Modif_Suppr!AH770="OUI","D","")</f>
        <v/>
      </c>
      <c r="M770" t="str">
        <f>IF(Modif_Suppr!AI770="OUI","C","")</f>
        <v/>
      </c>
      <c r="N770" t="str">
        <f>IF(Modif_Suppr!AJ770="OUI","T","")</f>
        <v/>
      </c>
      <c r="O770" t="str">
        <f>IF(Modif_Suppr!AK770="OUI","F","")</f>
        <v/>
      </c>
      <c r="P770" t="str">
        <f>IF(Modif_Suppr!AL770="OUI","R","")</f>
        <v/>
      </c>
      <c r="Q770" t="str" cm="1">
        <f t="array" ref="Q770">SUBSTITUTE(TRIM(_xlfn.CONCAT(K770:P770 &amp; " "))," ",",")</f>
        <v/>
      </c>
      <c r="R770" t="str">
        <f>IFERROR(VLOOKUP(Modif_Suppr!AM770,LOV!F:G,2,FALSE),"")</f>
        <v/>
      </c>
      <c r="S770" t="str">
        <f>IFERROR(VLOOKUP(Modif_Suppr!AN770,LOV!I:J,2,FALSE),"")</f>
        <v/>
      </c>
      <c r="T770" t="str">
        <f>IFERROR(VLOOKUP(Modif_Suppr!#REF!,LOV!R:S,2,FALSE),"")</f>
        <v/>
      </c>
      <c r="U770" t="str">
        <f>IFERROR(VLOOKUP(Modif_Suppr!AP770,LOV!R:S,2,FALSE),"")</f>
        <v/>
      </c>
      <c r="V770" t="str">
        <f>IF(Modif_Suppr!W770&gt;0,Modif_Suppr!W770,"")</f>
        <v/>
      </c>
      <c r="W770" t="str">
        <f>IF(Modif_Suppr!X770&gt;0,Modif_Suppr!X770,"")</f>
        <v/>
      </c>
    </row>
    <row r="771" spans="1:23">
      <c r="A771">
        <f>Data!B771</f>
        <v>0</v>
      </c>
      <c r="B771">
        <f>Data!C771</f>
        <v>0</v>
      </c>
      <c r="C771">
        <f>Data!D771</f>
        <v>0</v>
      </c>
      <c r="D771" t="str">
        <f>IFERROR(VLOOKUP(Modif_Suppr!Z771,LOV_SPAR!F:G,2,FALSE),"")</f>
        <v/>
      </c>
      <c r="E771" t="str">
        <f>IFERROR(VLOOKUP(Modif_Suppr!AA771,LOV!L:M,2,FALSE),"")</f>
        <v/>
      </c>
      <c r="F771" t="str">
        <f>IF(Modif_Suppr!AC771&gt;0,Modif_Suppr!AC771,"")</f>
        <v/>
      </c>
      <c r="G771" t="str">
        <f>IF(Modif_Suppr!AD771&gt;0,Modif_Suppr!AD771,"")</f>
        <v/>
      </c>
      <c r="H771" t="str">
        <f>IF(Modif_Suppr!AE771&gt;0,Modif_Suppr!AE771,"")</f>
        <v/>
      </c>
      <c r="I771" t="str">
        <f>IFERROR(VLOOKUP(Modif_Suppr!AB771,LOV!U:V,2,FALSE),"")</f>
        <v/>
      </c>
      <c r="J771" t="str">
        <f>IF(Modif_Suppr!AF771="OUI","H","")</f>
        <v/>
      </c>
      <c r="K771" t="str">
        <f>IF(Modif_Suppr!AG771="OUI","P","")</f>
        <v/>
      </c>
      <c r="L771" t="str">
        <f>IF(Modif_Suppr!AH771="OUI","D","")</f>
        <v/>
      </c>
      <c r="M771" t="str">
        <f>IF(Modif_Suppr!AI771="OUI","C","")</f>
        <v/>
      </c>
      <c r="N771" t="str">
        <f>IF(Modif_Suppr!AJ771="OUI","T","")</f>
        <v/>
      </c>
      <c r="O771" t="str">
        <f>IF(Modif_Suppr!AK771="OUI","F","")</f>
        <v/>
      </c>
      <c r="P771" t="str">
        <f>IF(Modif_Suppr!AL771="OUI","R","")</f>
        <v/>
      </c>
      <c r="Q771" t="str" cm="1">
        <f t="array" ref="Q771">SUBSTITUTE(TRIM(_xlfn.CONCAT(K771:P771 &amp; " "))," ",",")</f>
        <v/>
      </c>
      <c r="R771" t="str">
        <f>IFERROR(VLOOKUP(Modif_Suppr!AM771,LOV!F:G,2,FALSE),"")</f>
        <v/>
      </c>
      <c r="S771" t="str">
        <f>IFERROR(VLOOKUP(Modif_Suppr!AN771,LOV!I:J,2,FALSE),"")</f>
        <v/>
      </c>
      <c r="T771" t="str">
        <f>IFERROR(VLOOKUP(Modif_Suppr!#REF!,LOV!R:S,2,FALSE),"")</f>
        <v/>
      </c>
      <c r="U771" t="str">
        <f>IFERROR(VLOOKUP(Modif_Suppr!AP771,LOV!R:S,2,FALSE),"")</f>
        <v/>
      </c>
      <c r="V771" t="str">
        <f>IF(Modif_Suppr!W771&gt;0,Modif_Suppr!W771,"")</f>
        <v/>
      </c>
      <c r="W771" t="str">
        <f>IF(Modif_Suppr!X771&gt;0,Modif_Suppr!X771,"")</f>
        <v/>
      </c>
    </row>
    <row r="772" spans="1:23">
      <c r="A772">
        <f>Data!B772</f>
        <v>0</v>
      </c>
      <c r="B772">
        <f>Data!C772</f>
        <v>0</v>
      </c>
      <c r="C772">
        <f>Data!D772</f>
        <v>0</v>
      </c>
      <c r="D772" t="str">
        <f>IFERROR(VLOOKUP(Modif_Suppr!Z772,LOV_SPAR!F:G,2,FALSE),"")</f>
        <v/>
      </c>
      <c r="E772" t="str">
        <f>IFERROR(VLOOKUP(Modif_Suppr!AA772,LOV!L:M,2,FALSE),"")</f>
        <v/>
      </c>
      <c r="F772" t="str">
        <f>IF(Modif_Suppr!AC772&gt;0,Modif_Suppr!AC772,"")</f>
        <v/>
      </c>
      <c r="G772" t="str">
        <f>IF(Modif_Suppr!AD772&gt;0,Modif_Suppr!AD772,"")</f>
        <v/>
      </c>
      <c r="H772" t="str">
        <f>IF(Modif_Suppr!AE772&gt;0,Modif_Suppr!AE772,"")</f>
        <v/>
      </c>
      <c r="I772" t="str">
        <f>IFERROR(VLOOKUP(Modif_Suppr!AB772,LOV!U:V,2,FALSE),"")</f>
        <v/>
      </c>
      <c r="J772" t="str">
        <f>IF(Modif_Suppr!AF772="OUI","H","")</f>
        <v/>
      </c>
      <c r="K772" t="str">
        <f>IF(Modif_Suppr!AG772="OUI","P","")</f>
        <v/>
      </c>
      <c r="L772" t="str">
        <f>IF(Modif_Suppr!AH772="OUI","D","")</f>
        <v/>
      </c>
      <c r="M772" t="str">
        <f>IF(Modif_Suppr!AI772="OUI","C","")</f>
        <v/>
      </c>
      <c r="N772" t="str">
        <f>IF(Modif_Suppr!AJ772="OUI","T","")</f>
        <v/>
      </c>
      <c r="O772" t="str">
        <f>IF(Modif_Suppr!AK772="OUI","F","")</f>
        <v/>
      </c>
      <c r="P772" t="str">
        <f>IF(Modif_Suppr!AL772="OUI","R","")</f>
        <v/>
      </c>
      <c r="Q772" t="str" cm="1">
        <f t="array" ref="Q772">SUBSTITUTE(TRIM(_xlfn.CONCAT(K772:P772 &amp; " "))," ",",")</f>
        <v/>
      </c>
      <c r="R772" t="str">
        <f>IFERROR(VLOOKUP(Modif_Suppr!AM772,LOV!F:G,2,FALSE),"")</f>
        <v/>
      </c>
      <c r="S772" t="str">
        <f>IFERROR(VLOOKUP(Modif_Suppr!AN772,LOV!I:J,2,FALSE),"")</f>
        <v/>
      </c>
      <c r="T772" t="str">
        <f>IFERROR(VLOOKUP(Modif_Suppr!#REF!,LOV!R:S,2,FALSE),"")</f>
        <v/>
      </c>
      <c r="U772" t="str">
        <f>IFERROR(VLOOKUP(Modif_Suppr!AP772,LOV!R:S,2,FALSE),"")</f>
        <v/>
      </c>
      <c r="V772" t="str">
        <f>IF(Modif_Suppr!W772&gt;0,Modif_Suppr!W772,"")</f>
        <v/>
      </c>
      <c r="W772" t="str">
        <f>IF(Modif_Suppr!X772&gt;0,Modif_Suppr!X772,"")</f>
        <v/>
      </c>
    </row>
    <row r="773" spans="1:23">
      <c r="A773">
        <f>Data!B773</f>
        <v>0</v>
      </c>
      <c r="B773">
        <f>Data!C773</f>
        <v>0</v>
      </c>
      <c r="C773">
        <f>Data!D773</f>
        <v>0</v>
      </c>
      <c r="D773" t="str">
        <f>IFERROR(VLOOKUP(Modif_Suppr!Z773,LOV_SPAR!F:G,2,FALSE),"")</f>
        <v/>
      </c>
      <c r="E773" t="str">
        <f>IFERROR(VLOOKUP(Modif_Suppr!AA773,LOV!L:M,2,FALSE),"")</f>
        <v/>
      </c>
      <c r="F773" t="str">
        <f>IF(Modif_Suppr!AC773&gt;0,Modif_Suppr!AC773,"")</f>
        <v/>
      </c>
      <c r="G773" t="str">
        <f>IF(Modif_Suppr!AD773&gt;0,Modif_Suppr!AD773,"")</f>
        <v/>
      </c>
      <c r="H773" t="str">
        <f>IF(Modif_Suppr!AE773&gt;0,Modif_Suppr!AE773,"")</f>
        <v/>
      </c>
      <c r="I773" t="str">
        <f>IFERROR(VLOOKUP(Modif_Suppr!AB773,LOV!U:V,2,FALSE),"")</f>
        <v/>
      </c>
      <c r="J773" t="str">
        <f>IF(Modif_Suppr!AF773="OUI","H","")</f>
        <v/>
      </c>
      <c r="K773" t="str">
        <f>IF(Modif_Suppr!AG773="OUI","P","")</f>
        <v/>
      </c>
      <c r="L773" t="str">
        <f>IF(Modif_Suppr!AH773="OUI","D","")</f>
        <v/>
      </c>
      <c r="M773" t="str">
        <f>IF(Modif_Suppr!AI773="OUI","C","")</f>
        <v/>
      </c>
      <c r="N773" t="str">
        <f>IF(Modif_Suppr!AJ773="OUI","T","")</f>
        <v/>
      </c>
      <c r="O773" t="str">
        <f>IF(Modif_Suppr!AK773="OUI","F","")</f>
        <v/>
      </c>
      <c r="P773" t="str">
        <f>IF(Modif_Suppr!AL773="OUI","R","")</f>
        <v/>
      </c>
      <c r="Q773" t="str" cm="1">
        <f t="array" ref="Q773">SUBSTITUTE(TRIM(_xlfn.CONCAT(K773:P773 &amp; " "))," ",",")</f>
        <v/>
      </c>
      <c r="R773" t="str">
        <f>IFERROR(VLOOKUP(Modif_Suppr!AM773,LOV!F:G,2,FALSE),"")</f>
        <v/>
      </c>
      <c r="S773" t="str">
        <f>IFERROR(VLOOKUP(Modif_Suppr!AN773,LOV!I:J,2,FALSE),"")</f>
        <v/>
      </c>
      <c r="T773" t="str">
        <f>IFERROR(VLOOKUP(Modif_Suppr!#REF!,LOV!R:S,2,FALSE),"")</f>
        <v/>
      </c>
      <c r="U773" t="str">
        <f>IFERROR(VLOOKUP(Modif_Suppr!AP773,LOV!R:S,2,FALSE),"")</f>
        <v/>
      </c>
      <c r="V773" t="str">
        <f>IF(Modif_Suppr!W773&gt;0,Modif_Suppr!W773,"")</f>
        <v/>
      </c>
      <c r="W773" t="str">
        <f>IF(Modif_Suppr!X773&gt;0,Modif_Suppr!X773,"")</f>
        <v/>
      </c>
    </row>
    <row r="774" spans="1:23">
      <c r="A774">
        <f>Data!B774</f>
        <v>0</v>
      </c>
      <c r="B774">
        <f>Data!C774</f>
        <v>0</v>
      </c>
      <c r="C774">
        <f>Data!D774</f>
        <v>0</v>
      </c>
      <c r="D774" t="str">
        <f>IFERROR(VLOOKUP(Modif_Suppr!Z774,LOV_SPAR!F:G,2,FALSE),"")</f>
        <v/>
      </c>
      <c r="E774" t="str">
        <f>IFERROR(VLOOKUP(Modif_Suppr!AA774,LOV!L:M,2,FALSE),"")</f>
        <v/>
      </c>
      <c r="F774" t="str">
        <f>IF(Modif_Suppr!AC774&gt;0,Modif_Suppr!AC774,"")</f>
        <v/>
      </c>
      <c r="G774" t="str">
        <f>IF(Modif_Suppr!AD774&gt;0,Modif_Suppr!AD774,"")</f>
        <v/>
      </c>
      <c r="H774" t="str">
        <f>IF(Modif_Suppr!AE774&gt;0,Modif_Suppr!AE774,"")</f>
        <v/>
      </c>
      <c r="I774" t="str">
        <f>IFERROR(VLOOKUP(Modif_Suppr!AB774,LOV!U:V,2,FALSE),"")</f>
        <v/>
      </c>
      <c r="J774" t="str">
        <f>IF(Modif_Suppr!AF774="OUI","H","")</f>
        <v/>
      </c>
      <c r="K774" t="str">
        <f>IF(Modif_Suppr!AG774="OUI","P","")</f>
        <v/>
      </c>
      <c r="L774" t="str">
        <f>IF(Modif_Suppr!AH774="OUI","D","")</f>
        <v/>
      </c>
      <c r="M774" t="str">
        <f>IF(Modif_Suppr!AI774="OUI","C","")</f>
        <v/>
      </c>
      <c r="N774" t="str">
        <f>IF(Modif_Suppr!AJ774="OUI","T","")</f>
        <v/>
      </c>
      <c r="O774" t="str">
        <f>IF(Modif_Suppr!AK774="OUI","F","")</f>
        <v/>
      </c>
      <c r="P774" t="str">
        <f>IF(Modif_Suppr!AL774="OUI","R","")</f>
        <v/>
      </c>
      <c r="Q774" t="str" cm="1">
        <f t="array" ref="Q774">SUBSTITUTE(TRIM(_xlfn.CONCAT(K774:P774 &amp; " "))," ",",")</f>
        <v/>
      </c>
      <c r="R774" t="str">
        <f>IFERROR(VLOOKUP(Modif_Suppr!AM774,LOV!F:G,2,FALSE),"")</f>
        <v/>
      </c>
      <c r="S774" t="str">
        <f>IFERROR(VLOOKUP(Modif_Suppr!AN774,LOV!I:J,2,FALSE),"")</f>
        <v/>
      </c>
      <c r="T774" t="str">
        <f>IFERROR(VLOOKUP(Modif_Suppr!#REF!,LOV!R:S,2,FALSE),"")</f>
        <v/>
      </c>
      <c r="U774" t="str">
        <f>IFERROR(VLOOKUP(Modif_Suppr!AP774,LOV!R:S,2,FALSE),"")</f>
        <v/>
      </c>
      <c r="V774" t="str">
        <f>IF(Modif_Suppr!W774&gt;0,Modif_Suppr!W774,"")</f>
        <v/>
      </c>
      <c r="W774" t="str">
        <f>IF(Modif_Suppr!X774&gt;0,Modif_Suppr!X774,"")</f>
        <v/>
      </c>
    </row>
    <row r="775" spans="1:23">
      <c r="A775">
        <f>Data!B775</f>
        <v>0</v>
      </c>
      <c r="B775">
        <f>Data!C775</f>
        <v>0</v>
      </c>
      <c r="C775">
        <f>Data!D775</f>
        <v>0</v>
      </c>
      <c r="D775" t="str">
        <f>IFERROR(VLOOKUP(Modif_Suppr!Z775,LOV_SPAR!F:G,2,FALSE),"")</f>
        <v/>
      </c>
      <c r="E775" t="str">
        <f>IFERROR(VLOOKUP(Modif_Suppr!AA775,LOV!L:M,2,FALSE),"")</f>
        <v/>
      </c>
      <c r="F775" t="str">
        <f>IF(Modif_Suppr!AC775&gt;0,Modif_Suppr!AC775,"")</f>
        <v/>
      </c>
      <c r="G775" t="str">
        <f>IF(Modif_Suppr!AD775&gt;0,Modif_Suppr!AD775,"")</f>
        <v/>
      </c>
      <c r="H775" t="str">
        <f>IF(Modif_Suppr!AE775&gt;0,Modif_Suppr!AE775,"")</f>
        <v/>
      </c>
      <c r="I775" t="str">
        <f>IFERROR(VLOOKUP(Modif_Suppr!AB775,LOV!U:V,2,FALSE),"")</f>
        <v/>
      </c>
      <c r="J775" t="str">
        <f>IF(Modif_Suppr!AF775="OUI","H","")</f>
        <v/>
      </c>
      <c r="K775" t="str">
        <f>IF(Modif_Suppr!AG775="OUI","P","")</f>
        <v/>
      </c>
      <c r="L775" t="str">
        <f>IF(Modif_Suppr!AH775="OUI","D","")</f>
        <v/>
      </c>
      <c r="M775" t="str">
        <f>IF(Modif_Suppr!AI775="OUI","C","")</f>
        <v/>
      </c>
      <c r="N775" t="str">
        <f>IF(Modif_Suppr!AJ775="OUI","T","")</f>
        <v/>
      </c>
      <c r="O775" t="str">
        <f>IF(Modif_Suppr!AK775="OUI","F","")</f>
        <v/>
      </c>
      <c r="P775" t="str">
        <f>IF(Modif_Suppr!AL775="OUI","R","")</f>
        <v/>
      </c>
      <c r="Q775" t="str" cm="1">
        <f t="array" ref="Q775">SUBSTITUTE(TRIM(_xlfn.CONCAT(K775:P775 &amp; " "))," ",",")</f>
        <v/>
      </c>
      <c r="R775" t="str">
        <f>IFERROR(VLOOKUP(Modif_Suppr!AM775,LOV!F:G,2,FALSE),"")</f>
        <v/>
      </c>
      <c r="S775" t="str">
        <f>IFERROR(VLOOKUP(Modif_Suppr!AN775,LOV!I:J,2,FALSE),"")</f>
        <v/>
      </c>
      <c r="T775" t="str">
        <f>IFERROR(VLOOKUP(Modif_Suppr!#REF!,LOV!R:S,2,FALSE),"")</f>
        <v/>
      </c>
      <c r="U775" t="str">
        <f>IFERROR(VLOOKUP(Modif_Suppr!AP775,LOV!R:S,2,FALSE),"")</f>
        <v/>
      </c>
      <c r="V775" t="str">
        <f>IF(Modif_Suppr!W775&gt;0,Modif_Suppr!W775,"")</f>
        <v/>
      </c>
      <c r="W775" t="str">
        <f>IF(Modif_Suppr!X775&gt;0,Modif_Suppr!X775,"")</f>
        <v/>
      </c>
    </row>
    <row r="776" spans="1:23">
      <c r="A776">
        <f>Data!B776</f>
        <v>0</v>
      </c>
      <c r="B776">
        <f>Data!C776</f>
        <v>0</v>
      </c>
      <c r="C776">
        <f>Data!D776</f>
        <v>0</v>
      </c>
      <c r="D776" t="str">
        <f>IFERROR(VLOOKUP(Modif_Suppr!Z776,LOV_SPAR!F:G,2,FALSE),"")</f>
        <v/>
      </c>
      <c r="E776" t="str">
        <f>IFERROR(VLOOKUP(Modif_Suppr!AA776,LOV!L:M,2,FALSE),"")</f>
        <v/>
      </c>
      <c r="F776" t="str">
        <f>IF(Modif_Suppr!AC776&gt;0,Modif_Suppr!AC776,"")</f>
        <v/>
      </c>
      <c r="G776" t="str">
        <f>IF(Modif_Suppr!AD776&gt;0,Modif_Suppr!AD776,"")</f>
        <v/>
      </c>
      <c r="H776" t="str">
        <f>IF(Modif_Suppr!AE776&gt;0,Modif_Suppr!AE776,"")</f>
        <v/>
      </c>
      <c r="I776" t="str">
        <f>IFERROR(VLOOKUP(Modif_Suppr!AB776,LOV!U:V,2,FALSE),"")</f>
        <v/>
      </c>
      <c r="J776" t="str">
        <f>IF(Modif_Suppr!AF776="OUI","H","")</f>
        <v/>
      </c>
      <c r="K776" t="str">
        <f>IF(Modif_Suppr!AG776="OUI","P","")</f>
        <v/>
      </c>
      <c r="L776" t="str">
        <f>IF(Modif_Suppr!AH776="OUI","D","")</f>
        <v/>
      </c>
      <c r="M776" t="str">
        <f>IF(Modif_Suppr!AI776="OUI","C","")</f>
        <v/>
      </c>
      <c r="N776" t="str">
        <f>IF(Modif_Suppr!AJ776="OUI","T","")</f>
        <v/>
      </c>
      <c r="O776" t="str">
        <f>IF(Modif_Suppr!AK776="OUI","F","")</f>
        <v/>
      </c>
      <c r="P776" t="str">
        <f>IF(Modif_Suppr!AL776="OUI","R","")</f>
        <v/>
      </c>
      <c r="Q776" t="str" cm="1">
        <f t="array" ref="Q776">SUBSTITUTE(TRIM(_xlfn.CONCAT(K776:P776 &amp; " "))," ",",")</f>
        <v/>
      </c>
      <c r="R776" t="str">
        <f>IFERROR(VLOOKUP(Modif_Suppr!AM776,LOV!F:G,2,FALSE),"")</f>
        <v/>
      </c>
      <c r="S776" t="str">
        <f>IFERROR(VLOOKUP(Modif_Suppr!AN776,LOV!I:J,2,FALSE),"")</f>
        <v/>
      </c>
      <c r="T776" t="str">
        <f>IFERROR(VLOOKUP(Modif_Suppr!#REF!,LOV!R:S,2,FALSE),"")</f>
        <v/>
      </c>
      <c r="U776" t="str">
        <f>IFERROR(VLOOKUP(Modif_Suppr!AP776,LOV!R:S,2,FALSE),"")</f>
        <v/>
      </c>
      <c r="V776" t="str">
        <f>IF(Modif_Suppr!W776&gt;0,Modif_Suppr!W776,"")</f>
        <v/>
      </c>
      <c r="W776" t="str">
        <f>IF(Modif_Suppr!X776&gt;0,Modif_Suppr!X776,"")</f>
        <v/>
      </c>
    </row>
    <row r="777" spans="1:23">
      <c r="A777">
        <f>Data!B777</f>
        <v>0</v>
      </c>
      <c r="B777">
        <f>Data!C777</f>
        <v>0</v>
      </c>
      <c r="C777">
        <f>Data!D777</f>
        <v>0</v>
      </c>
      <c r="D777" t="str">
        <f>IFERROR(VLOOKUP(Modif_Suppr!Z777,LOV_SPAR!F:G,2,FALSE),"")</f>
        <v/>
      </c>
      <c r="E777" t="str">
        <f>IFERROR(VLOOKUP(Modif_Suppr!AA777,LOV!L:M,2,FALSE),"")</f>
        <v/>
      </c>
      <c r="F777" t="str">
        <f>IF(Modif_Suppr!AC777&gt;0,Modif_Suppr!AC777,"")</f>
        <v/>
      </c>
      <c r="G777" t="str">
        <f>IF(Modif_Suppr!AD777&gt;0,Modif_Suppr!AD777,"")</f>
        <v/>
      </c>
      <c r="H777" t="str">
        <f>IF(Modif_Suppr!AE777&gt;0,Modif_Suppr!AE777,"")</f>
        <v/>
      </c>
      <c r="I777" t="str">
        <f>IFERROR(VLOOKUP(Modif_Suppr!AB777,LOV!U:V,2,FALSE),"")</f>
        <v/>
      </c>
      <c r="J777" t="str">
        <f>IF(Modif_Suppr!AF777="OUI","H","")</f>
        <v/>
      </c>
      <c r="K777" t="str">
        <f>IF(Modif_Suppr!AG777="OUI","P","")</f>
        <v/>
      </c>
      <c r="L777" t="str">
        <f>IF(Modif_Suppr!AH777="OUI","D","")</f>
        <v/>
      </c>
      <c r="M777" t="str">
        <f>IF(Modif_Suppr!AI777="OUI","C","")</f>
        <v/>
      </c>
      <c r="N777" t="str">
        <f>IF(Modif_Suppr!AJ777="OUI","T","")</f>
        <v/>
      </c>
      <c r="O777" t="str">
        <f>IF(Modif_Suppr!AK777="OUI","F","")</f>
        <v/>
      </c>
      <c r="P777" t="str">
        <f>IF(Modif_Suppr!AL777="OUI","R","")</f>
        <v/>
      </c>
      <c r="Q777" t="str" cm="1">
        <f t="array" ref="Q777">SUBSTITUTE(TRIM(_xlfn.CONCAT(K777:P777 &amp; " "))," ",",")</f>
        <v/>
      </c>
      <c r="R777" t="str">
        <f>IFERROR(VLOOKUP(Modif_Suppr!AM777,LOV!F:G,2,FALSE),"")</f>
        <v/>
      </c>
      <c r="S777" t="str">
        <f>IFERROR(VLOOKUP(Modif_Suppr!AN777,LOV!I:J,2,FALSE),"")</f>
        <v/>
      </c>
      <c r="T777" t="str">
        <f>IFERROR(VLOOKUP(Modif_Suppr!#REF!,LOV!R:S,2,FALSE),"")</f>
        <v/>
      </c>
      <c r="U777" t="str">
        <f>IFERROR(VLOOKUP(Modif_Suppr!AP777,LOV!R:S,2,FALSE),"")</f>
        <v/>
      </c>
      <c r="V777" t="str">
        <f>IF(Modif_Suppr!W777&gt;0,Modif_Suppr!W777,"")</f>
        <v/>
      </c>
      <c r="W777" t="str">
        <f>IF(Modif_Suppr!X777&gt;0,Modif_Suppr!X777,"")</f>
        <v/>
      </c>
    </row>
    <row r="778" spans="1:23">
      <c r="A778">
        <f>Data!B778</f>
        <v>0</v>
      </c>
      <c r="B778">
        <f>Data!C778</f>
        <v>0</v>
      </c>
      <c r="C778">
        <f>Data!D778</f>
        <v>0</v>
      </c>
      <c r="D778" t="str">
        <f>IFERROR(VLOOKUP(Modif_Suppr!Z778,LOV_SPAR!F:G,2,FALSE),"")</f>
        <v/>
      </c>
      <c r="E778" t="str">
        <f>IFERROR(VLOOKUP(Modif_Suppr!AA778,LOV!L:M,2,FALSE),"")</f>
        <v/>
      </c>
      <c r="F778" t="str">
        <f>IF(Modif_Suppr!AC778&gt;0,Modif_Suppr!AC778,"")</f>
        <v/>
      </c>
      <c r="G778" t="str">
        <f>IF(Modif_Suppr!AD778&gt;0,Modif_Suppr!AD778,"")</f>
        <v/>
      </c>
      <c r="H778" t="str">
        <f>IF(Modif_Suppr!AE778&gt;0,Modif_Suppr!AE778,"")</f>
        <v/>
      </c>
      <c r="I778" t="str">
        <f>IFERROR(VLOOKUP(Modif_Suppr!AB778,LOV!U:V,2,FALSE),"")</f>
        <v/>
      </c>
      <c r="J778" t="str">
        <f>IF(Modif_Suppr!AF778="OUI","H","")</f>
        <v/>
      </c>
      <c r="K778" t="str">
        <f>IF(Modif_Suppr!AG778="OUI","P","")</f>
        <v/>
      </c>
      <c r="L778" t="str">
        <f>IF(Modif_Suppr!AH778="OUI","D","")</f>
        <v/>
      </c>
      <c r="M778" t="str">
        <f>IF(Modif_Suppr!AI778="OUI","C","")</f>
        <v/>
      </c>
      <c r="N778" t="str">
        <f>IF(Modif_Suppr!AJ778="OUI","T","")</f>
        <v/>
      </c>
      <c r="O778" t="str">
        <f>IF(Modif_Suppr!AK778="OUI","F","")</f>
        <v/>
      </c>
      <c r="P778" t="str">
        <f>IF(Modif_Suppr!AL778="OUI","R","")</f>
        <v/>
      </c>
      <c r="Q778" t="str" cm="1">
        <f t="array" ref="Q778">SUBSTITUTE(TRIM(_xlfn.CONCAT(K778:P778 &amp; " "))," ",",")</f>
        <v/>
      </c>
      <c r="R778" t="str">
        <f>IFERROR(VLOOKUP(Modif_Suppr!AM778,LOV!F:G,2,FALSE),"")</f>
        <v/>
      </c>
      <c r="S778" t="str">
        <f>IFERROR(VLOOKUP(Modif_Suppr!AN778,LOV!I:J,2,FALSE),"")</f>
        <v/>
      </c>
      <c r="T778" t="str">
        <f>IFERROR(VLOOKUP(Modif_Suppr!#REF!,LOV!R:S,2,FALSE),"")</f>
        <v/>
      </c>
      <c r="U778" t="str">
        <f>IFERROR(VLOOKUP(Modif_Suppr!AP778,LOV!R:S,2,FALSE),"")</f>
        <v/>
      </c>
      <c r="V778" t="str">
        <f>IF(Modif_Suppr!W778&gt;0,Modif_Suppr!W778,"")</f>
        <v/>
      </c>
      <c r="W778" t="str">
        <f>IF(Modif_Suppr!X778&gt;0,Modif_Suppr!X778,"")</f>
        <v/>
      </c>
    </row>
    <row r="779" spans="1:23">
      <c r="A779">
        <f>Data!B779</f>
        <v>0</v>
      </c>
      <c r="B779">
        <f>Data!C779</f>
        <v>0</v>
      </c>
      <c r="C779">
        <f>Data!D779</f>
        <v>0</v>
      </c>
      <c r="D779" t="str">
        <f>IFERROR(VLOOKUP(Modif_Suppr!Z779,LOV_SPAR!F:G,2,FALSE),"")</f>
        <v/>
      </c>
      <c r="E779" t="str">
        <f>IFERROR(VLOOKUP(Modif_Suppr!AA779,LOV!L:M,2,FALSE),"")</f>
        <v/>
      </c>
      <c r="F779" t="str">
        <f>IF(Modif_Suppr!AC779&gt;0,Modif_Suppr!AC779,"")</f>
        <v/>
      </c>
      <c r="G779" t="str">
        <f>IF(Modif_Suppr!AD779&gt;0,Modif_Suppr!AD779,"")</f>
        <v/>
      </c>
      <c r="H779" t="str">
        <f>IF(Modif_Suppr!AE779&gt;0,Modif_Suppr!AE779,"")</f>
        <v/>
      </c>
      <c r="I779" t="str">
        <f>IFERROR(VLOOKUP(Modif_Suppr!AB779,LOV!U:V,2,FALSE),"")</f>
        <v/>
      </c>
      <c r="J779" t="str">
        <f>IF(Modif_Suppr!AF779="OUI","H","")</f>
        <v/>
      </c>
      <c r="K779" t="str">
        <f>IF(Modif_Suppr!AG779="OUI","P","")</f>
        <v/>
      </c>
      <c r="L779" t="str">
        <f>IF(Modif_Suppr!AH779="OUI","D","")</f>
        <v/>
      </c>
      <c r="M779" t="str">
        <f>IF(Modif_Suppr!AI779="OUI","C","")</f>
        <v/>
      </c>
      <c r="N779" t="str">
        <f>IF(Modif_Suppr!AJ779="OUI","T","")</f>
        <v/>
      </c>
      <c r="O779" t="str">
        <f>IF(Modif_Suppr!AK779="OUI","F","")</f>
        <v/>
      </c>
      <c r="P779" t="str">
        <f>IF(Modif_Suppr!AL779="OUI","R","")</f>
        <v/>
      </c>
      <c r="Q779" t="str" cm="1">
        <f t="array" ref="Q779">SUBSTITUTE(TRIM(_xlfn.CONCAT(K779:P779 &amp; " "))," ",",")</f>
        <v/>
      </c>
      <c r="R779" t="str">
        <f>IFERROR(VLOOKUP(Modif_Suppr!AM779,LOV!F:G,2,FALSE),"")</f>
        <v/>
      </c>
      <c r="S779" t="str">
        <f>IFERROR(VLOOKUP(Modif_Suppr!AN779,LOV!I:J,2,FALSE),"")</f>
        <v/>
      </c>
      <c r="T779" t="str">
        <f>IFERROR(VLOOKUP(Modif_Suppr!#REF!,LOV!R:S,2,FALSE),"")</f>
        <v/>
      </c>
      <c r="U779" t="str">
        <f>IFERROR(VLOOKUP(Modif_Suppr!AP779,LOV!R:S,2,FALSE),"")</f>
        <v/>
      </c>
      <c r="V779" t="str">
        <f>IF(Modif_Suppr!W779&gt;0,Modif_Suppr!W779,"")</f>
        <v/>
      </c>
      <c r="W779" t="str">
        <f>IF(Modif_Suppr!X779&gt;0,Modif_Suppr!X779,"")</f>
        <v/>
      </c>
    </row>
    <row r="780" spans="1:23">
      <c r="A780">
        <f>Data!B780</f>
        <v>0</v>
      </c>
      <c r="B780">
        <f>Data!C780</f>
        <v>0</v>
      </c>
      <c r="C780">
        <f>Data!D780</f>
        <v>0</v>
      </c>
      <c r="D780" t="str">
        <f>IFERROR(VLOOKUP(Modif_Suppr!Z780,LOV_SPAR!F:G,2,FALSE),"")</f>
        <v/>
      </c>
      <c r="E780" t="str">
        <f>IFERROR(VLOOKUP(Modif_Suppr!AA780,LOV!L:M,2,FALSE),"")</f>
        <v/>
      </c>
      <c r="F780" t="str">
        <f>IF(Modif_Suppr!AC780&gt;0,Modif_Suppr!AC780,"")</f>
        <v/>
      </c>
      <c r="G780" t="str">
        <f>IF(Modif_Suppr!AD780&gt;0,Modif_Suppr!AD780,"")</f>
        <v/>
      </c>
      <c r="H780" t="str">
        <f>IF(Modif_Suppr!AE780&gt;0,Modif_Suppr!AE780,"")</f>
        <v/>
      </c>
      <c r="I780" t="str">
        <f>IFERROR(VLOOKUP(Modif_Suppr!AB780,LOV!U:V,2,FALSE),"")</f>
        <v/>
      </c>
      <c r="J780" t="str">
        <f>IF(Modif_Suppr!AF780="OUI","H","")</f>
        <v/>
      </c>
      <c r="K780" t="str">
        <f>IF(Modif_Suppr!AG780="OUI","P","")</f>
        <v/>
      </c>
      <c r="L780" t="str">
        <f>IF(Modif_Suppr!AH780="OUI","D","")</f>
        <v/>
      </c>
      <c r="M780" t="str">
        <f>IF(Modif_Suppr!AI780="OUI","C","")</f>
        <v/>
      </c>
      <c r="N780" t="str">
        <f>IF(Modif_Suppr!AJ780="OUI","T","")</f>
        <v/>
      </c>
      <c r="O780" t="str">
        <f>IF(Modif_Suppr!AK780="OUI","F","")</f>
        <v/>
      </c>
      <c r="P780" t="str">
        <f>IF(Modif_Suppr!AL780="OUI","R","")</f>
        <v/>
      </c>
      <c r="Q780" t="str" cm="1">
        <f t="array" ref="Q780">SUBSTITUTE(TRIM(_xlfn.CONCAT(K780:P780 &amp; " "))," ",",")</f>
        <v/>
      </c>
      <c r="R780" t="str">
        <f>IFERROR(VLOOKUP(Modif_Suppr!AM780,LOV!F:G,2,FALSE),"")</f>
        <v/>
      </c>
      <c r="S780" t="str">
        <f>IFERROR(VLOOKUP(Modif_Suppr!AN780,LOV!I:J,2,FALSE),"")</f>
        <v/>
      </c>
      <c r="T780" t="str">
        <f>IFERROR(VLOOKUP(Modif_Suppr!#REF!,LOV!R:S,2,FALSE),"")</f>
        <v/>
      </c>
      <c r="U780" t="str">
        <f>IFERROR(VLOOKUP(Modif_Suppr!AP780,LOV!R:S,2,FALSE),"")</f>
        <v/>
      </c>
      <c r="V780" t="str">
        <f>IF(Modif_Suppr!W780&gt;0,Modif_Suppr!W780,"")</f>
        <v/>
      </c>
      <c r="W780" t="str">
        <f>IF(Modif_Suppr!X780&gt;0,Modif_Suppr!X780,"")</f>
        <v/>
      </c>
    </row>
    <row r="781" spans="1:23">
      <c r="A781">
        <f>Data!B781</f>
        <v>0</v>
      </c>
      <c r="B781">
        <f>Data!C781</f>
        <v>0</v>
      </c>
      <c r="C781">
        <f>Data!D781</f>
        <v>0</v>
      </c>
      <c r="D781" t="str">
        <f>IFERROR(VLOOKUP(Modif_Suppr!Z781,LOV_SPAR!F:G,2,FALSE),"")</f>
        <v/>
      </c>
      <c r="E781" t="str">
        <f>IFERROR(VLOOKUP(Modif_Suppr!AA781,LOV!L:M,2,FALSE),"")</f>
        <v/>
      </c>
      <c r="F781" t="str">
        <f>IF(Modif_Suppr!AC781&gt;0,Modif_Suppr!AC781,"")</f>
        <v/>
      </c>
      <c r="G781" t="str">
        <f>IF(Modif_Suppr!AD781&gt;0,Modif_Suppr!AD781,"")</f>
        <v/>
      </c>
      <c r="H781" t="str">
        <f>IF(Modif_Suppr!AE781&gt;0,Modif_Suppr!AE781,"")</f>
        <v/>
      </c>
      <c r="I781" t="str">
        <f>IFERROR(VLOOKUP(Modif_Suppr!AB781,LOV!U:V,2,FALSE),"")</f>
        <v/>
      </c>
      <c r="J781" t="str">
        <f>IF(Modif_Suppr!AF781="OUI","H","")</f>
        <v/>
      </c>
      <c r="K781" t="str">
        <f>IF(Modif_Suppr!AG781="OUI","P","")</f>
        <v/>
      </c>
      <c r="L781" t="str">
        <f>IF(Modif_Suppr!AH781="OUI","D","")</f>
        <v/>
      </c>
      <c r="M781" t="str">
        <f>IF(Modif_Suppr!AI781="OUI","C","")</f>
        <v/>
      </c>
      <c r="N781" t="str">
        <f>IF(Modif_Suppr!AJ781="OUI","T","")</f>
        <v/>
      </c>
      <c r="O781" t="str">
        <f>IF(Modif_Suppr!AK781="OUI","F","")</f>
        <v/>
      </c>
      <c r="P781" t="str">
        <f>IF(Modif_Suppr!AL781="OUI","R","")</f>
        <v/>
      </c>
      <c r="Q781" t="str" cm="1">
        <f t="array" ref="Q781">SUBSTITUTE(TRIM(_xlfn.CONCAT(K781:P781 &amp; " "))," ",",")</f>
        <v/>
      </c>
      <c r="R781" t="str">
        <f>IFERROR(VLOOKUP(Modif_Suppr!AM781,LOV!F:G,2,FALSE),"")</f>
        <v/>
      </c>
      <c r="S781" t="str">
        <f>IFERROR(VLOOKUP(Modif_Suppr!AN781,LOV!I:J,2,FALSE),"")</f>
        <v/>
      </c>
      <c r="T781" t="str">
        <f>IFERROR(VLOOKUP(Modif_Suppr!#REF!,LOV!R:S,2,FALSE),"")</f>
        <v/>
      </c>
      <c r="U781" t="str">
        <f>IFERROR(VLOOKUP(Modif_Suppr!AP781,LOV!R:S,2,FALSE),"")</f>
        <v/>
      </c>
      <c r="V781" t="str">
        <f>IF(Modif_Suppr!W781&gt;0,Modif_Suppr!W781,"")</f>
        <v/>
      </c>
      <c r="W781" t="str">
        <f>IF(Modif_Suppr!X781&gt;0,Modif_Suppr!X781,"")</f>
        <v/>
      </c>
    </row>
    <row r="782" spans="1:23">
      <c r="A782">
        <f>Data!B782</f>
        <v>0</v>
      </c>
      <c r="B782">
        <f>Data!C782</f>
        <v>0</v>
      </c>
      <c r="C782">
        <f>Data!D782</f>
        <v>0</v>
      </c>
      <c r="D782" t="str">
        <f>IFERROR(VLOOKUP(Modif_Suppr!Z782,LOV_SPAR!F:G,2,FALSE),"")</f>
        <v/>
      </c>
      <c r="E782" t="str">
        <f>IFERROR(VLOOKUP(Modif_Suppr!AA782,LOV!L:M,2,FALSE),"")</f>
        <v/>
      </c>
      <c r="F782" t="str">
        <f>IF(Modif_Suppr!AC782&gt;0,Modif_Suppr!AC782,"")</f>
        <v/>
      </c>
      <c r="G782" t="str">
        <f>IF(Modif_Suppr!AD782&gt;0,Modif_Suppr!AD782,"")</f>
        <v/>
      </c>
      <c r="H782" t="str">
        <f>IF(Modif_Suppr!AE782&gt;0,Modif_Suppr!AE782,"")</f>
        <v/>
      </c>
      <c r="I782" t="str">
        <f>IFERROR(VLOOKUP(Modif_Suppr!AB782,LOV!U:V,2,FALSE),"")</f>
        <v/>
      </c>
      <c r="J782" t="str">
        <f>IF(Modif_Suppr!AF782="OUI","H","")</f>
        <v/>
      </c>
      <c r="K782" t="str">
        <f>IF(Modif_Suppr!AG782="OUI","P","")</f>
        <v/>
      </c>
      <c r="L782" t="str">
        <f>IF(Modif_Suppr!AH782="OUI","D","")</f>
        <v/>
      </c>
      <c r="M782" t="str">
        <f>IF(Modif_Suppr!AI782="OUI","C","")</f>
        <v/>
      </c>
      <c r="N782" t="str">
        <f>IF(Modif_Suppr!AJ782="OUI","T","")</f>
        <v/>
      </c>
      <c r="O782" t="str">
        <f>IF(Modif_Suppr!AK782="OUI","F","")</f>
        <v/>
      </c>
      <c r="P782" t="str">
        <f>IF(Modif_Suppr!AL782="OUI","R","")</f>
        <v/>
      </c>
      <c r="Q782" t="str" cm="1">
        <f t="array" ref="Q782">SUBSTITUTE(TRIM(_xlfn.CONCAT(K782:P782 &amp; " "))," ",",")</f>
        <v/>
      </c>
      <c r="R782" t="str">
        <f>IFERROR(VLOOKUP(Modif_Suppr!AM782,LOV!F:G,2,FALSE),"")</f>
        <v/>
      </c>
      <c r="S782" t="str">
        <f>IFERROR(VLOOKUP(Modif_Suppr!AN782,LOV!I:J,2,FALSE),"")</f>
        <v/>
      </c>
      <c r="T782" t="str">
        <f>IFERROR(VLOOKUP(Modif_Suppr!#REF!,LOV!R:S,2,FALSE),"")</f>
        <v/>
      </c>
      <c r="U782" t="str">
        <f>IFERROR(VLOOKUP(Modif_Suppr!AP782,LOV!R:S,2,FALSE),"")</f>
        <v/>
      </c>
      <c r="V782" t="str">
        <f>IF(Modif_Suppr!W782&gt;0,Modif_Suppr!W782,"")</f>
        <v/>
      </c>
      <c r="W782" t="str">
        <f>IF(Modif_Suppr!X782&gt;0,Modif_Suppr!X782,"")</f>
        <v/>
      </c>
    </row>
    <row r="783" spans="1:23">
      <c r="A783">
        <f>Data!B783</f>
        <v>0</v>
      </c>
      <c r="B783">
        <f>Data!C783</f>
        <v>0</v>
      </c>
      <c r="C783">
        <f>Data!D783</f>
        <v>0</v>
      </c>
      <c r="D783" t="str">
        <f>IFERROR(VLOOKUP(Modif_Suppr!Z783,LOV_SPAR!F:G,2,FALSE),"")</f>
        <v/>
      </c>
      <c r="E783" t="str">
        <f>IFERROR(VLOOKUP(Modif_Suppr!AA783,LOV!L:M,2,FALSE),"")</f>
        <v/>
      </c>
      <c r="F783" t="str">
        <f>IF(Modif_Suppr!AC783&gt;0,Modif_Suppr!AC783,"")</f>
        <v/>
      </c>
      <c r="G783" t="str">
        <f>IF(Modif_Suppr!AD783&gt;0,Modif_Suppr!AD783,"")</f>
        <v/>
      </c>
      <c r="H783" t="str">
        <f>IF(Modif_Suppr!AE783&gt;0,Modif_Suppr!AE783,"")</f>
        <v/>
      </c>
      <c r="I783" t="str">
        <f>IFERROR(VLOOKUP(Modif_Suppr!AB783,LOV!U:V,2,FALSE),"")</f>
        <v/>
      </c>
      <c r="J783" t="str">
        <f>IF(Modif_Suppr!AF783="OUI","H","")</f>
        <v/>
      </c>
      <c r="K783" t="str">
        <f>IF(Modif_Suppr!AG783="OUI","P","")</f>
        <v/>
      </c>
      <c r="L783" t="str">
        <f>IF(Modif_Suppr!AH783="OUI","D","")</f>
        <v/>
      </c>
      <c r="M783" t="str">
        <f>IF(Modif_Suppr!AI783="OUI","C","")</f>
        <v/>
      </c>
      <c r="N783" t="str">
        <f>IF(Modif_Suppr!AJ783="OUI","T","")</f>
        <v/>
      </c>
      <c r="O783" t="str">
        <f>IF(Modif_Suppr!AK783="OUI","F","")</f>
        <v/>
      </c>
      <c r="P783" t="str">
        <f>IF(Modif_Suppr!AL783="OUI","R","")</f>
        <v/>
      </c>
      <c r="Q783" t="str" cm="1">
        <f t="array" ref="Q783">SUBSTITUTE(TRIM(_xlfn.CONCAT(K783:P783 &amp; " "))," ",",")</f>
        <v/>
      </c>
      <c r="R783" t="str">
        <f>IFERROR(VLOOKUP(Modif_Suppr!AM783,LOV!F:G,2,FALSE),"")</f>
        <v/>
      </c>
      <c r="S783" t="str">
        <f>IFERROR(VLOOKUP(Modif_Suppr!AN783,LOV!I:J,2,FALSE),"")</f>
        <v/>
      </c>
      <c r="T783" t="str">
        <f>IFERROR(VLOOKUP(Modif_Suppr!#REF!,LOV!R:S,2,FALSE),"")</f>
        <v/>
      </c>
      <c r="U783" t="str">
        <f>IFERROR(VLOOKUP(Modif_Suppr!AP783,LOV!R:S,2,FALSE),"")</f>
        <v/>
      </c>
      <c r="V783" t="str">
        <f>IF(Modif_Suppr!W783&gt;0,Modif_Suppr!W783,"")</f>
        <v/>
      </c>
      <c r="W783" t="str">
        <f>IF(Modif_Suppr!X783&gt;0,Modif_Suppr!X783,"")</f>
        <v/>
      </c>
    </row>
    <row r="784" spans="1:23">
      <c r="A784">
        <f>Data!B784</f>
        <v>0</v>
      </c>
      <c r="B784">
        <f>Data!C784</f>
        <v>0</v>
      </c>
      <c r="C784">
        <f>Data!D784</f>
        <v>0</v>
      </c>
      <c r="D784" t="str">
        <f>IFERROR(VLOOKUP(Modif_Suppr!Z784,LOV_SPAR!F:G,2,FALSE),"")</f>
        <v/>
      </c>
      <c r="E784" t="str">
        <f>IFERROR(VLOOKUP(Modif_Suppr!AA784,LOV!L:M,2,FALSE),"")</f>
        <v/>
      </c>
      <c r="F784" t="str">
        <f>IF(Modif_Suppr!AC784&gt;0,Modif_Suppr!AC784,"")</f>
        <v/>
      </c>
      <c r="G784" t="str">
        <f>IF(Modif_Suppr!AD784&gt;0,Modif_Suppr!AD784,"")</f>
        <v/>
      </c>
      <c r="H784" t="str">
        <f>IF(Modif_Suppr!AE784&gt;0,Modif_Suppr!AE784,"")</f>
        <v/>
      </c>
      <c r="I784" t="str">
        <f>IFERROR(VLOOKUP(Modif_Suppr!AB784,LOV!U:V,2,FALSE),"")</f>
        <v/>
      </c>
      <c r="J784" t="str">
        <f>IF(Modif_Suppr!AF784="OUI","H","")</f>
        <v/>
      </c>
      <c r="K784" t="str">
        <f>IF(Modif_Suppr!AG784="OUI","P","")</f>
        <v/>
      </c>
      <c r="L784" t="str">
        <f>IF(Modif_Suppr!AH784="OUI","D","")</f>
        <v/>
      </c>
      <c r="M784" t="str">
        <f>IF(Modif_Suppr!AI784="OUI","C","")</f>
        <v/>
      </c>
      <c r="N784" t="str">
        <f>IF(Modif_Suppr!AJ784="OUI","T","")</f>
        <v/>
      </c>
      <c r="O784" t="str">
        <f>IF(Modif_Suppr!AK784="OUI","F","")</f>
        <v/>
      </c>
      <c r="P784" t="str">
        <f>IF(Modif_Suppr!AL784="OUI","R","")</f>
        <v/>
      </c>
      <c r="Q784" t="str" cm="1">
        <f t="array" ref="Q784">SUBSTITUTE(TRIM(_xlfn.CONCAT(K784:P784 &amp; " "))," ",",")</f>
        <v/>
      </c>
      <c r="R784" t="str">
        <f>IFERROR(VLOOKUP(Modif_Suppr!AM784,LOV!F:G,2,FALSE),"")</f>
        <v/>
      </c>
      <c r="S784" t="str">
        <f>IFERROR(VLOOKUP(Modif_Suppr!AN784,LOV!I:J,2,FALSE),"")</f>
        <v/>
      </c>
      <c r="T784" t="str">
        <f>IFERROR(VLOOKUP(Modif_Suppr!#REF!,LOV!R:S,2,FALSE),"")</f>
        <v/>
      </c>
      <c r="U784" t="str">
        <f>IFERROR(VLOOKUP(Modif_Suppr!AP784,LOV!R:S,2,FALSE),"")</f>
        <v/>
      </c>
      <c r="V784" t="str">
        <f>IF(Modif_Suppr!W784&gt;0,Modif_Suppr!W784,"")</f>
        <v/>
      </c>
      <c r="W784" t="str">
        <f>IF(Modif_Suppr!X784&gt;0,Modif_Suppr!X784,"")</f>
        <v/>
      </c>
    </row>
    <row r="785" spans="1:23">
      <c r="A785">
        <f>Data!B785</f>
        <v>0</v>
      </c>
      <c r="B785">
        <f>Data!C785</f>
        <v>0</v>
      </c>
      <c r="C785">
        <f>Data!D785</f>
        <v>0</v>
      </c>
      <c r="D785" t="str">
        <f>IFERROR(VLOOKUP(Modif_Suppr!Z785,LOV_SPAR!F:G,2,FALSE),"")</f>
        <v/>
      </c>
      <c r="E785" t="str">
        <f>IFERROR(VLOOKUP(Modif_Suppr!AA785,LOV!L:M,2,FALSE),"")</f>
        <v/>
      </c>
      <c r="F785" t="str">
        <f>IF(Modif_Suppr!AC785&gt;0,Modif_Suppr!AC785,"")</f>
        <v/>
      </c>
      <c r="G785" t="str">
        <f>IF(Modif_Suppr!AD785&gt;0,Modif_Suppr!AD785,"")</f>
        <v/>
      </c>
      <c r="H785" t="str">
        <f>IF(Modif_Suppr!AE785&gt;0,Modif_Suppr!AE785,"")</f>
        <v/>
      </c>
      <c r="I785" t="str">
        <f>IFERROR(VLOOKUP(Modif_Suppr!AB785,LOV!U:V,2,FALSE),"")</f>
        <v/>
      </c>
      <c r="J785" t="str">
        <f>IF(Modif_Suppr!AF785="OUI","H","")</f>
        <v/>
      </c>
      <c r="K785" t="str">
        <f>IF(Modif_Suppr!AG785="OUI","P","")</f>
        <v/>
      </c>
      <c r="L785" t="str">
        <f>IF(Modif_Suppr!AH785="OUI","D","")</f>
        <v/>
      </c>
      <c r="M785" t="str">
        <f>IF(Modif_Suppr!AI785="OUI","C","")</f>
        <v/>
      </c>
      <c r="N785" t="str">
        <f>IF(Modif_Suppr!AJ785="OUI","T","")</f>
        <v/>
      </c>
      <c r="O785" t="str">
        <f>IF(Modif_Suppr!AK785="OUI","F","")</f>
        <v/>
      </c>
      <c r="P785" t="str">
        <f>IF(Modif_Suppr!AL785="OUI","R","")</f>
        <v/>
      </c>
      <c r="Q785" t="str" cm="1">
        <f t="array" ref="Q785">SUBSTITUTE(TRIM(_xlfn.CONCAT(K785:P785 &amp; " "))," ",",")</f>
        <v/>
      </c>
      <c r="R785" t="str">
        <f>IFERROR(VLOOKUP(Modif_Suppr!AM785,LOV!F:G,2,FALSE),"")</f>
        <v/>
      </c>
      <c r="S785" t="str">
        <f>IFERROR(VLOOKUP(Modif_Suppr!AN785,LOV!I:J,2,FALSE),"")</f>
        <v/>
      </c>
      <c r="T785" t="str">
        <f>IFERROR(VLOOKUP(Modif_Suppr!#REF!,LOV!R:S,2,FALSE),"")</f>
        <v/>
      </c>
      <c r="U785" t="str">
        <f>IFERROR(VLOOKUP(Modif_Suppr!AP785,LOV!R:S,2,FALSE),"")</f>
        <v/>
      </c>
      <c r="V785" t="str">
        <f>IF(Modif_Suppr!W785&gt;0,Modif_Suppr!W785,"")</f>
        <v/>
      </c>
      <c r="W785" t="str">
        <f>IF(Modif_Suppr!X785&gt;0,Modif_Suppr!X785,"")</f>
        <v/>
      </c>
    </row>
    <row r="786" spans="1:23">
      <c r="A786">
        <f>Data!B786</f>
        <v>0</v>
      </c>
      <c r="B786">
        <f>Data!C786</f>
        <v>0</v>
      </c>
      <c r="C786">
        <f>Data!D786</f>
        <v>0</v>
      </c>
      <c r="D786" t="str">
        <f>IFERROR(VLOOKUP(Modif_Suppr!Z786,LOV_SPAR!F:G,2,FALSE),"")</f>
        <v/>
      </c>
      <c r="E786" t="str">
        <f>IFERROR(VLOOKUP(Modif_Suppr!AA786,LOV!L:M,2,FALSE),"")</f>
        <v/>
      </c>
      <c r="F786" t="str">
        <f>IF(Modif_Suppr!AC786&gt;0,Modif_Suppr!AC786,"")</f>
        <v/>
      </c>
      <c r="G786" t="str">
        <f>IF(Modif_Suppr!AD786&gt;0,Modif_Suppr!AD786,"")</f>
        <v/>
      </c>
      <c r="H786" t="str">
        <f>IF(Modif_Suppr!AE786&gt;0,Modif_Suppr!AE786,"")</f>
        <v/>
      </c>
      <c r="I786" t="str">
        <f>IFERROR(VLOOKUP(Modif_Suppr!AB786,LOV!U:V,2,FALSE),"")</f>
        <v/>
      </c>
      <c r="J786" t="str">
        <f>IF(Modif_Suppr!AF786="OUI","H","")</f>
        <v/>
      </c>
      <c r="K786" t="str">
        <f>IF(Modif_Suppr!AG786="OUI","P","")</f>
        <v/>
      </c>
      <c r="L786" t="str">
        <f>IF(Modif_Suppr!AH786="OUI","D","")</f>
        <v/>
      </c>
      <c r="M786" t="str">
        <f>IF(Modif_Suppr!AI786="OUI","C","")</f>
        <v/>
      </c>
      <c r="N786" t="str">
        <f>IF(Modif_Suppr!AJ786="OUI","T","")</f>
        <v/>
      </c>
      <c r="O786" t="str">
        <f>IF(Modif_Suppr!AK786="OUI","F","")</f>
        <v/>
      </c>
      <c r="P786" t="str">
        <f>IF(Modif_Suppr!AL786="OUI","R","")</f>
        <v/>
      </c>
      <c r="Q786" t="str" cm="1">
        <f t="array" ref="Q786">SUBSTITUTE(TRIM(_xlfn.CONCAT(K786:P786 &amp; " "))," ",",")</f>
        <v/>
      </c>
      <c r="R786" t="str">
        <f>IFERROR(VLOOKUP(Modif_Suppr!AM786,LOV!F:G,2,FALSE),"")</f>
        <v/>
      </c>
      <c r="S786" t="str">
        <f>IFERROR(VLOOKUP(Modif_Suppr!AN786,LOV!I:J,2,FALSE),"")</f>
        <v/>
      </c>
      <c r="T786" t="str">
        <f>IFERROR(VLOOKUP(Modif_Suppr!#REF!,LOV!R:S,2,FALSE),"")</f>
        <v/>
      </c>
      <c r="U786" t="str">
        <f>IFERROR(VLOOKUP(Modif_Suppr!AP786,LOV!R:S,2,FALSE),"")</f>
        <v/>
      </c>
      <c r="V786" t="str">
        <f>IF(Modif_Suppr!W786&gt;0,Modif_Suppr!W786,"")</f>
        <v/>
      </c>
      <c r="W786" t="str">
        <f>IF(Modif_Suppr!X786&gt;0,Modif_Suppr!X786,"")</f>
        <v/>
      </c>
    </row>
    <row r="787" spans="1:23">
      <c r="A787">
        <f>Data!B787</f>
        <v>0</v>
      </c>
      <c r="B787">
        <f>Data!C787</f>
        <v>0</v>
      </c>
      <c r="C787">
        <f>Data!D787</f>
        <v>0</v>
      </c>
      <c r="D787" t="str">
        <f>IFERROR(VLOOKUP(Modif_Suppr!Z787,LOV_SPAR!F:G,2,FALSE),"")</f>
        <v/>
      </c>
      <c r="E787" t="str">
        <f>IFERROR(VLOOKUP(Modif_Suppr!AA787,LOV!L:M,2,FALSE),"")</f>
        <v/>
      </c>
      <c r="F787" t="str">
        <f>IF(Modif_Suppr!AC787&gt;0,Modif_Suppr!AC787,"")</f>
        <v/>
      </c>
      <c r="G787" t="str">
        <f>IF(Modif_Suppr!AD787&gt;0,Modif_Suppr!AD787,"")</f>
        <v/>
      </c>
      <c r="H787" t="str">
        <f>IF(Modif_Suppr!AE787&gt;0,Modif_Suppr!AE787,"")</f>
        <v/>
      </c>
      <c r="I787" t="str">
        <f>IFERROR(VLOOKUP(Modif_Suppr!AB787,LOV!U:V,2,FALSE),"")</f>
        <v/>
      </c>
      <c r="J787" t="str">
        <f>IF(Modif_Suppr!AF787="OUI","H","")</f>
        <v/>
      </c>
      <c r="K787" t="str">
        <f>IF(Modif_Suppr!AG787="OUI","P","")</f>
        <v/>
      </c>
      <c r="L787" t="str">
        <f>IF(Modif_Suppr!AH787="OUI","D","")</f>
        <v/>
      </c>
      <c r="M787" t="str">
        <f>IF(Modif_Suppr!AI787="OUI","C","")</f>
        <v/>
      </c>
      <c r="N787" t="str">
        <f>IF(Modif_Suppr!AJ787="OUI","T","")</f>
        <v/>
      </c>
      <c r="O787" t="str">
        <f>IF(Modif_Suppr!AK787="OUI","F","")</f>
        <v/>
      </c>
      <c r="P787" t="str">
        <f>IF(Modif_Suppr!AL787="OUI","R","")</f>
        <v/>
      </c>
      <c r="Q787" t="str" cm="1">
        <f t="array" ref="Q787">SUBSTITUTE(TRIM(_xlfn.CONCAT(K787:P787 &amp; " "))," ",",")</f>
        <v/>
      </c>
      <c r="R787" t="str">
        <f>IFERROR(VLOOKUP(Modif_Suppr!AM787,LOV!F:G,2,FALSE),"")</f>
        <v/>
      </c>
      <c r="S787" t="str">
        <f>IFERROR(VLOOKUP(Modif_Suppr!AN787,LOV!I:J,2,FALSE),"")</f>
        <v/>
      </c>
      <c r="T787" t="str">
        <f>IFERROR(VLOOKUP(Modif_Suppr!#REF!,LOV!R:S,2,FALSE),"")</f>
        <v/>
      </c>
      <c r="U787" t="str">
        <f>IFERROR(VLOOKUP(Modif_Suppr!AP787,LOV!R:S,2,FALSE),"")</f>
        <v/>
      </c>
      <c r="V787" t="str">
        <f>IF(Modif_Suppr!W787&gt;0,Modif_Suppr!W787,"")</f>
        <v/>
      </c>
      <c r="W787" t="str">
        <f>IF(Modif_Suppr!X787&gt;0,Modif_Suppr!X787,"")</f>
        <v/>
      </c>
    </row>
    <row r="788" spans="1:23">
      <c r="A788">
        <f>Data!B788</f>
        <v>0</v>
      </c>
      <c r="B788">
        <f>Data!C788</f>
        <v>0</v>
      </c>
      <c r="C788">
        <f>Data!D788</f>
        <v>0</v>
      </c>
      <c r="D788" t="str">
        <f>IFERROR(VLOOKUP(Modif_Suppr!Z788,LOV_SPAR!F:G,2,FALSE),"")</f>
        <v/>
      </c>
      <c r="E788" t="str">
        <f>IFERROR(VLOOKUP(Modif_Suppr!AA788,LOV!L:M,2,FALSE),"")</f>
        <v/>
      </c>
      <c r="F788" t="str">
        <f>IF(Modif_Suppr!AC788&gt;0,Modif_Suppr!AC788,"")</f>
        <v/>
      </c>
      <c r="G788" t="str">
        <f>IF(Modif_Suppr!AD788&gt;0,Modif_Suppr!AD788,"")</f>
        <v/>
      </c>
      <c r="H788" t="str">
        <f>IF(Modif_Suppr!AE788&gt;0,Modif_Suppr!AE788,"")</f>
        <v/>
      </c>
      <c r="I788" t="str">
        <f>IFERROR(VLOOKUP(Modif_Suppr!AB788,LOV!U:V,2,FALSE),"")</f>
        <v/>
      </c>
      <c r="J788" t="str">
        <f>IF(Modif_Suppr!AF788="OUI","H","")</f>
        <v/>
      </c>
      <c r="K788" t="str">
        <f>IF(Modif_Suppr!AG788="OUI","P","")</f>
        <v/>
      </c>
      <c r="L788" t="str">
        <f>IF(Modif_Suppr!AH788="OUI","D","")</f>
        <v/>
      </c>
      <c r="M788" t="str">
        <f>IF(Modif_Suppr!AI788="OUI","C","")</f>
        <v/>
      </c>
      <c r="N788" t="str">
        <f>IF(Modif_Suppr!AJ788="OUI","T","")</f>
        <v/>
      </c>
      <c r="O788" t="str">
        <f>IF(Modif_Suppr!AK788="OUI","F","")</f>
        <v/>
      </c>
      <c r="P788" t="str">
        <f>IF(Modif_Suppr!AL788="OUI","R","")</f>
        <v/>
      </c>
      <c r="Q788" t="str" cm="1">
        <f t="array" ref="Q788">SUBSTITUTE(TRIM(_xlfn.CONCAT(K788:P788 &amp; " "))," ",",")</f>
        <v/>
      </c>
      <c r="R788" t="str">
        <f>IFERROR(VLOOKUP(Modif_Suppr!AM788,LOV!F:G,2,FALSE),"")</f>
        <v/>
      </c>
      <c r="S788" t="str">
        <f>IFERROR(VLOOKUP(Modif_Suppr!AN788,LOV!I:J,2,FALSE),"")</f>
        <v/>
      </c>
      <c r="T788" t="str">
        <f>IFERROR(VLOOKUP(Modif_Suppr!#REF!,LOV!R:S,2,FALSE),"")</f>
        <v/>
      </c>
      <c r="U788" t="str">
        <f>IFERROR(VLOOKUP(Modif_Suppr!AP788,LOV!R:S,2,FALSE),"")</f>
        <v/>
      </c>
      <c r="V788" t="str">
        <f>IF(Modif_Suppr!W788&gt;0,Modif_Suppr!W788,"")</f>
        <v/>
      </c>
      <c r="W788" t="str">
        <f>IF(Modif_Suppr!X788&gt;0,Modif_Suppr!X788,"")</f>
        <v/>
      </c>
    </row>
    <row r="789" spans="1:23">
      <c r="A789">
        <f>Data!B789</f>
        <v>0</v>
      </c>
      <c r="B789">
        <f>Data!C789</f>
        <v>0</v>
      </c>
      <c r="C789">
        <f>Data!D789</f>
        <v>0</v>
      </c>
      <c r="D789" t="str">
        <f>IFERROR(VLOOKUP(Modif_Suppr!Z789,LOV_SPAR!F:G,2,FALSE),"")</f>
        <v/>
      </c>
      <c r="E789" t="str">
        <f>IFERROR(VLOOKUP(Modif_Suppr!AA789,LOV!L:M,2,FALSE),"")</f>
        <v/>
      </c>
      <c r="F789" t="str">
        <f>IF(Modif_Suppr!AC789&gt;0,Modif_Suppr!AC789,"")</f>
        <v/>
      </c>
      <c r="G789" t="str">
        <f>IF(Modif_Suppr!AD789&gt;0,Modif_Suppr!AD789,"")</f>
        <v/>
      </c>
      <c r="H789" t="str">
        <f>IF(Modif_Suppr!AE789&gt;0,Modif_Suppr!AE789,"")</f>
        <v/>
      </c>
      <c r="I789" t="str">
        <f>IFERROR(VLOOKUP(Modif_Suppr!AB789,LOV!U:V,2,FALSE),"")</f>
        <v/>
      </c>
      <c r="J789" t="str">
        <f>IF(Modif_Suppr!AF789="OUI","H","")</f>
        <v/>
      </c>
      <c r="K789" t="str">
        <f>IF(Modif_Suppr!AG789="OUI","P","")</f>
        <v/>
      </c>
      <c r="L789" t="str">
        <f>IF(Modif_Suppr!AH789="OUI","D","")</f>
        <v/>
      </c>
      <c r="M789" t="str">
        <f>IF(Modif_Suppr!AI789="OUI","C","")</f>
        <v/>
      </c>
      <c r="N789" t="str">
        <f>IF(Modif_Suppr!AJ789="OUI","T","")</f>
        <v/>
      </c>
      <c r="O789" t="str">
        <f>IF(Modif_Suppr!AK789="OUI","F","")</f>
        <v/>
      </c>
      <c r="P789" t="str">
        <f>IF(Modif_Suppr!AL789="OUI","R","")</f>
        <v/>
      </c>
      <c r="Q789" t="str" cm="1">
        <f t="array" ref="Q789">SUBSTITUTE(TRIM(_xlfn.CONCAT(K789:P789 &amp; " "))," ",",")</f>
        <v/>
      </c>
      <c r="R789" t="str">
        <f>IFERROR(VLOOKUP(Modif_Suppr!AM789,LOV!F:G,2,FALSE),"")</f>
        <v/>
      </c>
      <c r="S789" t="str">
        <f>IFERROR(VLOOKUP(Modif_Suppr!AN789,LOV!I:J,2,FALSE),"")</f>
        <v/>
      </c>
      <c r="T789" t="str">
        <f>IFERROR(VLOOKUP(Modif_Suppr!#REF!,LOV!R:S,2,FALSE),"")</f>
        <v/>
      </c>
      <c r="U789" t="str">
        <f>IFERROR(VLOOKUP(Modif_Suppr!AP789,LOV!R:S,2,FALSE),"")</f>
        <v/>
      </c>
      <c r="V789" t="str">
        <f>IF(Modif_Suppr!W789&gt;0,Modif_Suppr!W789,"")</f>
        <v/>
      </c>
      <c r="W789" t="str">
        <f>IF(Modif_Suppr!X789&gt;0,Modif_Suppr!X789,"")</f>
        <v/>
      </c>
    </row>
    <row r="790" spans="1:23">
      <c r="A790">
        <f>Data!B790</f>
        <v>0</v>
      </c>
      <c r="B790">
        <f>Data!C790</f>
        <v>0</v>
      </c>
      <c r="C790">
        <f>Data!D790</f>
        <v>0</v>
      </c>
      <c r="D790" t="str">
        <f>IFERROR(VLOOKUP(Modif_Suppr!Z790,LOV_SPAR!F:G,2,FALSE),"")</f>
        <v/>
      </c>
      <c r="E790" t="str">
        <f>IFERROR(VLOOKUP(Modif_Suppr!AA790,LOV!L:M,2,FALSE),"")</f>
        <v/>
      </c>
      <c r="F790" t="str">
        <f>IF(Modif_Suppr!AC790&gt;0,Modif_Suppr!AC790,"")</f>
        <v/>
      </c>
      <c r="G790" t="str">
        <f>IF(Modif_Suppr!AD790&gt;0,Modif_Suppr!AD790,"")</f>
        <v/>
      </c>
      <c r="H790" t="str">
        <f>IF(Modif_Suppr!AE790&gt;0,Modif_Suppr!AE790,"")</f>
        <v/>
      </c>
      <c r="I790" t="str">
        <f>IFERROR(VLOOKUP(Modif_Suppr!AB790,LOV!U:V,2,FALSE),"")</f>
        <v/>
      </c>
      <c r="J790" t="str">
        <f>IF(Modif_Suppr!AF790="OUI","H","")</f>
        <v/>
      </c>
      <c r="K790" t="str">
        <f>IF(Modif_Suppr!AG790="OUI","P","")</f>
        <v/>
      </c>
      <c r="L790" t="str">
        <f>IF(Modif_Suppr!AH790="OUI","D","")</f>
        <v/>
      </c>
      <c r="M790" t="str">
        <f>IF(Modif_Suppr!AI790="OUI","C","")</f>
        <v/>
      </c>
      <c r="N790" t="str">
        <f>IF(Modif_Suppr!AJ790="OUI","T","")</f>
        <v/>
      </c>
      <c r="O790" t="str">
        <f>IF(Modif_Suppr!AK790="OUI","F","")</f>
        <v/>
      </c>
      <c r="P790" t="str">
        <f>IF(Modif_Suppr!AL790="OUI","R","")</f>
        <v/>
      </c>
      <c r="Q790" t="str" cm="1">
        <f t="array" ref="Q790">SUBSTITUTE(TRIM(_xlfn.CONCAT(K790:P790 &amp; " "))," ",",")</f>
        <v/>
      </c>
      <c r="R790" t="str">
        <f>IFERROR(VLOOKUP(Modif_Suppr!AM790,LOV!F:G,2,FALSE),"")</f>
        <v/>
      </c>
      <c r="S790" t="str">
        <f>IFERROR(VLOOKUP(Modif_Suppr!AN790,LOV!I:J,2,FALSE),"")</f>
        <v/>
      </c>
      <c r="T790" t="str">
        <f>IFERROR(VLOOKUP(Modif_Suppr!#REF!,LOV!R:S,2,FALSE),"")</f>
        <v/>
      </c>
      <c r="U790" t="str">
        <f>IFERROR(VLOOKUP(Modif_Suppr!AP790,LOV!R:S,2,FALSE),"")</f>
        <v/>
      </c>
      <c r="V790" t="str">
        <f>IF(Modif_Suppr!W790&gt;0,Modif_Suppr!W790,"")</f>
        <v/>
      </c>
      <c r="W790" t="str">
        <f>IF(Modif_Suppr!X790&gt;0,Modif_Suppr!X790,"")</f>
        <v/>
      </c>
    </row>
    <row r="791" spans="1:23">
      <c r="A791">
        <f>Data!B791</f>
        <v>0</v>
      </c>
      <c r="B791">
        <f>Data!C791</f>
        <v>0</v>
      </c>
      <c r="C791">
        <f>Data!D791</f>
        <v>0</v>
      </c>
      <c r="D791" t="str">
        <f>IFERROR(VLOOKUP(Modif_Suppr!Z791,LOV_SPAR!F:G,2,FALSE),"")</f>
        <v/>
      </c>
      <c r="E791" t="str">
        <f>IFERROR(VLOOKUP(Modif_Suppr!AA791,LOV!L:M,2,FALSE),"")</f>
        <v/>
      </c>
      <c r="F791" t="str">
        <f>IF(Modif_Suppr!AC791&gt;0,Modif_Suppr!AC791,"")</f>
        <v/>
      </c>
      <c r="G791" t="str">
        <f>IF(Modif_Suppr!AD791&gt;0,Modif_Suppr!AD791,"")</f>
        <v/>
      </c>
      <c r="H791" t="str">
        <f>IF(Modif_Suppr!AE791&gt;0,Modif_Suppr!AE791,"")</f>
        <v/>
      </c>
      <c r="I791" t="str">
        <f>IFERROR(VLOOKUP(Modif_Suppr!AB791,LOV!U:V,2,FALSE),"")</f>
        <v/>
      </c>
      <c r="J791" t="str">
        <f>IF(Modif_Suppr!AF791="OUI","H","")</f>
        <v/>
      </c>
      <c r="K791" t="str">
        <f>IF(Modif_Suppr!AG791="OUI","P","")</f>
        <v/>
      </c>
      <c r="L791" t="str">
        <f>IF(Modif_Suppr!AH791="OUI","D","")</f>
        <v/>
      </c>
      <c r="M791" t="str">
        <f>IF(Modif_Suppr!AI791="OUI","C","")</f>
        <v/>
      </c>
      <c r="N791" t="str">
        <f>IF(Modif_Suppr!AJ791="OUI","T","")</f>
        <v/>
      </c>
      <c r="O791" t="str">
        <f>IF(Modif_Suppr!AK791="OUI","F","")</f>
        <v/>
      </c>
      <c r="P791" t="str">
        <f>IF(Modif_Suppr!AL791="OUI","R","")</f>
        <v/>
      </c>
      <c r="Q791" t="str" cm="1">
        <f t="array" ref="Q791">SUBSTITUTE(TRIM(_xlfn.CONCAT(K791:P791 &amp; " "))," ",",")</f>
        <v/>
      </c>
      <c r="R791" t="str">
        <f>IFERROR(VLOOKUP(Modif_Suppr!AM791,LOV!F:G,2,FALSE),"")</f>
        <v/>
      </c>
      <c r="S791" t="str">
        <f>IFERROR(VLOOKUP(Modif_Suppr!AN791,LOV!I:J,2,FALSE),"")</f>
        <v/>
      </c>
      <c r="T791" t="str">
        <f>IFERROR(VLOOKUP(Modif_Suppr!#REF!,LOV!R:S,2,FALSE),"")</f>
        <v/>
      </c>
      <c r="U791" t="str">
        <f>IFERROR(VLOOKUP(Modif_Suppr!AP791,LOV!R:S,2,FALSE),"")</f>
        <v/>
      </c>
      <c r="V791" t="str">
        <f>IF(Modif_Suppr!W791&gt;0,Modif_Suppr!W791,"")</f>
        <v/>
      </c>
      <c r="W791" t="str">
        <f>IF(Modif_Suppr!X791&gt;0,Modif_Suppr!X791,"")</f>
        <v/>
      </c>
    </row>
    <row r="792" spans="1:23">
      <c r="A792">
        <f>Data!B792</f>
        <v>0</v>
      </c>
      <c r="B792">
        <f>Data!C792</f>
        <v>0</v>
      </c>
      <c r="C792">
        <f>Data!D792</f>
        <v>0</v>
      </c>
      <c r="D792" t="str">
        <f>IFERROR(VLOOKUP(Modif_Suppr!Z792,LOV_SPAR!F:G,2,FALSE),"")</f>
        <v/>
      </c>
      <c r="E792" t="str">
        <f>IFERROR(VLOOKUP(Modif_Suppr!AA792,LOV!L:M,2,FALSE),"")</f>
        <v/>
      </c>
      <c r="F792" t="str">
        <f>IF(Modif_Suppr!AC792&gt;0,Modif_Suppr!AC792,"")</f>
        <v/>
      </c>
      <c r="G792" t="str">
        <f>IF(Modif_Suppr!AD792&gt;0,Modif_Suppr!AD792,"")</f>
        <v/>
      </c>
      <c r="H792" t="str">
        <f>IF(Modif_Suppr!AE792&gt;0,Modif_Suppr!AE792,"")</f>
        <v/>
      </c>
      <c r="I792" t="str">
        <f>IFERROR(VLOOKUP(Modif_Suppr!AB792,LOV!U:V,2,FALSE),"")</f>
        <v/>
      </c>
      <c r="J792" t="str">
        <f>IF(Modif_Suppr!AF792="OUI","H","")</f>
        <v/>
      </c>
      <c r="K792" t="str">
        <f>IF(Modif_Suppr!AG792="OUI","P","")</f>
        <v/>
      </c>
      <c r="L792" t="str">
        <f>IF(Modif_Suppr!AH792="OUI","D","")</f>
        <v/>
      </c>
      <c r="M792" t="str">
        <f>IF(Modif_Suppr!AI792="OUI","C","")</f>
        <v/>
      </c>
      <c r="N792" t="str">
        <f>IF(Modif_Suppr!AJ792="OUI","T","")</f>
        <v/>
      </c>
      <c r="O792" t="str">
        <f>IF(Modif_Suppr!AK792="OUI","F","")</f>
        <v/>
      </c>
      <c r="P792" t="str">
        <f>IF(Modif_Suppr!AL792="OUI","R","")</f>
        <v/>
      </c>
      <c r="Q792" t="str" cm="1">
        <f t="array" ref="Q792">SUBSTITUTE(TRIM(_xlfn.CONCAT(K792:P792 &amp; " "))," ",",")</f>
        <v/>
      </c>
      <c r="R792" t="str">
        <f>IFERROR(VLOOKUP(Modif_Suppr!AM792,LOV!F:G,2,FALSE),"")</f>
        <v/>
      </c>
      <c r="S792" t="str">
        <f>IFERROR(VLOOKUP(Modif_Suppr!AN792,LOV!I:J,2,FALSE),"")</f>
        <v/>
      </c>
      <c r="T792" t="str">
        <f>IFERROR(VLOOKUP(Modif_Suppr!#REF!,LOV!R:S,2,FALSE),"")</f>
        <v/>
      </c>
      <c r="U792" t="str">
        <f>IFERROR(VLOOKUP(Modif_Suppr!AP792,LOV!R:S,2,FALSE),"")</f>
        <v/>
      </c>
      <c r="V792" t="str">
        <f>IF(Modif_Suppr!W792&gt;0,Modif_Suppr!W792,"")</f>
        <v/>
      </c>
      <c r="W792" t="str">
        <f>IF(Modif_Suppr!X792&gt;0,Modif_Suppr!X792,"")</f>
        <v/>
      </c>
    </row>
    <row r="793" spans="1:23">
      <c r="A793">
        <f>Data!B793</f>
        <v>0</v>
      </c>
      <c r="B793">
        <f>Data!C793</f>
        <v>0</v>
      </c>
      <c r="C793">
        <f>Data!D793</f>
        <v>0</v>
      </c>
      <c r="D793" t="str">
        <f>IFERROR(VLOOKUP(Modif_Suppr!Z793,LOV_SPAR!F:G,2,FALSE),"")</f>
        <v/>
      </c>
      <c r="E793" t="str">
        <f>IFERROR(VLOOKUP(Modif_Suppr!AA793,LOV!L:M,2,FALSE),"")</f>
        <v/>
      </c>
      <c r="F793" t="str">
        <f>IF(Modif_Suppr!AC793&gt;0,Modif_Suppr!AC793,"")</f>
        <v/>
      </c>
      <c r="G793" t="str">
        <f>IF(Modif_Suppr!AD793&gt;0,Modif_Suppr!AD793,"")</f>
        <v/>
      </c>
      <c r="H793" t="str">
        <f>IF(Modif_Suppr!AE793&gt;0,Modif_Suppr!AE793,"")</f>
        <v/>
      </c>
      <c r="I793" t="str">
        <f>IFERROR(VLOOKUP(Modif_Suppr!AB793,LOV!U:V,2,FALSE),"")</f>
        <v/>
      </c>
      <c r="J793" t="str">
        <f>IF(Modif_Suppr!AF793="OUI","H","")</f>
        <v/>
      </c>
      <c r="K793" t="str">
        <f>IF(Modif_Suppr!AG793="OUI","P","")</f>
        <v/>
      </c>
      <c r="L793" t="str">
        <f>IF(Modif_Suppr!AH793="OUI","D","")</f>
        <v/>
      </c>
      <c r="M793" t="str">
        <f>IF(Modif_Suppr!AI793="OUI","C","")</f>
        <v/>
      </c>
      <c r="N793" t="str">
        <f>IF(Modif_Suppr!AJ793="OUI","T","")</f>
        <v/>
      </c>
      <c r="O793" t="str">
        <f>IF(Modif_Suppr!AK793="OUI","F","")</f>
        <v/>
      </c>
      <c r="P793" t="str">
        <f>IF(Modif_Suppr!AL793="OUI","R","")</f>
        <v/>
      </c>
      <c r="Q793" t="str" cm="1">
        <f t="array" ref="Q793">SUBSTITUTE(TRIM(_xlfn.CONCAT(K793:P793 &amp; " "))," ",",")</f>
        <v/>
      </c>
      <c r="R793" t="str">
        <f>IFERROR(VLOOKUP(Modif_Suppr!AM793,LOV!F:G,2,FALSE),"")</f>
        <v/>
      </c>
      <c r="S793" t="str">
        <f>IFERROR(VLOOKUP(Modif_Suppr!AN793,LOV!I:J,2,FALSE),"")</f>
        <v/>
      </c>
      <c r="T793" t="str">
        <f>IFERROR(VLOOKUP(Modif_Suppr!#REF!,LOV!R:S,2,FALSE),"")</f>
        <v/>
      </c>
      <c r="U793" t="str">
        <f>IFERROR(VLOOKUP(Modif_Suppr!AP793,LOV!R:S,2,FALSE),"")</f>
        <v/>
      </c>
      <c r="V793" t="str">
        <f>IF(Modif_Suppr!W793&gt;0,Modif_Suppr!W793,"")</f>
        <v/>
      </c>
      <c r="W793" t="str">
        <f>IF(Modif_Suppr!X793&gt;0,Modif_Suppr!X793,"")</f>
        <v/>
      </c>
    </row>
    <row r="794" spans="1:23">
      <c r="A794">
        <f>Data!B794</f>
        <v>0</v>
      </c>
      <c r="B794">
        <f>Data!C794</f>
        <v>0</v>
      </c>
      <c r="C794">
        <f>Data!D794</f>
        <v>0</v>
      </c>
      <c r="D794" t="str">
        <f>IFERROR(VLOOKUP(Modif_Suppr!Z794,LOV_SPAR!F:G,2,FALSE),"")</f>
        <v/>
      </c>
      <c r="E794" t="str">
        <f>IFERROR(VLOOKUP(Modif_Suppr!AA794,LOV!L:M,2,FALSE),"")</f>
        <v/>
      </c>
      <c r="F794" t="str">
        <f>IF(Modif_Suppr!AC794&gt;0,Modif_Suppr!AC794,"")</f>
        <v/>
      </c>
      <c r="G794" t="str">
        <f>IF(Modif_Suppr!AD794&gt;0,Modif_Suppr!AD794,"")</f>
        <v/>
      </c>
      <c r="H794" t="str">
        <f>IF(Modif_Suppr!AE794&gt;0,Modif_Suppr!AE794,"")</f>
        <v/>
      </c>
      <c r="I794" t="str">
        <f>IFERROR(VLOOKUP(Modif_Suppr!AB794,LOV!U:V,2,FALSE),"")</f>
        <v/>
      </c>
      <c r="J794" t="str">
        <f>IF(Modif_Suppr!AF794="OUI","H","")</f>
        <v/>
      </c>
      <c r="K794" t="str">
        <f>IF(Modif_Suppr!AG794="OUI","P","")</f>
        <v/>
      </c>
      <c r="L794" t="str">
        <f>IF(Modif_Suppr!AH794="OUI","D","")</f>
        <v/>
      </c>
      <c r="M794" t="str">
        <f>IF(Modif_Suppr!AI794="OUI","C","")</f>
        <v/>
      </c>
      <c r="N794" t="str">
        <f>IF(Modif_Suppr!AJ794="OUI","T","")</f>
        <v/>
      </c>
      <c r="O794" t="str">
        <f>IF(Modif_Suppr!AK794="OUI","F","")</f>
        <v/>
      </c>
      <c r="P794" t="str">
        <f>IF(Modif_Suppr!AL794="OUI","R","")</f>
        <v/>
      </c>
      <c r="Q794" t="str" cm="1">
        <f t="array" ref="Q794">SUBSTITUTE(TRIM(_xlfn.CONCAT(K794:P794 &amp; " "))," ",",")</f>
        <v/>
      </c>
      <c r="R794" t="str">
        <f>IFERROR(VLOOKUP(Modif_Suppr!AM794,LOV!F:G,2,FALSE),"")</f>
        <v/>
      </c>
      <c r="S794" t="str">
        <f>IFERROR(VLOOKUP(Modif_Suppr!AN794,LOV!I:J,2,FALSE),"")</f>
        <v/>
      </c>
      <c r="T794" t="str">
        <f>IFERROR(VLOOKUP(Modif_Suppr!#REF!,LOV!R:S,2,FALSE),"")</f>
        <v/>
      </c>
      <c r="U794" t="str">
        <f>IFERROR(VLOOKUP(Modif_Suppr!AP794,LOV!R:S,2,FALSE),"")</f>
        <v/>
      </c>
      <c r="V794" t="str">
        <f>IF(Modif_Suppr!W794&gt;0,Modif_Suppr!W794,"")</f>
        <v/>
      </c>
      <c r="W794" t="str">
        <f>IF(Modif_Suppr!X794&gt;0,Modif_Suppr!X794,"")</f>
        <v/>
      </c>
    </row>
    <row r="795" spans="1:23">
      <c r="A795">
        <f>Data!B795</f>
        <v>0</v>
      </c>
      <c r="B795">
        <f>Data!C795</f>
        <v>0</v>
      </c>
      <c r="C795">
        <f>Data!D795</f>
        <v>0</v>
      </c>
      <c r="D795" t="str">
        <f>IFERROR(VLOOKUP(Modif_Suppr!Z795,LOV_SPAR!F:G,2,FALSE),"")</f>
        <v/>
      </c>
      <c r="E795" t="str">
        <f>IFERROR(VLOOKUP(Modif_Suppr!AA795,LOV!L:M,2,FALSE),"")</f>
        <v/>
      </c>
      <c r="F795" t="str">
        <f>IF(Modif_Suppr!AC795&gt;0,Modif_Suppr!AC795,"")</f>
        <v/>
      </c>
      <c r="G795" t="str">
        <f>IF(Modif_Suppr!AD795&gt;0,Modif_Suppr!AD795,"")</f>
        <v/>
      </c>
      <c r="H795" t="str">
        <f>IF(Modif_Suppr!AE795&gt;0,Modif_Suppr!AE795,"")</f>
        <v/>
      </c>
      <c r="I795" t="str">
        <f>IFERROR(VLOOKUP(Modif_Suppr!AB795,LOV!U:V,2,FALSE),"")</f>
        <v/>
      </c>
      <c r="J795" t="str">
        <f>IF(Modif_Suppr!AF795="OUI","H","")</f>
        <v/>
      </c>
      <c r="K795" t="str">
        <f>IF(Modif_Suppr!AG795="OUI","P","")</f>
        <v/>
      </c>
      <c r="L795" t="str">
        <f>IF(Modif_Suppr!AH795="OUI","D","")</f>
        <v/>
      </c>
      <c r="M795" t="str">
        <f>IF(Modif_Suppr!AI795="OUI","C","")</f>
        <v/>
      </c>
      <c r="N795" t="str">
        <f>IF(Modif_Suppr!AJ795="OUI","T","")</f>
        <v/>
      </c>
      <c r="O795" t="str">
        <f>IF(Modif_Suppr!AK795="OUI","F","")</f>
        <v/>
      </c>
      <c r="P795" t="str">
        <f>IF(Modif_Suppr!AL795="OUI","R","")</f>
        <v/>
      </c>
      <c r="Q795" t="str" cm="1">
        <f t="array" ref="Q795">SUBSTITUTE(TRIM(_xlfn.CONCAT(K795:P795 &amp; " "))," ",",")</f>
        <v/>
      </c>
      <c r="R795" t="str">
        <f>IFERROR(VLOOKUP(Modif_Suppr!AM795,LOV!F:G,2,FALSE),"")</f>
        <v/>
      </c>
      <c r="S795" t="str">
        <f>IFERROR(VLOOKUP(Modif_Suppr!AN795,LOV!I:J,2,FALSE),"")</f>
        <v/>
      </c>
      <c r="T795" t="str">
        <f>IFERROR(VLOOKUP(Modif_Suppr!#REF!,LOV!R:S,2,FALSE),"")</f>
        <v/>
      </c>
      <c r="U795" t="str">
        <f>IFERROR(VLOOKUP(Modif_Suppr!AP795,LOV!R:S,2,FALSE),"")</f>
        <v/>
      </c>
      <c r="V795" t="str">
        <f>IF(Modif_Suppr!W795&gt;0,Modif_Suppr!W795,"")</f>
        <v/>
      </c>
      <c r="W795" t="str">
        <f>IF(Modif_Suppr!X795&gt;0,Modif_Suppr!X795,"")</f>
        <v/>
      </c>
    </row>
    <row r="796" spans="1:23">
      <c r="A796">
        <f>Data!B796</f>
        <v>0</v>
      </c>
      <c r="B796">
        <f>Data!C796</f>
        <v>0</v>
      </c>
      <c r="C796">
        <f>Data!D796</f>
        <v>0</v>
      </c>
      <c r="D796" t="str">
        <f>IFERROR(VLOOKUP(Modif_Suppr!Z796,LOV_SPAR!F:G,2,FALSE),"")</f>
        <v/>
      </c>
      <c r="E796" t="str">
        <f>IFERROR(VLOOKUP(Modif_Suppr!AA796,LOV!L:M,2,FALSE),"")</f>
        <v/>
      </c>
      <c r="F796" t="str">
        <f>IF(Modif_Suppr!AC796&gt;0,Modif_Suppr!AC796,"")</f>
        <v/>
      </c>
      <c r="G796" t="str">
        <f>IF(Modif_Suppr!AD796&gt;0,Modif_Suppr!AD796,"")</f>
        <v/>
      </c>
      <c r="H796" t="str">
        <f>IF(Modif_Suppr!AE796&gt;0,Modif_Suppr!AE796,"")</f>
        <v/>
      </c>
      <c r="I796" t="str">
        <f>IFERROR(VLOOKUP(Modif_Suppr!AB796,LOV!U:V,2,FALSE),"")</f>
        <v/>
      </c>
      <c r="J796" t="str">
        <f>IF(Modif_Suppr!AF796="OUI","H","")</f>
        <v/>
      </c>
      <c r="K796" t="str">
        <f>IF(Modif_Suppr!AG796="OUI","P","")</f>
        <v/>
      </c>
      <c r="L796" t="str">
        <f>IF(Modif_Suppr!AH796="OUI","D","")</f>
        <v/>
      </c>
      <c r="M796" t="str">
        <f>IF(Modif_Suppr!AI796="OUI","C","")</f>
        <v/>
      </c>
      <c r="N796" t="str">
        <f>IF(Modif_Suppr!AJ796="OUI","T","")</f>
        <v/>
      </c>
      <c r="O796" t="str">
        <f>IF(Modif_Suppr!AK796="OUI","F","")</f>
        <v/>
      </c>
      <c r="P796" t="str">
        <f>IF(Modif_Suppr!AL796="OUI","R","")</f>
        <v/>
      </c>
      <c r="Q796" t="str" cm="1">
        <f t="array" ref="Q796">SUBSTITUTE(TRIM(_xlfn.CONCAT(K796:P796 &amp; " "))," ",",")</f>
        <v/>
      </c>
      <c r="R796" t="str">
        <f>IFERROR(VLOOKUP(Modif_Suppr!AM796,LOV!F:G,2,FALSE),"")</f>
        <v/>
      </c>
      <c r="S796" t="str">
        <f>IFERROR(VLOOKUP(Modif_Suppr!AN796,LOV!I:J,2,FALSE),"")</f>
        <v/>
      </c>
      <c r="T796" t="str">
        <f>IFERROR(VLOOKUP(Modif_Suppr!#REF!,LOV!R:S,2,FALSE),"")</f>
        <v/>
      </c>
      <c r="U796" t="str">
        <f>IFERROR(VLOOKUP(Modif_Suppr!AP796,LOV!R:S,2,FALSE),"")</f>
        <v/>
      </c>
      <c r="V796" t="str">
        <f>IF(Modif_Suppr!W796&gt;0,Modif_Suppr!W796,"")</f>
        <v/>
      </c>
      <c r="W796" t="str">
        <f>IF(Modif_Suppr!X796&gt;0,Modif_Suppr!X796,"")</f>
        <v/>
      </c>
    </row>
    <row r="797" spans="1:23">
      <c r="A797">
        <f>Data!B797</f>
        <v>0</v>
      </c>
      <c r="B797">
        <f>Data!C797</f>
        <v>0</v>
      </c>
      <c r="C797">
        <f>Data!D797</f>
        <v>0</v>
      </c>
      <c r="D797" t="str">
        <f>IFERROR(VLOOKUP(Modif_Suppr!Z797,LOV_SPAR!F:G,2,FALSE),"")</f>
        <v/>
      </c>
      <c r="E797" t="str">
        <f>IFERROR(VLOOKUP(Modif_Suppr!AA797,LOV!L:M,2,FALSE),"")</f>
        <v/>
      </c>
      <c r="F797" t="str">
        <f>IF(Modif_Suppr!AC797&gt;0,Modif_Suppr!AC797,"")</f>
        <v/>
      </c>
      <c r="G797" t="str">
        <f>IF(Modif_Suppr!AD797&gt;0,Modif_Suppr!AD797,"")</f>
        <v/>
      </c>
      <c r="H797" t="str">
        <f>IF(Modif_Suppr!AE797&gt;0,Modif_Suppr!AE797,"")</f>
        <v/>
      </c>
      <c r="I797" t="str">
        <f>IFERROR(VLOOKUP(Modif_Suppr!AB797,LOV!U:V,2,FALSE),"")</f>
        <v/>
      </c>
      <c r="J797" t="str">
        <f>IF(Modif_Suppr!AF797="OUI","H","")</f>
        <v/>
      </c>
      <c r="K797" t="str">
        <f>IF(Modif_Suppr!AG797="OUI","P","")</f>
        <v/>
      </c>
      <c r="L797" t="str">
        <f>IF(Modif_Suppr!AH797="OUI","D","")</f>
        <v/>
      </c>
      <c r="M797" t="str">
        <f>IF(Modif_Suppr!AI797="OUI","C","")</f>
        <v/>
      </c>
      <c r="N797" t="str">
        <f>IF(Modif_Suppr!AJ797="OUI","T","")</f>
        <v/>
      </c>
      <c r="O797" t="str">
        <f>IF(Modif_Suppr!AK797="OUI","F","")</f>
        <v/>
      </c>
      <c r="P797" t="str">
        <f>IF(Modif_Suppr!AL797="OUI","R","")</f>
        <v/>
      </c>
      <c r="Q797" t="str" cm="1">
        <f t="array" ref="Q797">SUBSTITUTE(TRIM(_xlfn.CONCAT(K797:P797 &amp; " "))," ",",")</f>
        <v/>
      </c>
      <c r="R797" t="str">
        <f>IFERROR(VLOOKUP(Modif_Suppr!AM797,LOV!F:G,2,FALSE),"")</f>
        <v/>
      </c>
      <c r="S797" t="str">
        <f>IFERROR(VLOOKUP(Modif_Suppr!AN797,LOV!I:J,2,FALSE),"")</f>
        <v/>
      </c>
      <c r="T797" t="str">
        <f>IFERROR(VLOOKUP(Modif_Suppr!#REF!,LOV!R:S,2,FALSE),"")</f>
        <v/>
      </c>
      <c r="U797" t="str">
        <f>IFERROR(VLOOKUP(Modif_Suppr!AP797,LOV!R:S,2,FALSE),"")</f>
        <v/>
      </c>
      <c r="V797" t="str">
        <f>IF(Modif_Suppr!W797&gt;0,Modif_Suppr!W797,"")</f>
        <v/>
      </c>
      <c r="W797" t="str">
        <f>IF(Modif_Suppr!X797&gt;0,Modif_Suppr!X797,"")</f>
        <v/>
      </c>
    </row>
    <row r="798" spans="1:23">
      <c r="A798">
        <f>Data!B798</f>
        <v>0</v>
      </c>
      <c r="B798">
        <f>Data!C798</f>
        <v>0</v>
      </c>
      <c r="C798">
        <f>Data!D798</f>
        <v>0</v>
      </c>
      <c r="D798" t="str">
        <f>IFERROR(VLOOKUP(Modif_Suppr!Z798,LOV_SPAR!F:G,2,FALSE),"")</f>
        <v/>
      </c>
      <c r="E798" t="str">
        <f>IFERROR(VLOOKUP(Modif_Suppr!AA798,LOV!L:M,2,FALSE),"")</f>
        <v/>
      </c>
      <c r="F798" t="str">
        <f>IF(Modif_Suppr!AC798&gt;0,Modif_Suppr!AC798,"")</f>
        <v/>
      </c>
      <c r="G798" t="str">
        <f>IF(Modif_Suppr!AD798&gt;0,Modif_Suppr!AD798,"")</f>
        <v/>
      </c>
      <c r="H798" t="str">
        <f>IF(Modif_Suppr!AE798&gt;0,Modif_Suppr!AE798,"")</f>
        <v/>
      </c>
      <c r="I798" t="str">
        <f>IFERROR(VLOOKUP(Modif_Suppr!AB798,LOV!U:V,2,FALSE),"")</f>
        <v/>
      </c>
      <c r="J798" t="str">
        <f>IF(Modif_Suppr!AF798="OUI","H","")</f>
        <v/>
      </c>
      <c r="K798" t="str">
        <f>IF(Modif_Suppr!AG798="OUI","P","")</f>
        <v/>
      </c>
      <c r="L798" t="str">
        <f>IF(Modif_Suppr!AH798="OUI","D","")</f>
        <v/>
      </c>
      <c r="M798" t="str">
        <f>IF(Modif_Suppr!AI798="OUI","C","")</f>
        <v/>
      </c>
      <c r="N798" t="str">
        <f>IF(Modif_Suppr!AJ798="OUI","T","")</f>
        <v/>
      </c>
      <c r="O798" t="str">
        <f>IF(Modif_Suppr!AK798="OUI","F","")</f>
        <v/>
      </c>
      <c r="P798" t="str">
        <f>IF(Modif_Suppr!AL798="OUI","R","")</f>
        <v/>
      </c>
      <c r="Q798" t="str" cm="1">
        <f t="array" ref="Q798">SUBSTITUTE(TRIM(_xlfn.CONCAT(K798:P798 &amp; " "))," ",",")</f>
        <v/>
      </c>
      <c r="R798" t="str">
        <f>IFERROR(VLOOKUP(Modif_Suppr!AM798,LOV!F:G,2,FALSE),"")</f>
        <v/>
      </c>
      <c r="S798" t="str">
        <f>IFERROR(VLOOKUP(Modif_Suppr!AN798,LOV!I:J,2,FALSE),"")</f>
        <v/>
      </c>
      <c r="T798" t="str">
        <f>IFERROR(VLOOKUP(Modif_Suppr!#REF!,LOV!R:S,2,FALSE),"")</f>
        <v/>
      </c>
      <c r="U798" t="str">
        <f>IFERROR(VLOOKUP(Modif_Suppr!AP798,LOV!R:S,2,FALSE),"")</f>
        <v/>
      </c>
      <c r="V798" t="str">
        <f>IF(Modif_Suppr!W798&gt;0,Modif_Suppr!W798,"")</f>
        <v/>
      </c>
      <c r="W798" t="str">
        <f>IF(Modif_Suppr!X798&gt;0,Modif_Suppr!X798,"")</f>
        <v/>
      </c>
    </row>
    <row r="799" spans="1:23">
      <c r="A799">
        <f>Data!B799</f>
        <v>0</v>
      </c>
      <c r="B799">
        <f>Data!C799</f>
        <v>0</v>
      </c>
      <c r="C799">
        <f>Data!D799</f>
        <v>0</v>
      </c>
      <c r="D799" t="str">
        <f>IFERROR(VLOOKUP(Modif_Suppr!Z799,LOV_SPAR!F:G,2,FALSE),"")</f>
        <v/>
      </c>
      <c r="E799" t="str">
        <f>IFERROR(VLOOKUP(Modif_Suppr!AA799,LOV!L:M,2,FALSE),"")</f>
        <v/>
      </c>
      <c r="F799" t="str">
        <f>IF(Modif_Suppr!AC799&gt;0,Modif_Suppr!AC799,"")</f>
        <v/>
      </c>
      <c r="G799" t="str">
        <f>IF(Modif_Suppr!AD799&gt;0,Modif_Suppr!AD799,"")</f>
        <v/>
      </c>
      <c r="H799" t="str">
        <f>IF(Modif_Suppr!AE799&gt;0,Modif_Suppr!AE799,"")</f>
        <v/>
      </c>
      <c r="I799" t="str">
        <f>IFERROR(VLOOKUP(Modif_Suppr!AB799,LOV!U:V,2,FALSE),"")</f>
        <v/>
      </c>
      <c r="J799" t="str">
        <f>IF(Modif_Suppr!AF799="OUI","H","")</f>
        <v/>
      </c>
      <c r="K799" t="str">
        <f>IF(Modif_Suppr!AG799="OUI","P","")</f>
        <v/>
      </c>
      <c r="L799" t="str">
        <f>IF(Modif_Suppr!AH799="OUI","D","")</f>
        <v/>
      </c>
      <c r="M799" t="str">
        <f>IF(Modif_Suppr!AI799="OUI","C","")</f>
        <v/>
      </c>
      <c r="N799" t="str">
        <f>IF(Modif_Suppr!AJ799="OUI","T","")</f>
        <v/>
      </c>
      <c r="O799" t="str">
        <f>IF(Modif_Suppr!AK799="OUI","F","")</f>
        <v/>
      </c>
      <c r="P799" t="str">
        <f>IF(Modif_Suppr!AL799="OUI","R","")</f>
        <v/>
      </c>
      <c r="Q799" t="str" cm="1">
        <f t="array" ref="Q799">SUBSTITUTE(TRIM(_xlfn.CONCAT(K799:P799 &amp; " "))," ",",")</f>
        <v/>
      </c>
      <c r="R799" t="str">
        <f>IFERROR(VLOOKUP(Modif_Suppr!AM799,LOV!F:G,2,FALSE),"")</f>
        <v/>
      </c>
      <c r="S799" t="str">
        <f>IFERROR(VLOOKUP(Modif_Suppr!AN799,LOV!I:J,2,FALSE),"")</f>
        <v/>
      </c>
      <c r="T799" t="str">
        <f>IFERROR(VLOOKUP(Modif_Suppr!#REF!,LOV!R:S,2,FALSE),"")</f>
        <v/>
      </c>
      <c r="U799" t="str">
        <f>IFERROR(VLOOKUP(Modif_Suppr!AP799,LOV!R:S,2,FALSE),"")</f>
        <v/>
      </c>
      <c r="V799" t="str">
        <f>IF(Modif_Suppr!W799&gt;0,Modif_Suppr!W799,"")</f>
        <v/>
      </c>
      <c r="W799" t="str">
        <f>IF(Modif_Suppr!X799&gt;0,Modif_Suppr!X799,"")</f>
        <v/>
      </c>
    </row>
    <row r="800" spans="1:23">
      <c r="A800">
        <f>Data!B800</f>
        <v>0</v>
      </c>
      <c r="B800">
        <f>Data!C800</f>
        <v>0</v>
      </c>
      <c r="C800">
        <f>Data!D800</f>
        <v>0</v>
      </c>
      <c r="D800" t="str">
        <f>IFERROR(VLOOKUP(Modif_Suppr!Z800,LOV_SPAR!F:G,2,FALSE),"")</f>
        <v/>
      </c>
      <c r="E800" t="str">
        <f>IFERROR(VLOOKUP(Modif_Suppr!AA800,LOV!L:M,2,FALSE),"")</f>
        <v/>
      </c>
      <c r="F800" t="str">
        <f>IF(Modif_Suppr!AC800&gt;0,Modif_Suppr!AC800,"")</f>
        <v/>
      </c>
      <c r="G800" t="str">
        <f>IF(Modif_Suppr!AD800&gt;0,Modif_Suppr!AD800,"")</f>
        <v/>
      </c>
      <c r="H800" t="str">
        <f>IF(Modif_Suppr!AE800&gt;0,Modif_Suppr!AE800,"")</f>
        <v/>
      </c>
      <c r="I800" t="str">
        <f>IFERROR(VLOOKUP(Modif_Suppr!AB800,LOV!U:V,2,FALSE),"")</f>
        <v/>
      </c>
      <c r="J800" t="str">
        <f>IF(Modif_Suppr!AF800="OUI","H","")</f>
        <v/>
      </c>
      <c r="K800" t="str">
        <f>IF(Modif_Suppr!AG800="OUI","P","")</f>
        <v/>
      </c>
      <c r="L800" t="str">
        <f>IF(Modif_Suppr!AH800="OUI","D","")</f>
        <v/>
      </c>
      <c r="M800" t="str">
        <f>IF(Modif_Suppr!AI800="OUI","C","")</f>
        <v/>
      </c>
      <c r="N800" t="str">
        <f>IF(Modif_Suppr!AJ800="OUI","T","")</f>
        <v/>
      </c>
      <c r="O800" t="str">
        <f>IF(Modif_Suppr!AK800="OUI","F","")</f>
        <v/>
      </c>
      <c r="P800" t="str">
        <f>IF(Modif_Suppr!AL800="OUI","R","")</f>
        <v/>
      </c>
      <c r="Q800" t="str" cm="1">
        <f t="array" ref="Q800">SUBSTITUTE(TRIM(_xlfn.CONCAT(K800:P800 &amp; " "))," ",",")</f>
        <v/>
      </c>
      <c r="R800" t="str">
        <f>IFERROR(VLOOKUP(Modif_Suppr!AM800,LOV!F:G,2,FALSE),"")</f>
        <v/>
      </c>
      <c r="S800" t="str">
        <f>IFERROR(VLOOKUP(Modif_Suppr!AN800,LOV!I:J,2,FALSE),"")</f>
        <v/>
      </c>
      <c r="T800" t="str">
        <f>IFERROR(VLOOKUP(Modif_Suppr!#REF!,LOV!R:S,2,FALSE),"")</f>
        <v/>
      </c>
      <c r="U800" t="str">
        <f>IFERROR(VLOOKUP(Modif_Suppr!AP800,LOV!R:S,2,FALSE),"")</f>
        <v/>
      </c>
      <c r="V800" t="str">
        <f>IF(Modif_Suppr!W800&gt;0,Modif_Suppr!W800,"")</f>
        <v/>
      </c>
      <c r="W800" t="str">
        <f>IF(Modif_Suppr!X800&gt;0,Modif_Suppr!X800,"")</f>
        <v/>
      </c>
    </row>
    <row r="801" spans="1:23">
      <c r="A801">
        <f>Data!B801</f>
        <v>0</v>
      </c>
      <c r="B801">
        <f>Data!C801</f>
        <v>0</v>
      </c>
      <c r="C801">
        <f>Data!D801</f>
        <v>0</v>
      </c>
      <c r="D801" t="str">
        <f>IFERROR(VLOOKUP(Modif_Suppr!Z801,LOV_SPAR!F:G,2,FALSE),"")</f>
        <v/>
      </c>
      <c r="E801" t="str">
        <f>IFERROR(VLOOKUP(Modif_Suppr!AA801,LOV!L:M,2,FALSE),"")</f>
        <v/>
      </c>
      <c r="F801" t="str">
        <f>IF(Modif_Suppr!AC801&gt;0,Modif_Suppr!AC801,"")</f>
        <v/>
      </c>
      <c r="G801" t="str">
        <f>IF(Modif_Suppr!AD801&gt;0,Modif_Suppr!AD801,"")</f>
        <v/>
      </c>
      <c r="H801" t="str">
        <f>IF(Modif_Suppr!AE801&gt;0,Modif_Suppr!AE801,"")</f>
        <v/>
      </c>
      <c r="I801" t="str">
        <f>IFERROR(VLOOKUP(Modif_Suppr!AB801,LOV!U:V,2,FALSE),"")</f>
        <v/>
      </c>
      <c r="J801" t="str">
        <f>IF(Modif_Suppr!AF801="OUI","H","")</f>
        <v/>
      </c>
      <c r="K801" t="str">
        <f>IF(Modif_Suppr!AG801="OUI","P","")</f>
        <v/>
      </c>
      <c r="L801" t="str">
        <f>IF(Modif_Suppr!AH801="OUI","D","")</f>
        <v/>
      </c>
      <c r="M801" t="str">
        <f>IF(Modif_Suppr!AI801="OUI","C","")</f>
        <v/>
      </c>
      <c r="N801" t="str">
        <f>IF(Modif_Suppr!AJ801="OUI","T","")</f>
        <v/>
      </c>
      <c r="O801" t="str">
        <f>IF(Modif_Suppr!AK801="OUI","F","")</f>
        <v/>
      </c>
      <c r="P801" t="str">
        <f>IF(Modif_Suppr!AL801="OUI","R","")</f>
        <v/>
      </c>
      <c r="Q801" t="str" cm="1">
        <f t="array" ref="Q801">SUBSTITUTE(TRIM(_xlfn.CONCAT(K801:P801 &amp; " "))," ",",")</f>
        <v/>
      </c>
      <c r="R801" t="str">
        <f>IFERROR(VLOOKUP(Modif_Suppr!AM801,LOV!F:G,2,FALSE),"")</f>
        <v/>
      </c>
      <c r="S801" t="str">
        <f>IFERROR(VLOOKUP(Modif_Suppr!AN801,LOV!I:J,2,FALSE),"")</f>
        <v/>
      </c>
      <c r="T801" t="str">
        <f>IFERROR(VLOOKUP(Modif_Suppr!#REF!,LOV!R:S,2,FALSE),"")</f>
        <v/>
      </c>
      <c r="U801" t="str">
        <f>IFERROR(VLOOKUP(Modif_Suppr!AP801,LOV!R:S,2,FALSE),"")</f>
        <v/>
      </c>
      <c r="V801" t="str">
        <f>IF(Modif_Suppr!W801&gt;0,Modif_Suppr!W801,"")</f>
        <v/>
      </c>
      <c r="W801" t="str">
        <f>IF(Modif_Suppr!X801&gt;0,Modif_Suppr!X801,"")</f>
        <v/>
      </c>
    </row>
    <row r="802" spans="1:23">
      <c r="A802">
        <f>Data!B802</f>
        <v>0</v>
      </c>
      <c r="B802">
        <f>Data!C802</f>
        <v>0</v>
      </c>
      <c r="C802">
        <f>Data!D802</f>
        <v>0</v>
      </c>
      <c r="D802" t="str">
        <f>IFERROR(VLOOKUP(Modif_Suppr!Z802,LOV_SPAR!F:G,2,FALSE),"")</f>
        <v/>
      </c>
      <c r="E802" t="str">
        <f>IFERROR(VLOOKUP(Modif_Suppr!AA802,LOV!L:M,2,FALSE),"")</f>
        <v/>
      </c>
      <c r="F802" t="str">
        <f>IF(Modif_Suppr!AC802&gt;0,Modif_Suppr!AC802,"")</f>
        <v/>
      </c>
      <c r="G802" t="str">
        <f>IF(Modif_Suppr!AD802&gt;0,Modif_Suppr!AD802,"")</f>
        <v/>
      </c>
      <c r="H802" t="str">
        <f>IF(Modif_Suppr!AE802&gt;0,Modif_Suppr!AE802,"")</f>
        <v/>
      </c>
      <c r="I802" t="str">
        <f>IFERROR(VLOOKUP(Modif_Suppr!AB802,LOV!U:V,2,FALSE),"")</f>
        <v/>
      </c>
      <c r="J802" t="str">
        <f>IF(Modif_Suppr!AF802="OUI","H","")</f>
        <v/>
      </c>
      <c r="K802" t="str">
        <f>IF(Modif_Suppr!AG802="OUI","P","")</f>
        <v/>
      </c>
      <c r="L802" t="str">
        <f>IF(Modif_Suppr!AH802="OUI","D","")</f>
        <v/>
      </c>
      <c r="M802" t="str">
        <f>IF(Modif_Suppr!AI802="OUI","C","")</f>
        <v/>
      </c>
      <c r="N802" t="str">
        <f>IF(Modif_Suppr!AJ802="OUI","T","")</f>
        <v/>
      </c>
      <c r="O802" t="str">
        <f>IF(Modif_Suppr!AK802="OUI","F","")</f>
        <v/>
      </c>
      <c r="P802" t="str">
        <f>IF(Modif_Suppr!AL802="OUI","R","")</f>
        <v/>
      </c>
      <c r="Q802" t="str" cm="1">
        <f t="array" ref="Q802">SUBSTITUTE(TRIM(_xlfn.CONCAT(K802:P802 &amp; " "))," ",",")</f>
        <v/>
      </c>
      <c r="R802" t="str">
        <f>IFERROR(VLOOKUP(Modif_Suppr!AM802,LOV!F:G,2,FALSE),"")</f>
        <v/>
      </c>
      <c r="S802" t="str">
        <f>IFERROR(VLOOKUP(Modif_Suppr!AN802,LOV!I:J,2,FALSE),"")</f>
        <v/>
      </c>
      <c r="T802" t="str">
        <f>IFERROR(VLOOKUP(Modif_Suppr!#REF!,LOV!R:S,2,FALSE),"")</f>
        <v/>
      </c>
      <c r="U802" t="str">
        <f>IFERROR(VLOOKUP(Modif_Suppr!AP802,LOV!R:S,2,FALSE),"")</f>
        <v/>
      </c>
      <c r="V802" t="str">
        <f>IF(Modif_Suppr!W802&gt;0,Modif_Suppr!W802,"")</f>
        <v/>
      </c>
      <c r="W802" t="str">
        <f>IF(Modif_Suppr!X802&gt;0,Modif_Suppr!X802,"")</f>
        <v/>
      </c>
    </row>
    <row r="803" spans="1:23">
      <c r="A803">
        <f>Data!B803</f>
        <v>0</v>
      </c>
      <c r="B803">
        <f>Data!C803</f>
        <v>0</v>
      </c>
      <c r="C803">
        <f>Data!D803</f>
        <v>0</v>
      </c>
      <c r="D803" t="str">
        <f>IFERROR(VLOOKUP(Modif_Suppr!Z803,LOV_SPAR!F:G,2,FALSE),"")</f>
        <v/>
      </c>
      <c r="E803" t="str">
        <f>IFERROR(VLOOKUP(Modif_Suppr!AA803,LOV!L:M,2,FALSE),"")</f>
        <v/>
      </c>
      <c r="F803" t="str">
        <f>IF(Modif_Suppr!AC803&gt;0,Modif_Suppr!AC803,"")</f>
        <v/>
      </c>
      <c r="G803" t="str">
        <f>IF(Modif_Suppr!AD803&gt;0,Modif_Suppr!AD803,"")</f>
        <v/>
      </c>
      <c r="H803" t="str">
        <f>IF(Modif_Suppr!AE803&gt;0,Modif_Suppr!AE803,"")</f>
        <v/>
      </c>
      <c r="I803" t="str">
        <f>IFERROR(VLOOKUP(Modif_Suppr!AB803,LOV!U:V,2,FALSE),"")</f>
        <v/>
      </c>
      <c r="J803" t="str">
        <f>IF(Modif_Suppr!AF803="OUI","H","")</f>
        <v/>
      </c>
      <c r="K803" t="str">
        <f>IF(Modif_Suppr!AG803="OUI","P","")</f>
        <v/>
      </c>
      <c r="L803" t="str">
        <f>IF(Modif_Suppr!AH803="OUI","D","")</f>
        <v/>
      </c>
      <c r="M803" t="str">
        <f>IF(Modif_Suppr!AI803="OUI","C","")</f>
        <v/>
      </c>
      <c r="N803" t="str">
        <f>IF(Modif_Suppr!AJ803="OUI","T","")</f>
        <v/>
      </c>
      <c r="O803" t="str">
        <f>IF(Modif_Suppr!AK803="OUI","F","")</f>
        <v/>
      </c>
      <c r="P803" t="str">
        <f>IF(Modif_Suppr!AL803="OUI","R","")</f>
        <v/>
      </c>
      <c r="Q803" t="str" cm="1">
        <f t="array" ref="Q803">SUBSTITUTE(TRIM(_xlfn.CONCAT(K803:P803 &amp; " "))," ",",")</f>
        <v/>
      </c>
      <c r="R803" t="str">
        <f>IFERROR(VLOOKUP(Modif_Suppr!AM803,LOV!F:G,2,FALSE),"")</f>
        <v/>
      </c>
      <c r="S803" t="str">
        <f>IFERROR(VLOOKUP(Modif_Suppr!AN803,LOV!I:J,2,FALSE),"")</f>
        <v/>
      </c>
      <c r="T803" t="str">
        <f>IFERROR(VLOOKUP(Modif_Suppr!#REF!,LOV!R:S,2,FALSE),"")</f>
        <v/>
      </c>
      <c r="U803" t="str">
        <f>IFERROR(VLOOKUP(Modif_Suppr!AP803,LOV!R:S,2,FALSE),"")</f>
        <v/>
      </c>
      <c r="V803" t="str">
        <f>IF(Modif_Suppr!W803&gt;0,Modif_Suppr!W803,"")</f>
        <v/>
      </c>
      <c r="W803" t="str">
        <f>IF(Modif_Suppr!X803&gt;0,Modif_Suppr!X803,"")</f>
        <v/>
      </c>
    </row>
    <row r="804" spans="1:23">
      <c r="A804">
        <f>Data!B804</f>
        <v>0</v>
      </c>
      <c r="B804">
        <f>Data!C804</f>
        <v>0</v>
      </c>
      <c r="C804">
        <f>Data!D804</f>
        <v>0</v>
      </c>
      <c r="D804" t="str">
        <f>IFERROR(VLOOKUP(Modif_Suppr!Z804,LOV_SPAR!F:G,2,FALSE),"")</f>
        <v/>
      </c>
      <c r="E804" t="str">
        <f>IFERROR(VLOOKUP(Modif_Suppr!AA804,LOV!L:M,2,FALSE),"")</f>
        <v/>
      </c>
      <c r="F804" t="str">
        <f>IF(Modif_Suppr!AC804&gt;0,Modif_Suppr!AC804,"")</f>
        <v/>
      </c>
      <c r="G804" t="str">
        <f>IF(Modif_Suppr!AD804&gt;0,Modif_Suppr!AD804,"")</f>
        <v/>
      </c>
      <c r="H804" t="str">
        <f>IF(Modif_Suppr!AE804&gt;0,Modif_Suppr!AE804,"")</f>
        <v/>
      </c>
      <c r="I804" t="str">
        <f>IFERROR(VLOOKUP(Modif_Suppr!AB804,LOV!U:V,2,FALSE),"")</f>
        <v/>
      </c>
      <c r="J804" t="str">
        <f>IF(Modif_Suppr!AF804="OUI","H","")</f>
        <v/>
      </c>
      <c r="K804" t="str">
        <f>IF(Modif_Suppr!AG804="OUI","P","")</f>
        <v/>
      </c>
      <c r="L804" t="str">
        <f>IF(Modif_Suppr!AH804="OUI","D","")</f>
        <v/>
      </c>
      <c r="M804" t="str">
        <f>IF(Modif_Suppr!AI804="OUI","C","")</f>
        <v/>
      </c>
      <c r="N804" t="str">
        <f>IF(Modif_Suppr!AJ804="OUI","T","")</f>
        <v/>
      </c>
      <c r="O804" t="str">
        <f>IF(Modif_Suppr!AK804="OUI","F","")</f>
        <v/>
      </c>
      <c r="P804" t="str">
        <f>IF(Modif_Suppr!AL804="OUI","R","")</f>
        <v/>
      </c>
      <c r="Q804" t="str" cm="1">
        <f t="array" ref="Q804">SUBSTITUTE(TRIM(_xlfn.CONCAT(K804:P804 &amp; " "))," ",",")</f>
        <v/>
      </c>
      <c r="R804" t="str">
        <f>IFERROR(VLOOKUP(Modif_Suppr!AM804,LOV!F:G,2,FALSE),"")</f>
        <v/>
      </c>
      <c r="S804" t="str">
        <f>IFERROR(VLOOKUP(Modif_Suppr!AN804,LOV!I:J,2,FALSE),"")</f>
        <v/>
      </c>
      <c r="T804" t="str">
        <f>IFERROR(VLOOKUP(Modif_Suppr!#REF!,LOV!R:S,2,FALSE),"")</f>
        <v/>
      </c>
      <c r="U804" t="str">
        <f>IFERROR(VLOOKUP(Modif_Suppr!AP804,LOV!R:S,2,FALSE),"")</f>
        <v/>
      </c>
      <c r="V804" t="str">
        <f>IF(Modif_Suppr!W804&gt;0,Modif_Suppr!W804,"")</f>
        <v/>
      </c>
      <c r="W804" t="str">
        <f>IF(Modif_Suppr!X804&gt;0,Modif_Suppr!X804,"")</f>
        <v/>
      </c>
    </row>
    <row r="805" spans="1:23">
      <c r="A805">
        <f>Data!B805</f>
        <v>0</v>
      </c>
      <c r="B805">
        <f>Data!C805</f>
        <v>0</v>
      </c>
      <c r="C805">
        <f>Data!D805</f>
        <v>0</v>
      </c>
      <c r="D805" t="str">
        <f>IFERROR(VLOOKUP(Modif_Suppr!Z805,LOV_SPAR!F:G,2,FALSE),"")</f>
        <v/>
      </c>
      <c r="E805" t="str">
        <f>IFERROR(VLOOKUP(Modif_Suppr!AA805,LOV!L:M,2,FALSE),"")</f>
        <v/>
      </c>
      <c r="F805" t="str">
        <f>IF(Modif_Suppr!AC805&gt;0,Modif_Suppr!AC805,"")</f>
        <v/>
      </c>
      <c r="G805" t="str">
        <f>IF(Modif_Suppr!AD805&gt;0,Modif_Suppr!AD805,"")</f>
        <v/>
      </c>
      <c r="H805" t="str">
        <f>IF(Modif_Suppr!AE805&gt;0,Modif_Suppr!AE805,"")</f>
        <v/>
      </c>
      <c r="I805" t="str">
        <f>IFERROR(VLOOKUP(Modif_Suppr!AB805,LOV!U:V,2,FALSE),"")</f>
        <v/>
      </c>
      <c r="J805" t="str">
        <f>IF(Modif_Suppr!AF805="OUI","H","")</f>
        <v/>
      </c>
      <c r="K805" t="str">
        <f>IF(Modif_Suppr!AG805="OUI","P","")</f>
        <v/>
      </c>
      <c r="L805" t="str">
        <f>IF(Modif_Suppr!AH805="OUI","D","")</f>
        <v/>
      </c>
      <c r="M805" t="str">
        <f>IF(Modif_Suppr!AI805="OUI","C","")</f>
        <v/>
      </c>
      <c r="N805" t="str">
        <f>IF(Modif_Suppr!AJ805="OUI","T","")</f>
        <v/>
      </c>
      <c r="O805" t="str">
        <f>IF(Modif_Suppr!AK805="OUI","F","")</f>
        <v/>
      </c>
      <c r="P805" t="str">
        <f>IF(Modif_Suppr!AL805="OUI","R","")</f>
        <v/>
      </c>
      <c r="Q805" t="str" cm="1">
        <f t="array" ref="Q805">SUBSTITUTE(TRIM(_xlfn.CONCAT(K805:P805 &amp; " "))," ",",")</f>
        <v/>
      </c>
      <c r="R805" t="str">
        <f>IFERROR(VLOOKUP(Modif_Suppr!AM805,LOV!F:G,2,FALSE),"")</f>
        <v/>
      </c>
      <c r="S805" t="str">
        <f>IFERROR(VLOOKUP(Modif_Suppr!AN805,LOV!I:J,2,FALSE),"")</f>
        <v/>
      </c>
      <c r="T805" t="str">
        <f>IFERROR(VLOOKUP(Modif_Suppr!#REF!,LOV!R:S,2,FALSE),"")</f>
        <v/>
      </c>
      <c r="U805" t="str">
        <f>IFERROR(VLOOKUP(Modif_Suppr!AP805,LOV!R:S,2,FALSE),"")</f>
        <v/>
      </c>
      <c r="V805" t="str">
        <f>IF(Modif_Suppr!W805&gt;0,Modif_Suppr!W805,"")</f>
        <v/>
      </c>
      <c r="W805" t="str">
        <f>IF(Modif_Suppr!X805&gt;0,Modif_Suppr!X805,"")</f>
        <v/>
      </c>
    </row>
    <row r="806" spans="1:23">
      <c r="A806">
        <f>Data!B806</f>
        <v>0</v>
      </c>
      <c r="B806">
        <f>Data!C806</f>
        <v>0</v>
      </c>
      <c r="C806">
        <f>Data!D806</f>
        <v>0</v>
      </c>
      <c r="D806" t="str">
        <f>IFERROR(VLOOKUP(Modif_Suppr!Z806,LOV_SPAR!F:G,2,FALSE),"")</f>
        <v/>
      </c>
      <c r="E806" t="str">
        <f>IFERROR(VLOOKUP(Modif_Suppr!AA806,LOV!L:M,2,FALSE),"")</f>
        <v/>
      </c>
      <c r="F806" t="str">
        <f>IF(Modif_Suppr!AC806&gt;0,Modif_Suppr!AC806,"")</f>
        <v/>
      </c>
      <c r="G806" t="str">
        <f>IF(Modif_Suppr!AD806&gt;0,Modif_Suppr!AD806,"")</f>
        <v/>
      </c>
      <c r="H806" t="str">
        <f>IF(Modif_Suppr!AE806&gt;0,Modif_Suppr!AE806,"")</f>
        <v/>
      </c>
      <c r="I806" t="str">
        <f>IFERROR(VLOOKUP(Modif_Suppr!AB806,LOV!U:V,2,FALSE),"")</f>
        <v/>
      </c>
      <c r="J806" t="str">
        <f>IF(Modif_Suppr!AF806="OUI","H","")</f>
        <v/>
      </c>
      <c r="K806" t="str">
        <f>IF(Modif_Suppr!AG806="OUI","P","")</f>
        <v/>
      </c>
      <c r="L806" t="str">
        <f>IF(Modif_Suppr!AH806="OUI","D","")</f>
        <v/>
      </c>
      <c r="M806" t="str">
        <f>IF(Modif_Suppr!AI806="OUI","C","")</f>
        <v/>
      </c>
      <c r="N806" t="str">
        <f>IF(Modif_Suppr!AJ806="OUI","T","")</f>
        <v/>
      </c>
      <c r="O806" t="str">
        <f>IF(Modif_Suppr!AK806="OUI","F","")</f>
        <v/>
      </c>
      <c r="P806" t="str">
        <f>IF(Modif_Suppr!AL806="OUI","R","")</f>
        <v/>
      </c>
      <c r="Q806" t="str" cm="1">
        <f t="array" ref="Q806">SUBSTITUTE(TRIM(_xlfn.CONCAT(K806:P806 &amp; " "))," ",",")</f>
        <v/>
      </c>
      <c r="R806" t="str">
        <f>IFERROR(VLOOKUP(Modif_Suppr!AM806,LOV!F:G,2,FALSE),"")</f>
        <v/>
      </c>
      <c r="S806" t="str">
        <f>IFERROR(VLOOKUP(Modif_Suppr!AN806,LOV!I:J,2,FALSE),"")</f>
        <v/>
      </c>
      <c r="T806" t="str">
        <f>IFERROR(VLOOKUP(Modif_Suppr!#REF!,LOV!R:S,2,FALSE),"")</f>
        <v/>
      </c>
      <c r="U806" t="str">
        <f>IFERROR(VLOOKUP(Modif_Suppr!AP806,LOV!R:S,2,FALSE),"")</f>
        <v/>
      </c>
      <c r="V806" t="str">
        <f>IF(Modif_Suppr!W806&gt;0,Modif_Suppr!W806,"")</f>
        <v/>
      </c>
      <c r="W806" t="str">
        <f>IF(Modif_Suppr!X806&gt;0,Modif_Suppr!X806,"")</f>
        <v/>
      </c>
    </row>
    <row r="807" spans="1:23">
      <c r="A807">
        <f>Data!B807</f>
        <v>0</v>
      </c>
      <c r="B807">
        <f>Data!C807</f>
        <v>0</v>
      </c>
      <c r="C807">
        <f>Data!D807</f>
        <v>0</v>
      </c>
      <c r="D807" t="str">
        <f>IFERROR(VLOOKUP(Modif_Suppr!Z807,LOV_SPAR!F:G,2,FALSE),"")</f>
        <v/>
      </c>
      <c r="E807" t="str">
        <f>IFERROR(VLOOKUP(Modif_Suppr!AA807,LOV!L:M,2,FALSE),"")</f>
        <v/>
      </c>
      <c r="F807" t="str">
        <f>IF(Modif_Suppr!AC807&gt;0,Modif_Suppr!AC807,"")</f>
        <v/>
      </c>
      <c r="G807" t="str">
        <f>IF(Modif_Suppr!AD807&gt;0,Modif_Suppr!AD807,"")</f>
        <v/>
      </c>
      <c r="H807" t="str">
        <f>IF(Modif_Suppr!AE807&gt;0,Modif_Suppr!AE807,"")</f>
        <v/>
      </c>
      <c r="I807" t="str">
        <f>IFERROR(VLOOKUP(Modif_Suppr!AB807,LOV!U:V,2,FALSE),"")</f>
        <v/>
      </c>
      <c r="J807" t="str">
        <f>IF(Modif_Suppr!AF807="OUI","H","")</f>
        <v/>
      </c>
      <c r="K807" t="str">
        <f>IF(Modif_Suppr!AG807="OUI","P","")</f>
        <v/>
      </c>
      <c r="L807" t="str">
        <f>IF(Modif_Suppr!AH807="OUI","D","")</f>
        <v/>
      </c>
      <c r="M807" t="str">
        <f>IF(Modif_Suppr!AI807="OUI","C","")</f>
        <v/>
      </c>
      <c r="N807" t="str">
        <f>IF(Modif_Suppr!AJ807="OUI","T","")</f>
        <v/>
      </c>
      <c r="O807" t="str">
        <f>IF(Modif_Suppr!AK807="OUI","F","")</f>
        <v/>
      </c>
      <c r="P807" t="str">
        <f>IF(Modif_Suppr!AL807="OUI","R","")</f>
        <v/>
      </c>
      <c r="Q807" t="str" cm="1">
        <f t="array" ref="Q807">SUBSTITUTE(TRIM(_xlfn.CONCAT(K807:P807 &amp; " "))," ",",")</f>
        <v/>
      </c>
      <c r="R807" t="str">
        <f>IFERROR(VLOOKUP(Modif_Suppr!AM807,LOV!F:G,2,FALSE),"")</f>
        <v/>
      </c>
      <c r="S807" t="str">
        <f>IFERROR(VLOOKUP(Modif_Suppr!AN807,LOV!I:J,2,FALSE),"")</f>
        <v/>
      </c>
      <c r="T807" t="str">
        <f>IFERROR(VLOOKUP(Modif_Suppr!#REF!,LOV!R:S,2,FALSE),"")</f>
        <v/>
      </c>
      <c r="U807" t="str">
        <f>IFERROR(VLOOKUP(Modif_Suppr!AP807,LOV!R:S,2,FALSE),"")</f>
        <v/>
      </c>
      <c r="V807" t="str">
        <f>IF(Modif_Suppr!W807&gt;0,Modif_Suppr!W807,"")</f>
        <v/>
      </c>
      <c r="W807" t="str">
        <f>IF(Modif_Suppr!X807&gt;0,Modif_Suppr!X807,"")</f>
        <v/>
      </c>
    </row>
    <row r="808" spans="1:23">
      <c r="A808">
        <f>Data!B808</f>
        <v>0</v>
      </c>
      <c r="B808">
        <f>Data!C808</f>
        <v>0</v>
      </c>
      <c r="C808">
        <f>Data!D808</f>
        <v>0</v>
      </c>
      <c r="D808" t="str">
        <f>IFERROR(VLOOKUP(Modif_Suppr!Z808,LOV_SPAR!F:G,2,FALSE),"")</f>
        <v/>
      </c>
      <c r="E808" t="str">
        <f>IFERROR(VLOOKUP(Modif_Suppr!AA808,LOV!L:M,2,FALSE),"")</f>
        <v/>
      </c>
      <c r="F808" t="str">
        <f>IF(Modif_Suppr!AC808&gt;0,Modif_Suppr!AC808,"")</f>
        <v/>
      </c>
      <c r="G808" t="str">
        <f>IF(Modif_Suppr!AD808&gt;0,Modif_Suppr!AD808,"")</f>
        <v/>
      </c>
      <c r="H808" t="str">
        <f>IF(Modif_Suppr!AE808&gt;0,Modif_Suppr!AE808,"")</f>
        <v/>
      </c>
      <c r="I808" t="str">
        <f>IFERROR(VLOOKUP(Modif_Suppr!AB808,LOV!U:V,2,FALSE),"")</f>
        <v/>
      </c>
      <c r="J808" t="str">
        <f>IF(Modif_Suppr!AF808="OUI","H","")</f>
        <v/>
      </c>
      <c r="K808" t="str">
        <f>IF(Modif_Suppr!AG808="OUI","P","")</f>
        <v/>
      </c>
      <c r="L808" t="str">
        <f>IF(Modif_Suppr!AH808="OUI","D","")</f>
        <v/>
      </c>
      <c r="M808" t="str">
        <f>IF(Modif_Suppr!AI808="OUI","C","")</f>
        <v/>
      </c>
      <c r="N808" t="str">
        <f>IF(Modif_Suppr!AJ808="OUI","T","")</f>
        <v/>
      </c>
      <c r="O808" t="str">
        <f>IF(Modif_Suppr!AK808="OUI","F","")</f>
        <v/>
      </c>
      <c r="P808" t="str">
        <f>IF(Modif_Suppr!AL808="OUI","R","")</f>
        <v/>
      </c>
      <c r="Q808" t="str" cm="1">
        <f t="array" ref="Q808">SUBSTITUTE(TRIM(_xlfn.CONCAT(K808:P808 &amp; " "))," ",",")</f>
        <v/>
      </c>
      <c r="R808" t="str">
        <f>IFERROR(VLOOKUP(Modif_Suppr!AM808,LOV!F:G,2,FALSE),"")</f>
        <v/>
      </c>
      <c r="S808" t="str">
        <f>IFERROR(VLOOKUP(Modif_Suppr!AN808,LOV!I:J,2,FALSE),"")</f>
        <v/>
      </c>
      <c r="T808" t="str">
        <f>IFERROR(VLOOKUP(Modif_Suppr!#REF!,LOV!R:S,2,FALSE),"")</f>
        <v/>
      </c>
      <c r="U808" t="str">
        <f>IFERROR(VLOOKUP(Modif_Suppr!AP808,LOV!R:S,2,FALSE),"")</f>
        <v/>
      </c>
      <c r="V808" t="str">
        <f>IF(Modif_Suppr!W808&gt;0,Modif_Suppr!W808,"")</f>
        <v/>
      </c>
      <c r="W808" t="str">
        <f>IF(Modif_Suppr!X808&gt;0,Modif_Suppr!X808,"")</f>
        <v/>
      </c>
    </row>
    <row r="809" spans="1:23">
      <c r="A809">
        <f>Data!B809</f>
        <v>0</v>
      </c>
      <c r="B809">
        <f>Data!C809</f>
        <v>0</v>
      </c>
      <c r="C809">
        <f>Data!D809</f>
        <v>0</v>
      </c>
      <c r="D809" t="str">
        <f>IFERROR(VLOOKUP(Modif_Suppr!Z809,LOV_SPAR!F:G,2,FALSE),"")</f>
        <v/>
      </c>
      <c r="E809" t="str">
        <f>IFERROR(VLOOKUP(Modif_Suppr!AA809,LOV!L:M,2,FALSE),"")</f>
        <v/>
      </c>
      <c r="F809" t="str">
        <f>IF(Modif_Suppr!AC809&gt;0,Modif_Suppr!AC809,"")</f>
        <v/>
      </c>
      <c r="G809" t="str">
        <f>IF(Modif_Suppr!AD809&gt;0,Modif_Suppr!AD809,"")</f>
        <v/>
      </c>
      <c r="H809" t="str">
        <f>IF(Modif_Suppr!AE809&gt;0,Modif_Suppr!AE809,"")</f>
        <v/>
      </c>
      <c r="I809" t="str">
        <f>IFERROR(VLOOKUP(Modif_Suppr!AB809,LOV!U:V,2,FALSE),"")</f>
        <v/>
      </c>
      <c r="J809" t="str">
        <f>IF(Modif_Suppr!AF809="OUI","H","")</f>
        <v/>
      </c>
      <c r="K809" t="str">
        <f>IF(Modif_Suppr!AG809="OUI","P","")</f>
        <v/>
      </c>
      <c r="L809" t="str">
        <f>IF(Modif_Suppr!AH809="OUI","D","")</f>
        <v/>
      </c>
      <c r="M809" t="str">
        <f>IF(Modif_Suppr!AI809="OUI","C","")</f>
        <v/>
      </c>
      <c r="N809" t="str">
        <f>IF(Modif_Suppr!AJ809="OUI","T","")</f>
        <v/>
      </c>
      <c r="O809" t="str">
        <f>IF(Modif_Suppr!AK809="OUI","F","")</f>
        <v/>
      </c>
      <c r="P809" t="str">
        <f>IF(Modif_Suppr!AL809="OUI","R","")</f>
        <v/>
      </c>
      <c r="Q809" t="str" cm="1">
        <f t="array" ref="Q809">SUBSTITUTE(TRIM(_xlfn.CONCAT(K809:P809 &amp; " "))," ",",")</f>
        <v/>
      </c>
      <c r="R809" t="str">
        <f>IFERROR(VLOOKUP(Modif_Suppr!AM809,LOV!F:G,2,FALSE),"")</f>
        <v/>
      </c>
      <c r="S809" t="str">
        <f>IFERROR(VLOOKUP(Modif_Suppr!AN809,LOV!I:J,2,FALSE),"")</f>
        <v/>
      </c>
      <c r="T809" t="str">
        <f>IFERROR(VLOOKUP(Modif_Suppr!#REF!,LOV!R:S,2,FALSE),"")</f>
        <v/>
      </c>
      <c r="U809" t="str">
        <f>IFERROR(VLOOKUP(Modif_Suppr!AP809,LOV!R:S,2,FALSE),"")</f>
        <v/>
      </c>
      <c r="V809" t="str">
        <f>IF(Modif_Suppr!W809&gt;0,Modif_Suppr!W809,"")</f>
        <v/>
      </c>
      <c r="W809" t="str">
        <f>IF(Modif_Suppr!X809&gt;0,Modif_Suppr!X809,"")</f>
        <v/>
      </c>
    </row>
    <row r="810" spans="1:23">
      <c r="A810">
        <f>Data!B810</f>
        <v>0</v>
      </c>
      <c r="B810">
        <f>Data!C810</f>
        <v>0</v>
      </c>
      <c r="C810">
        <f>Data!D810</f>
        <v>0</v>
      </c>
      <c r="D810" t="str">
        <f>IFERROR(VLOOKUP(Modif_Suppr!Z810,LOV_SPAR!F:G,2,FALSE),"")</f>
        <v/>
      </c>
      <c r="E810" t="str">
        <f>IFERROR(VLOOKUP(Modif_Suppr!AA810,LOV!L:M,2,FALSE),"")</f>
        <v/>
      </c>
      <c r="F810" t="str">
        <f>IF(Modif_Suppr!AC810&gt;0,Modif_Suppr!AC810,"")</f>
        <v/>
      </c>
      <c r="G810" t="str">
        <f>IF(Modif_Suppr!AD810&gt;0,Modif_Suppr!AD810,"")</f>
        <v/>
      </c>
      <c r="H810" t="str">
        <f>IF(Modif_Suppr!AE810&gt;0,Modif_Suppr!AE810,"")</f>
        <v/>
      </c>
      <c r="I810" t="str">
        <f>IFERROR(VLOOKUP(Modif_Suppr!AB810,LOV!U:V,2,FALSE),"")</f>
        <v/>
      </c>
      <c r="J810" t="str">
        <f>IF(Modif_Suppr!AF810="OUI","H","")</f>
        <v/>
      </c>
      <c r="K810" t="str">
        <f>IF(Modif_Suppr!AG810="OUI","P","")</f>
        <v/>
      </c>
      <c r="L810" t="str">
        <f>IF(Modif_Suppr!AH810="OUI","D","")</f>
        <v/>
      </c>
      <c r="M810" t="str">
        <f>IF(Modif_Suppr!AI810="OUI","C","")</f>
        <v/>
      </c>
      <c r="N810" t="str">
        <f>IF(Modif_Suppr!AJ810="OUI","T","")</f>
        <v/>
      </c>
      <c r="O810" t="str">
        <f>IF(Modif_Suppr!AK810="OUI","F","")</f>
        <v/>
      </c>
      <c r="P810" t="str">
        <f>IF(Modif_Suppr!AL810="OUI","R","")</f>
        <v/>
      </c>
      <c r="Q810" t="str" cm="1">
        <f t="array" ref="Q810">SUBSTITUTE(TRIM(_xlfn.CONCAT(K810:P810 &amp; " "))," ",",")</f>
        <v/>
      </c>
      <c r="R810" t="str">
        <f>IFERROR(VLOOKUP(Modif_Suppr!AM810,LOV!F:G,2,FALSE),"")</f>
        <v/>
      </c>
      <c r="S810" t="str">
        <f>IFERROR(VLOOKUP(Modif_Suppr!AN810,LOV!I:J,2,FALSE),"")</f>
        <v/>
      </c>
      <c r="T810" t="str">
        <f>IFERROR(VLOOKUP(Modif_Suppr!#REF!,LOV!R:S,2,FALSE),"")</f>
        <v/>
      </c>
      <c r="U810" t="str">
        <f>IFERROR(VLOOKUP(Modif_Suppr!AP810,LOV!R:S,2,FALSE),"")</f>
        <v/>
      </c>
      <c r="V810" t="str">
        <f>IF(Modif_Suppr!W810&gt;0,Modif_Suppr!W810,"")</f>
        <v/>
      </c>
      <c r="W810" t="str">
        <f>IF(Modif_Suppr!X810&gt;0,Modif_Suppr!X810,"")</f>
        <v/>
      </c>
    </row>
    <row r="811" spans="1:23">
      <c r="A811">
        <f>Data!B811</f>
        <v>0</v>
      </c>
      <c r="B811">
        <f>Data!C811</f>
        <v>0</v>
      </c>
      <c r="C811">
        <f>Data!D811</f>
        <v>0</v>
      </c>
      <c r="D811" t="str">
        <f>IFERROR(VLOOKUP(Modif_Suppr!Z811,LOV_SPAR!F:G,2,FALSE),"")</f>
        <v/>
      </c>
      <c r="E811" t="str">
        <f>IFERROR(VLOOKUP(Modif_Suppr!AA811,LOV!L:M,2,FALSE),"")</f>
        <v/>
      </c>
      <c r="F811" t="str">
        <f>IF(Modif_Suppr!AC811&gt;0,Modif_Suppr!AC811,"")</f>
        <v/>
      </c>
      <c r="G811" t="str">
        <f>IF(Modif_Suppr!AD811&gt;0,Modif_Suppr!AD811,"")</f>
        <v/>
      </c>
      <c r="H811" t="str">
        <f>IF(Modif_Suppr!AE811&gt;0,Modif_Suppr!AE811,"")</f>
        <v/>
      </c>
      <c r="I811" t="str">
        <f>IFERROR(VLOOKUP(Modif_Suppr!AB811,LOV!U:V,2,FALSE),"")</f>
        <v/>
      </c>
      <c r="J811" t="str">
        <f>IF(Modif_Suppr!AF811="OUI","H","")</f>
        <v/>
      </c>
      <c r="K811" t="str">
        <f>IF(Modif_Suppr!AG811="OUI","P","")</f>
        <v/>
      </c>
      <c r="L811" t="str">
        <f>IF(Modif_Suppr!AH811="OUI","D","")</f>
        <v/>
      </c>
      <c r="M811" t="str">
        <f>IF(Modif_Suppr!AI811="OUI","C","")</f>
        <v/>
      </c>
      <c r="N811" t="str">
        <f>IF(Modif_Suppr!AJ811="OUI","T","")</f>
        <v/>
      </c>
      <c r="O811" t="str">
        <f>IF(Modif_Suppr!AK811="OUI","F","")</f>
        <v/>
      </c>
      <c r="P811" t="str">
        <f>IF(Modif_Suppr!AL811="OUI","R","")</f>
        <v/>
      </c>
      <c r="Q811" t="str" cm="1">
        <f t="array" ref="Q811">SUBSTITUTE(TRIM(_xlfn.CONCAT(K811:P811 &amp; " "))," ",",")</f>
        <v/>
      </c>
      <c r="R811" t="str">
        <f>IFERROR(VLOOKUP(Modif_Suppr!AM811,LOV!F:G,2,FALSE),"")</f>
        <v/>
      </c>
      <c r="S811" t="str">
        <f>IFERROR(VLOOKUP(Modif_Suppr!AN811,LOV!I:J,2,FALSE),"")</f>
        <v/>
      </c>
      <c r="T811" t="str">
        <f>IFERROR(VLOOKUP(Modif_Suppr!#REF!,LOV!R:S,2,FALSE),"")</f>
        <v/>
      </c>
      <c r="U811" t="str">
        <f>IFERROR(VLOOKUP(Modif_Suppr!AP811,LOV!R:S,2,FALSE),"")</f>
        <v/>
      </c>
      <c r="V811" t="str">
        <f>IF(Modif_Suppr!W811&gt;0,Modif_Suppr!W811,"")</f>
        <v/>
      </c>
      <c r="W811" t="str">
        <f>IF(Modif_Suppr!X811&gt;0,Modif_Suppr!X811,"")</f>
        <v/>
      </c>
    </row>
    <row r="812" spans="1:23">
      <c r="A812">
        <f>Data!B812</f>
        <v>0</v>
      </c>
      <c r="B812">
        <f>Data!C812</f>
        <v>0</v>
      </c>
      <c r="C812">
        <f>Data!D812</f>
        <v>0</v>
      </c>
      <c r="D812" t="str">
        <f>IFERROR(VLOOKUP(Modif_Suppr!Z812,LOV_SPAR!F:G,2,FALSE),"")</f>
        <v/>
      </c>
      <c r="E812" t="str">
        <f>IFERROR(VLOOKUP(Modif_Suppr!AA812,LOV!L:M,2,FALSE),"")</f>
        <v/>
      </c>
      <c r="F812" t="str">
        <f>IF(Modif_Suppr!AC812&gt;0,Modif_Suppr!AC812,"")</f>
        <v/>
      </c>
      <c r="G812" t="str">
        <f>IF(Modif_Suppr!AD812&gt;0,Modif_Suppr!AD812,"")</f>
        <v/>
      </c>
      <c r="H812" t="str">
        <f>IF(Modif_Suppr!AE812&gt;0,Modif_Suppr!AE812,"")</f>
        <v/>
      </c>
      <c r="I812" t="str">
        <f>IFERROR(VLOOKUP(Modif_Suppr!AB812,LOV!U:V,2,FALSE),"")</f>
        <v/>
      </c>
      <c r="J812" t="str">
        <f>IF(Modif_Suppr!AF812="OUI","H","")</f>
        <v/>
      </c>
      <c r="K812" t="str">
        <f>IF(Modif_Suppr!AG812="OUI","P","")</f>
        <v/>
      </c>
      <c r="L812" t="str">
        <f>IF(Modif_Suppr!AH812="OUI","D","")</f>
        <v/>
      </c>
      <c r="M812" t="str">
        <f>IF(Modif_Suppr!AI812="OUI","C","")</f>
        <v/>
      </c>
      <c r="N812" t="str">
        <f>IF(Modif_Suppr!AJ812="OUI","T","")</f>
        <v/>
      </c>
      <c r="O812" t="str">
        <f>IF(Modif_Suppr!AK812="OUI","F","")</f>
        <v/>
      </c>
      <c r="P812" t="str">
        <f>IF(Modif_Suppr!AL812="OUI","R","")</f>
        <v/>
      </c>
      <c r="Q812" t="str" cm="1">
        <f t="array" ref="Q812">SUBSTITUTE(TRIM(_xlfn.CONCAT(K812:P812 &amp; " "))," ",",")</f>
        <v/>
      </c>
      <c r="R812" t="str">
        <f>IFERROR(VLOOKUP(Modif_Suppr!AM812,LOV!F:G,2,FALSE),"")</f>
        <v/>
      </c>
      <c r="S812" t="str">
        <f>IFERROR(VLOOKUP(Modif_Suppr!AN812,LOV!I:J,2,FALSE),"")</f>
        <v/>
      </c>
      <c r="T812" t="str">
        <f>IFERROR(VLOOKUP(Modif_Suppr!#REF!,LOV!R:S,2,FALSE),"")</f>
        <v/>
      </c>
      <c r="U812" t="str">
        <f>IFERROR(VLOOKUP(Modif_Suppr!AP812,LOV!R:S,2,FALSE),"")</f>
        <v/>
      </c>
      <c r="V812" t="str">
        <f>IF(Modif_Suppr!W812&gt;0,Modif_Suppr!W812,"")</f>
        <v/>
      </c>
      <c r="W812" t="str">
        <f>IF(Modif_Suppr!X812&gt;0,Modif_Suppr!X812,"")</f>
        <v/>
      </c>
    </row>
    <row r="813" spans="1:23">
      <c r="A813">
        <f>Data!B813</f>
        <v>0</v>
      </c>
      <c r="B813">
        <f>Data!C813</f>
        <v>0</v>
      </c>
      <c r="C813">
        <f>Data!D813</f>
        <v>0</v>
      </c>
      <c r="D813" t="str">
        <f>IFERROR(VLOOKUP(Modif_Suppr!Z813,LOV_SPAR!F:G,2,FALSE),"")</f>
        <v/>
      </c>
      <c r="E813" t="str">
        <f>IFERROR(VLOOKUP(Modif_Suppr!AA813,LOV!L:M,2,FALSE),"")</f>
        <v/>
      </c>
      <c r="F813" t="str">
        <f>IF(Modif_Suppr!AC813&gt;0,Modif_Suppr!AC813,"")</f>
        <v/>
      </c>
      <c r="G813" t="str">
        <f>IF(Modif_Suppr!AD813&gt;0,Modif_Suppr!AD813,"")</f>
        <v/>
      </c>
      <c r="H813" t="str">
        <f>IF(Modif_Suppr!AE813&gt;0,Modif_Suppr!AE813,"")</f>
        <v/>
      </c>
      <c r="I813" t="str">
        <f>IFERROR(VLOOKUP(Modif_Suppr!AB813,LOV!U:V,2,FALSE),"")</f>
        <v/>
      </c>
      <c r="J813" t="str">
        <f>IF(Modif_Suppr!AF813="OUI","H","")</f>
        <v/>
      </c>
      <c r="K813" t="str">
        <f>IF(Modif_Suppr!AG813="OUI","P","")</f>
        <v/>
      </c>
      <c r="L813" t="str">
        <f>IF(Modif_Suppr!AH813="OUI","D","")</f>
        <v/>
      </c>
      <c r="M813" t="str">
        <f>IF(Modif_Suppr!AI813="OUI","C","")</f>
        <v/>
      </c>
      <c r="N813" t="str">
        <f>IF(Modif_Suppr!AJ813="OUI","T","")</f>
        <v/>
      </c>
      <c r="O813" t="str">
        <f>IF(Modif_Suppr!AK813="OUI","F","")</f>
        <v/>
      </c>
      <c r="P813" t="str">
        <f>IF(Modif_Suppr!AL813="OUI","R","")</f>
        <v/>
      </c>
      <c r="Q813" t="str" cm="1">
        <f t="array" ref="Q813">SUBSTITUTE(TRIM(_xlfn.CONCAT(K813:P813 &amp; " "))," ",",")</f>
        <v/>
      </c>
      <c r="R813" t="str">
        <f>IFERROR(VLOOKUP(Modif_Suppr!AM813,LOV!F:G,2,FALSE),"")</f>
        <v/>
      </c>
      <c r="S813" t="str">
        <f>IFERROR(VLOOKUP(Modif_Suppr!AN813,LOV!I:J,2,FALSE),"")</f>
        <v/>
      </c>
      <c r="T813" t="str">
        <f>IFERROR(VLOOKUP(Modif_Suppr!#REF!,LOV!R:S,2,FALSE),"")</f>
        <v/>
      </c>
      <c r="U813" t="str">
        <f>IFERROR(VLOOKUP(Modif_Suppr!AP813,LOV!R:S,2,FALSE),"")</f>
        <v/>
      </c>
      <c r="V813" t="str">
        <f>IF(Modif_Suppr!W813&gt;0,Modif_Suppr!W813,"")</f>
        <v/>
      </c>
      <c r="W813" t="str">
        <f>IF(Modif_Suppr!X813&gt;0,Modif_Suppr!X813,"")</f>
        <v/>
      </c>
    </row>
    <row r="814" spans="1:23">
      <c r="A814">
        <f>Data!B814</f>
        <v>0</v>
      </c>
      <c r="B814">
        <f>Data!C814</f>
        <v>0</v>
      </c>
      <c r="C814">
        <f>Data!D814</f>
        <v>0</v>
      </c>
      <c r="D814" t="str">
        <f>IFERROR(VLOOKUP(Modif_Suppr!Z814,LOV_SPAR!F:G,2,FALSE),"")</f>
        <v/>
      </c>
      <c r="E814" t="str">
        <f>IFERROR(VLOOKUP(Modif_Suppr!AA814,LOV!L:M,2,FALSE),"")</f>
        <v/>
      </c>
      <c r="F814" t="str">
        <f>IF(Modif_Suppr!AC814&gt;0,Modif_Suppr!AC814,"")</f>
        <v/>
      </c>
      <c r="G814" t="str">
        <f>IF(Modif_Suppr!AD814&gt;0,Modif_Suppr!AD814,"")</f>
        <v/>
      </c>
      <c r="H814" t="str">
        <f>IF(Modif_Suppr!AE814&gt;0,Modif_Suppr!AE814,"")</f>
        <v/>
      </c>
      <c r="I814" t="str">
        <f>IFERROR(VLOOKUP(Modif_Suppr!AB814,LOV!U:V,2,FALSE),"")</f>
        <v/>
      </c>
      <c r="J814" t="str">
        <f>IF(Modif_Suppr!AF814="OUI","H","")</f>
        <v/>
      </c>
      <c r="K814" t="str">
        <f>IF(Modif_Suppr!AG814="OUI","P","")</f>
        <v/>
      </c>
      <c r="L814" t="str">
        <f>IF(Modif_Suppr!AH814="OUI","D","")</f>
        <v/>
      </c>
      <c r="M814" t="str">
        <f>IF(Modif_Suppr!AI814="OUI","C","")</f>
        <v/>
      </c>
      <c r="N814" t="str">
        <f>IF(Modif_Suppr!AJ814="OUI","T","")</f>
        <v/>
      </c>
      <c r="O814" t="str">
        <f>IF(Modif_Suppr!AK814="OUI","F","")</f>
        <v/>
      </c>
      <c r="P814" t="str">
        <f>IF(Modif_Suppr!AL814="OUI","R","")</f>
        <v/>
      </c>
      <c r="Q814" t="str" cm="1">
        <f t="array" ref="Q814">SUBSTITUTE(TRIM(_xlfn.CONCAT(K814:P814 &amp; " "))," ",",")</f>
        <v/>
      </c>
      <c r="R814" t="str">
        <f>IFERROR(VLOOKUP(Modif_Suppr!AM814,LOV!F:G,2,FALSE),"")</f>
        <v/>
      </c>
      <c r="S814" t="str">
        <f>IFERROR(VLOOKUP(Modif_Suppr!AN814,LOV!I:J,2,FALSE),"")</f>
        <v/>
      </c>
      <c r="T814" t="str">
        <f>IFERROR(VLOOKUP(Modif_Suppr!#REF!,LOV!R:S,2,FALSE),"")</f>
        <v/>
      </c>
      <c r="U814" t="str">
        <f>IFERROR(VLOOKUP(Modif_Suppr!AP814,LOV!R:S,2,FALSE),"")</f>
        <v/>
      </c>
      <c r="V814" t="str">
        <f>IF(Modif_Suppr!W814&gt;0,Modif_Suppr!W814,"")</f>
        <v/>
      </c>
      <c r="W814" t="str">
        <f>IF(Modif_Suppr!X814&gt;0,Modif_Suppr!X814,"")</f>
        <v/>
      </c>
    </row>
    <row r="815" spans="1:23">
      <c r="A815">
        <f>Data!B815</f>
        <v>0</v>
      </c>
      <c r="B815">
        <f>Data!C815</f>
        <v>0</v>
      </c>
      <c r="C815">
        <f>Data!D815</f>
        <v>0</v>
      </c>
      <c r="D815" t="str">
        <f>IFERROR(VLOOKUP(Modif_Suppr!Z815,LOV_SPAR!F:G,2,FALSE),"")</f>
        <v/>
      </c>
      <c r="E815" t="str">
        <f>IFERROR(VLOOKUP(Modif_Suppr!AA815,LOV!L:M,2,FALSE),"")</f>
        <v/>
      </c>
      <c r="F815" t="str">
        <f>IF(Modif_Suppr!AC815&gt;0,Modif_Suppr!AC815,"")</f>
        <v/>
      </c>
      <c r="G815" t="str">
        <f>IF(Modif_Suppr!AD815&gt;0,Modif_Suppr!AD815,"")</f>
        <v/>
      </c>
      <c r="H815" t="str">
        <f>IF(Modif_Suppr!AE815&gt;0,Modif_Suppr!AE815,"")</f>
        <v/>
      </c>
      <c r="I815" t="str">
        <f>IFERROR(VLOOKUP(Modif_Suppr!AB815,LOV!U:V,2,FALSE),"")</f>
        <v/>
      </c>
      <c r="J815" t="str">
        <f>IF(Modif_Suppr!AF815="OUI","H","")</f>
        <v/>
      </c>
      <c r="K815" t="str">
        <f>IF(Modif_Suppr!AG815="OUI","P","")</f>
        <v/>
      </c>
      <c r="L815" t="str">
        <f>IF(Modif_Suppr!AH815="OUI","D","")</f>
        <v/>
      </c>
      <c r="M815" t="str">
        <f>IF(Modif_Suppr!AI815="OUI","C","")</f>
        <v/>
      </c>
      <c r="N815" t="str">
        <f>IF(Modif_Suppr!AJ815="OUI","T","")</f>
        <v/>
      </c>
      <c r="O815" t="str">
        <f>IF(Modif_Suppr!AK815="OUI","F","")</f>
        <v/>
      </c>
      <c r="P815" t="str">
        <f>IF(Modif_Suppr!AL815="OUI","R","")</f>
        <v/>
      </c>
      <c r="Q815" t="str" cm="1">
        <f t="array" ref="Q815">SUBSTITUTE(TRIM(_xlfn.CONCAT(K815:P815 &amp; " "))," ",",")</f>
        <v/>
      </c>
      <c r="R815" t="str">
        <f>IFERROR(VLOOKUP(Modif_Suppr!AM815,LOV!F:G,2,FALSE),"")</f>
        <v/>
      </c>
      <c r="S815" t="str">
        <f>IFERROR(VLOOKUP(Modif_Suppr!AN815,LOV!I:J,2,FALSE),"")</f>
        <v/>
      </c>
      <c r="T815" t="str">
        <f>IFERROR(VLOOKUP(Modif_Suppr!#REF!,LOV!R:S,2,FALSE),"")</f>
        <v/>
      </c>
      <c r="U815" t="str">
        <f>IFERROR(VLOOKUP(Modif_Suppr!AP815,LOV!R:S,2,FALSE),"")</f>
        <v/>
      </c>
      <c r="V815" t="str">
        <f>IF(Modif_Suppr!W815&gt;0,Modif_Suppr!W815,"")</f>
        <v/>
      </c>
      <c r="W815" t="str">
        <f>IF(Modif_Suppr!X815&gt;0,Modif_Suppr!X815,"")</f>
        <v/>
      </c>
    </row>
    <row r="816" spans="1:23">
      <c r="A816">
        <f>Data!B816</f>
        <v>0</v>
      </c>
      <c r="B816">
        <f>Data!C816</f>
        <v>0</v>
      </c>
      <c r="C816">
        <f>Data!D816</f>
        <v>0</v>
      </c>
      <c r="D816" t="str">
        <f>IFERROR(VLOOKUP(Modif_Suppr!Z816,LOV_SPAR!F:G,2,FALSE),"")</f>
        <v/>
      </c>
      <c r="E816" t="str">
        <f>IFERROR(VLOOKUP(Modif_Suppr!AA816,LOV!L:M,2,FALSE),"")</f>
        <v/>
      </c>
      <c r="F816" t="str">
        <f>IF(Modif_Suppr!AC816&gt;0,Modif_Suppr!AC816,"")</f>
        <v/>
      </c>
      <c r="G816" t="str">
        <f>IF(Modif_Suppr!AD816&gt;0,Modif_Suppr!AD816,"")</f>
        <v/>
      </c>
      <c r="H816" t="str">
        <f>IF(Modif_Suppr!AE816&gt;0,Modif_Suppr!AE816,"")</f>
        <v/>
      </c>
      <c r="I816" t="str">
        <f>IFERROR(VLOOKUP(Modif_Suppr!AB816,LOV!U:V,2,FALSE),"")</f>
        <v/>
      </c>
      <c r="J816" t="str">
        <f>IF(Modif_Suppr!AF816="OUI","H","")</f>
        <v/>
      </c>
      <c r="K816" t="str">
        <f>IF(Modif_Suppr!AG816="OUI","P","")</f>
        <v/>
      </c>
      <c r="L816" t="str">
        <f>IF(Modif_Suppr!AH816="OUI","D","")</f>
        <v/>
      </c>
      <c r="M816" t="str">
        <f>IF(Modif_Suppr!AI816="OUI","C","")</f>
        <v/>
      </c>
      <c r="N816" t="str">
        <f>IF(Modif_Suppr!AJ816="OUI","T","")</f>
        <v/>
      </c>
      <c r="O816" t="str">
        <f>IF(Modif_Suppr!AK816="OUI","F","")</f>
        <v/>
      </c>
      <c r="P816" t="str">
        <f>IF(Modif_Suppr!AL816="OUI","R","")</f>
        <v/>
      </c>
      <c r="Q816" t="str" cm="1">
        <f t="array" ref="Q816">SUBSTITUTE(TRIM(_xlfn.CONCAT(K816:P816 &amp; " "))," ",",")</f>
        <v/>
      </c>
      <c r="R816" t="str">
        <f>IFERROR(VLOOKUP(Modif_Suppr!AM816,LOV!F:G,2,FALSE),"")</f>
        <v/>
      </c>
      <c r="S816" t="str">
        <f>IFERROR(VLOOKUP(Modif_Suppr!AN816,LOV!I:J,2,FALSE),"")</f>
        <v/>
      </c>
      <c r="T816" t="str">
        <f>IFERROR(VLOOKUP(Modif_Suppr!#REF!,LOV!R:S,2,FALSE),"")</f>
        <v/>
      </c>
      <c r="U816" t="str">
        <f>IFERROR(VLOOKUP(Modif_Suppr!AP816,LOV!R:S,2,FALSE),"")</f>
        <v/>
      </c>
      <c r="V816" t="str">
        <f>IF(Modif_Suppr!W816&gt;0,Modif_Suppr!W816,"")</f>
        <v/>
      </c>
      <c r="W816" t="str">
        <f>IF(Modif_Suppr!X816&gt;0,Modif_Suppr!X816,"")</f>
        <v/>
      </c>
    </row>
    <row r="817" spans="1:23">
      <c r="A817">
        <f>Data!B817</f>
        <v>0</v>
      </c>
      <c r="B817">
        <f>Data!C817</f>
        <v>0</v>
      </c>
      <c r="C817">
        <f>Data!D817</f>
        <v>0</v>
      </c>
      <c r="D817" t="str">
        <f>IFERROR(VLOOKUP(Modif_Suppr!Z817,LOV_SPAR!F:G,2,FALSE),"")</f>
        <v/>
      </c>
      <c r="E817" t="str">
        <f>IFERROR(VLOOKUP(Modif_Suppr!AA817,LOV!L:M,2,FALSE),"")</f>
        <v/>
      </c>
      <c r="F817" t="str">
        <f>IF(Modif_Suppr!AC817&gt;0,Modif_Suppr!AC817,"")</f>
        <v/>
      </c>
      <c r="G817" t="str">
        <f>IF(Modif_Suppr!AD817&gt;0,Modif_Suppr!AD817,"")</f>
        <v/>
      </c>
      <c r="H817" t="str">
        <f>IF(Modif_Suppr!AE817&gt;0,Modif_Suppr!AE817,"")</f>
        <v/>
      </c>
      <c r="I817" t="str">
        <f>IFERROR(VLOOKUP(Modif_Suppr!AB817,LOV!U:V,2,FALSE),"")</f>
        <v/>
      </c>
      <c r="J817" t="str">
        <f>IF(Modif_Suppr!AF817="OUI","H","")</f>
        <v/>
      </c>
      <c r="K817" t="str">
        <f>IF(Modif_Suppr!AG817="OUI","P","")</f>
        <v/>
      </c>
      <c r="L817" t="str">
        <f>IF(Modif_Suppr!AH817="OUI","D","")</f>
        <v/>
      </c>
      <c r="M817" t="str">
        <f>IF(Modif_Suppr!AI817="OUI","C","")</f>
        <v/>
      </c>
      <c r="N817" t="str">
        <f>IF(Modif_Suppr!AJ817="OUI","T","")</f>
        <v/>
      </c>
      <c r="O817" t="str">
        <f>IF(Modif_Suppr!AK817="OUI","F","")</f>
        <v/>
      </c>
      <c r="P817" t="str">
        <f>IF(Modif_Suppr!AL817="OUI","R","")</f>
        <v/>
      </c>
      <c r="Q817" t="str" cm="1">
        <f t="array" ref="Q817">SUBSTITUTE(TRIM(_xlfn.CONCAT(K817:P817 &amp; " "))," ",",")</f>
        <v/>
      </c>
      <c r="R817" t="str">
        <f>IFERROR(VLOOKUP(Modif_Suppr!AM817,LOV!F:G,2,FALSE),"")</f>
        <v/>
      </c>
      <c r="S817" t="str">
        <f>IFERROR(VLOOKUP(Modif_Suppr!AN817,LOV!I:J,2,FALSE),"")</f>
        <v/>
      </c>
      <c r="T817" t="str">
        <f>IFERROR(VLOOKUP(Modif_Suppr!#REF!,LOV!R:S,2,FALSE),"")</f>
        <v/>
      </c>
      <c r="U817" t="str">
        <f>IFERROR(VLOOKUP(Modif_Suppr!AP817,LOV!R:S,2,FALSE),"")</f>
        <v/>
      </c>
      <c r="V817" t="str">
        <f>IF(Modif_Suppr!W817&gt;0,Modif_Suppr!W817,"")</f>
        <v/>
      </c>
      <c r="W817" t="str">
        <f>IF(Modif_Suppr!X817&gt;0,Modif_Suppr!X817,"")</f>
        <v/>
      </c>
    </row>
    <row r="818" spans="1:23">
      <c r="A818">
        <f>Data!B818</f>
        <v>0</v>
      </c>
      <c r="B818">
        <f>Data!C818</f>
        <v>0</v>
      </c>
      <c r="C818">
        <f>Data!D818</f>
        <v>0</v>
      </c>
      <c r="D818" t="str">
        <f>IFERROR(VLOOKUP(Modif_Suppr!Z818,LOV_SPAR!F:G,2,FALSE),"")</f>
        <v/>
      </c>
      <c r="E818" t="str">
        <f>IFERROR(VLOOKUP(Modif_Suppr!AA818,LOV!L:M,2,FALSE),"")</f>
        <v/>
      </c>
      <c r="F818" t="str">
        <f>IF(Modif_Suppr!AC818&gt;0,Modif_Suppr!AC818,"")</f>
        <v/>
      </c>
      <c r="G818" t="str">
        <f>IF(Modif_Suppr!AD818&gt;0,Modif_Suppr!AD818,"")</f>
        <v/>
      </c>
      <c r="H818" t="str">
        <f>IF(Modif_Suppr!AE818&gt;0,Modif_Suppr!AE818,"")</f>
        <v/>
      </c>
      <c r="I818" t="str">
        <f>IFERROR(VLOOKUP(Modif_Suppr!AB818,LOV!U:V,2,FALSE),"")</f>
        <v/>
      </c>
      <c r="J818" t="str">
        <f>IF(Modif_Suppr!AF818="OUI","H","")</f>
        <v/>
      </c>
      <c r="K818" t="str">
        <f>IF(Modif_Suppr!AG818="OUI","P","")</f>
        <v/>
      </c>
      <c r="L818" t="str">
        <f>IF(Modif_Suppr!AH818="OUI","D","")</f>
        <v/>
      </c>
      <c r="M818" t="str">
        <f>IF(Modif_Suppr!AI818="OUI","C","")</f>
        <v/>
      </c>
      <c r="N818" t="str">
        <f>IF(Modif_Suppr!AJ818="OUI","T","")</f>
        <v/>
      </c>
      <c r="O818" t="str">
        <f>IF(Modif_Suppr!AK818="OUI","F","")</f>
        <v/>
      </c>
      <c r="P818" t="str">
        <f>IF(Modif_Suppr!AL818="OUI","R","")</f>
        <v/>
      </c>
      <c r="Q818" t="str" cm="1">
        <f t="array" ref="Q818">SUBSTITUTE(TRIM(_xlfn.CONCAT(K818:P818 &amp; " "))," ",",")</f>
        <v/>
      </c>
      <c r="R818" t="str">
        <f>IFERROR(VLOOKUP(Modif_Suppr!AM818,LOV!F:G,2,FALSE),"")</f>
        <v/>
      </c>
      <c r="S818" t="str">
        <f>IFERROR(VLOOKUP(Modif_Suppr!AN818,LOV!I:J,2,FALSE),"")</f>
        <v/>
      </c>
      <c r="T818" t="str">
        <f>IFERROR(VLOOKUP(Modif_Suppr!#REF!,LOV!R:S,2,FALSE),"")</f>
        <v/>
      </c>
      <c r="U818" t="str">
        <f>IFERROR(VLOOKUP(Modif_Suppr!AP818,LOV!R:S,2,FALSE),"")</f>
        <v/>
      </c>
      <c r="V818" t="str">
        <f>IF(Modif_Suppr!W818&gt;0,Modif_Suppr!W818,"")</f>
        <v/>
      </c>
      <c r="W818" t="str">
        <f>IF(Modif_Suppr!X818&gt;0,Modif_Suppr!X818,"")</f>
        <v/>
      </c>
    </row>
    <row r="819" spans="1:23">
      <c r="A819">
        <f>Data!B819</f>
        <v>0</v>
      </c>
      <c r="B819">
        <f>Data!C819</f>
        <v>0</v>
      </c>
      <c r="C819">
        <f>Data!D819</f>
        <v>0</v>
      </c>
      <c r="D819" t="str">
        <f>IFERROR(VLOOKUP(Modif_Suppr!Z819,LOV_SPAR!F:G,2,FALSE),"")</f>
        <v/>
      </c>
      <c r="E819" t="str">
        <f>IFERROR(VLOOKUP(Modif_Suppr!AA819,LOV!L:M,2,FALSE),"")</f>
        <v/>
      </c>
      <c r="F819" t="str">
        <f>IF(Modif_Suppr!AC819&gt;0,Modif_Suppr!AC819,"")</f>
        <v/>
      </c>
      <c r="G819" t="str">
        <f>IF(Modif_Suppr!AD819&gt;0,Modif_Suppr!AD819,"")</f>
        <v/>
      </c>
      <c r="H819" t="str">
        <f>IF(Modif_Suppr!AE819&gt;0,Modif_Suppr!AE819,"")</f>
        <v/>
      </c>
      <c r="I819" t="str">
        <f>IFERROR(VLOOKUP(Modif_Suppr!AB819,LOV!U:V,2,FALSE),"")</f>
        <v/>
      </c>
      <c r="J819" t="str">
        <f>IF(Modif_Suppr!AF819="OUI","H","")</f>
        <v/>
      </c>
      <c r="K819" t="str">
        <f>IF(Modif_Suppr!AG819="OUI","P","")</f>
        <v/>
      </c>
      <c r="L819" t="str">
        <f>IF(Modif_Suppr!AH819="OUI","D","")</f>
        <v/>
      </c>
      <c r="M819" t="str">
        <f>IF(Modif_Suppr!AI819="OUI","C","")</f>
        <v/>
      </c>
      <c r="N819" t="str">
        <f>IF(Modif_Suppr!AJ819="OUI","T","")</f>
        <v/>
      </c>
      <c r="O819" t="str">
        <f>IF(Modif_Suppr!AK819="OUI","F","")</f>
        <v/>
      </c>
      <c r="P819" t="str">
        <f>IF(Modif_Suppr!AL819="OUI","R","")</f>
        <v/>
      </c>
      <c r="Q819" t="str" cm="1">
        <f t="array" ref="Q819">SUBSTITUTE(TRIM(_xlfn.CONCAT(K819:P819 &amp; " "))," ",",")</f>
        <v/>
      </c>
      <c r="R819" t="str">
        <f>IFERROR(VLOOKUP(Modif_Suppr!AM819,LOV!F:G,2,FALSE),"")</f>
        <v/>
      </c>
      <c r="S819" t="str">
        <f>IFERROR(VLOOKUP(Modif_Suppr!AN819,LOV!I:J,2,FALSE),"")</f>
        <v/>
      </c>
      <c r="T819" t="str">
        <f>IFERROR(VLOOKUP(Modif_Suppr!#REF!,LOV!R:S,2,FALSE),"")</f>
        <v/>
      </c>
      <c r="U819" t="str">
        <f>IFERROR(VLOOKUP(Modif_Suppr!AP819,LOV!R:S,2,FALSE),"")</f>
        <v/>
      </c>
      <c r="V819" t="str">
        <f>IF(Modif_Suppr!W819&gt;0,Modif_Suppr!W819,"")</f>
        <v/>
      </c>
      <c r="W819" t="str">
        <f>IF(Modif_Suppr!X819&gt;0,Modif_Suppr!X819,"")</f>
        <v/>
      </c>
    </row>
    <row r="820" spans="1:23">
      <c r="A820">
        <f>Data!B820</f>
        <v>0</v>
      </c>
      <c r="B820">
        <f>Data!C820</f>
        <v>0</v>
      </c>
      <c r="C820">
        <f>Data!D820</f>
        <v>0</v>
      </c>
      <c r="D820" t="str">
        <f>IFERROR(VLOOKUP(Modif_Suppr!Z820,LOV_SPAR!F:G,2,FALSE),"")</f>
        <v/>
      </c>
      <c r="E820" t="str">
        <f>IFERROR(VLOOKUP(Modif_Suppr!AA820,LOV!L:M,2,FALSE),"")</f>
        <v/>
      </c>
      <c r="F820" t="str">
        <f>IF(Modif_Suppr!AC820&gt;0,Modif_Suppr!AC820,"")</f>
        <v/>
      </c>
      <c r="G820" t="str">
        <f>IF(Modif_Suppr!AD820&gt;0,Modif_Suppr!AD820,"")</f>
        <v/>
      </c>
      <c r="H820" t="str">
        <f>IF(Modif_Suppr!AE820&gt;0,Modif_Suppr!AE820,"")</f>
        <v/>
      </c>
      <c r="I820" t="str">
        <f>IFERROR(VLOOKUP(Modif_Suppr!AB820,LOV!U:V,2,FALSE),"")</f>
        <v/>
      </c>
      <c r="J820" t="str">
        <f>IF(Modif_Suppr!AF820="OUI","H","")</f>
        <v/>
      </c>
      <c r="K820" t="str">
        <f>IF(Modif_Suppr!AG820="OUI","P","")</f>
        <v/>
      </c>
      <c r="L820" t="str">
        <f>IF(Modif_Suppr!AH820="OUI","D","")</f>
        <v/>
      </c>
      <c r="M820" t="str">
        <f>IF(Modif_Suppr!AI820="OUI","C","")</f>
        <v/>
      </c>
      <c r="N820" t="str">
        <f>IF(Modif_Suppr!AJ820="OUI","T","")</f>
        <v/>
      </c>
      <c r="O820" t="str">
        <f>IF(Modif_Suppr!AK820="OUI","F","")</f>
        <v/>
      </c>
      <c r="P820" t="str">
        <f>IF(Modif_Suppr!AL820="OUI","R","")</f>
        <v/>
      </c>
      <c r="Q820" t="str" cm="1">
        <f t="array" ref="Q820">SUBSTITUTE(TRIM(_xlfn.CONCAT(K820:P820 &amp; " "))," ",",")</f>
        <v/>
      </c>
      <c r="R820" t="str">
        <f>IFERROR(VLOOKUP(Modif_Suppr!AM820,LOV!F:G,2,FALSE),"")</f>
        <v/>
      </c>
      <c r="S820" t="str">
        <f>IFERROR(VLOOKUP(Modif_Suppr!AN820,LOV!I:J,2,FALSE),"")</f>
        <v/>
      </c>
      <c r="T820" t="str">
        <f>IFERROR(VLOOKUP(Modif_Suppr!#REF!,LOV!R:S,2,FALSE),"")</f>
        <v/>
      </c>
      <c r="U820" t="str">
        <f>IFERROR(VLOOKUP(Modif_Suppr!AP820,LOV!R:S,2,FALSE),"")</f>
        <v/>
      </c>
      <c r="V820" t="str">
        <f>IF(Modif_Suppr!W820&gt;0,Modif_Suppr!W820,"")</f>
        <v/>
      </c>
      <c r="W820" t="str">
        <f>IF(Modif_Suppr!X820&gt;0,Modif_Suppr!X820,"")</f>
        <v/>
      </c>
    </row>
    <row r="821" spans="1:23">
      <c r="A821">
        <f>Data!B821</f>
        <v>0</v>
      </c>
      <c r="B821">
        <f>Data!C821</f>
        <v>0</v>
      </c>
      <c r="C821">
        <f>Data!D821</f>
        <v>0</v>
      </c>
      <c r="D821" t="str">
        <f>IFERROR(VLOOKUP(Modif_Suppr!Z821,LOV_SPAR!F:G,2,FALSE),"")</f>
        <v/>
      </c>
      <c r="E821" t="str">
        <f>IFERROR(VLOOKUP(Modif_Suppr!AA821,LOV!L:M,2,FALSE),"")</f>
        <v/>
      </c>
      <c r="F821" t="str">
        <f>IF(Modif_Suppr!AC821&gt;0,Modif_Suppr!AC821,"")</f>
        <v/>
      </c>
      <c r="G821" t="str">
        <f>IF(Modif_Suppr!AD821&gt;0,Modif_Suppr!AD821,"")</f>
        <v/>
      </c>
      <c r="H821" t="str">
        <f>IF(Modif_Suppr!AE821&gt;0,Modif_Suppr!AE821,"")</f>
        <v/>
      </c>
      <c r="I821" t="str">
        <f>IFERROR(VLOOKUP(Modif_Suppr!AB821,LOV!U:V,2,FALSE),"")</f>
        <v/>
      </c>
      <c r="J821" t="str">
        <f>IF(Modif_Suppr!AF821="OUI","H","")</f>
        <v/>
      </c>
      <c r="K821" t="str">
        <f>IF(Modif_Suppr!AG821="OUI","P","")</f>
        <v/>
      </c>
      <c r="L821" t="str">
        <f>IF(Modif_Suppr!AH821="OUI","D","")</f>
        <v/>
      </c>
      <c r="M821" t="str">
        <f>IF(Modif_Suppr!AI821="OUI","C","")</f>
        <v/>
      </c>
      <c r="N821" t="str">
        <f>IF(Modif_Suppr!AJ821="OUI","T","")</f>
        <v/>
      </c>
      <c r="O821" t="str">
        <f>IF(Modif_Suppr!AK821="OUI","F","")</f>
        <v/>
      </c>
      <c r="P821" t="str">
        <f>IF(Modif_Suppr!AL821="OUI","R","")</f>
        <v/>
      </c>
      <c r="Q821" t="str" cm="1">
        <f t="array" ref="Q821">SUBSTITUTE(TRIM(_xlfn.CONCAT(K821:P821 &amp; " "))," ",",")</f>
        <v/>
      </c>
      <c r="R821" t="str">
        <f>IFERROR(VLOOKUP(Modif_Suppr!AM821,LOV!F:G,2,FALSE),"")</f>
        <v/>
      </c>
      <c r="S821" t="str">
        <f>IFERROR(VLOOKUP(Modif_Suppr!AN821,LOV!I:J,2,FALSE),"")</f>
        <v/>
      </c>
      <c r="T821" t="str">
        <f>IFERROR(VLOOKUP(Modif_Suppr!#REF!,LOV!R:S,2,FALSE),"")</f>
        <v/>
      </c>
      <c r="U821" t="str">
        <f>IFERROR(VLOOKUP(Modif_Suppr!AP821,LOV!R:S,2,FALSE),"")</f>
        <v/>
      </c>
      <c r="V821" t="str">
        <f>IF(Modif_Suppr!W821&gt;0,Modif_Suppr!W821,"")</f>
        <v/>
      </c>
      <c r="W821" t="str">
        <f>IF(Modif_Suppr!X821&gt;0,Modif_Suppr!X821,"")</f>
        <v/>
      </c>
    </row>
    <row r="822" spans="1:23">
      <c r="A822">
        <f>Data!B822</f>
        <v>0</v>
      </c>
      <c r="B822">
        <f>Data!C822</f>
        <v>0</v>
      </c>
      <c r="C822">
        <f>Data!D822</f>
        <v>0</v>
      </c>
      <c r="D822" t="str">
        <f>IFERROR(VLOOKUP(Modif_Suppr!Z822,LOV_SPAR!F:G,2,FALSE),"")</f>
        <v/>
      </c>
      <c r="E822" t="str">
        <f>IFERROR(VLOOKUP(Modif_Suppr!AA822,LOV!L:M,2,FALSE),"")</f>
        <v/>
      </c>
      <c r="F822" t="str">
        <f>IF(Modif_Suppr!AC822&gt;0,Modif_Suppr!AC822,"")</f>
        <v/>
      </c>
      <c r="G822" t="str">
        <f>IF(Modif_Suppr!AD822&gt;0,Modif_Suppr!AD822,"")</f>
        <v/>
      </c>
      <c r="H822" t="str">
        <f>IF(Modif_Suppr!AE822&gt;0,Modif_Suppr!AE822,"")</f>
        <v/>
      </c>
      <c r="I822" t="str">
        <f>IFERROR(VLOOKUP(Modif_Suppr!AB822,LOV!U:V,2,FALSE),"")</f>
        <v/>
      </c>
      <c r="J822" t="str">
        <f>IF(Modif_Suppr!AF822="OUI","H","")</f>
        <v/>
      </c>
      <c r="K822" t="str">
        <f>IF(Modif_Suppr!AG822="OUI","P","")</f>
        <v/>
      </c>
      <c r="L822" t="str">
        <f>IF(Modif_Suppr!AH822="OUI","D","")</f>
        <v/>
      </c>
      <c r="M822" t="str">
        <f>IF(Modif_Suppr!AI822="OUI","C","")</f>
        <v/>
      </c>
      <c r="N822" t="str">
        <f>IF(Modif_Suppr!AJ822="OUI","T","")</f>
        <v/>
      </c>
      <c r="O822" t="str">
        <f>IF(Modif_Suppr!AK822="OUI","F","")</f>
        <v/>
      </c>
      <c r="P822" t="str">
        <f>IF(Modif_Suppr!AL822="OUI","R","")</f>
        <v/>
      </c>
      <c r="Q822" t="str" cm="1">
        <f t="array" ref="Q822">SUBSTITUTE(TRIM(_xlfn.CONCAT(K822:P822 &amp; " "))," ",",")</f>
        <v/>
      </c>
      <c r="R822" t="str">
        <f>IFERROR(VLOOKUP(Modif_Suppr!AM822,LOV!F:G,2,FALSE),"")</f>
        <v/>
      </c>
      <c r="S822" t="str">
        <f>IFERROR(VLOOKUP(Modif_Suppr!AN822,LOV!I:J,2,FALSE),"")</f>
        <v/>
      </c>
      <c r="T822" t="str">
        <f>IFERROR(VLOOKUP(Modif_Suppr!#REF!,LOV!R:S,2,FALSE),"")</f>
        <v/>
      </c>
      <c r="U822" t="str">
        <f>IFERROR(VLOOKUP(Modif_Suppr!AP822,LOV!R:S,2,FALSE),"")</f>
        <v/>
      </c>
      <c r="V822" t="str">
        <f>IF(Modif_Suppr!W822&gt;0,Modif_Suppr!W822,"")</f>
        <v/>
      </c>
      <c r="W822" t="str">
        <f>IF(Modif_Suppr!X822&gt;0,Modif_Suppr!X822,"")</f>
        <v/>
      </c>
    </row>
    <row r="823" spans="1:23">
      <c r="A823">
        <f>Data!B823</f>
        <v>0</v>
      </c>
      <c r="B823">
        <f>Data!C823</f>
        <v>0</v>
      </c>
      <c r="C823">
        <f>Data!D823</f>
        <v>0</v>
      </c>
      <c r="D823" t="str">
        <f>IFERROR(VLOOKUP(Modif_Suppr!Z823,LOV_SPAR!F:G,2,FALSE),"")</f>
        <v/>
      </c>
      <c r="E823" t="str">
        <f>IFERROR(VLOOKUP(Modif_Suppr!AA823,LOV!L:M,2,FALSE),"")</f>
        <v/>
      </c>
      <c r="F823" t="str">
        <f>IF(Modif_Suppr!AC823&gt;0,Modif_Suppr!AC823,"")</f>
        <v/>
      </c>
      <c r="G823" t="str">
        <f>IF(Modif_Suppr!AD823&gt;0,Modif_Suppr!AD823,"")</f>
        <v/>
      </c>
      <c r="H823" t="str">
        <f>IF(Modif_Suppr!AE823&gt;0,Modif_Suppr!AE823,"")</f>
        <v/>
      </c>
      <c r="I823" t="str">
        <f>IFERROR(VLOOKUP(Modif_Suppr!AB823,LOV!U:V,2,FALSE),"")</f>
        <v/>
      </c>
      <c r="J823" t="str">
        <f>IF(Modif_Suppr!AF823="OUI","H","")</f>
        <v/>
      </c>
      <c r="K823" t="str">
        <f>IF(Modif_Suppr!AG823="OUI","P","")</f>
        <v/>
      </c>
      <c r="L823" t="str">
        <f>IF(Modif_Suppr!AH823="OUI","D","")</f>
        <v/>
      </c>
      <c r="M823" t="str">
        <f>IF(Modif_Suppr!AI823="OUI","C","")</f>
        <v/>
      </c>
      <c r="N823" t="str">
        <f>IF(Modif_Suppr!AJ823="OUI","T","")</f>
        <v/>
      </c>
      <c r="O823" t="str">
        <f>IF(Modif_Suppr!AK823="OUI","F","")</f>
        <v/>
      </c>
      <c r="P823" t="str">
        <f>IF(Modif_Suppr!AL823="OUI","R","")</f>
        <v/>
      </c>
      <c r="Q823" t="str" cm="1">
        <f t="array" ref="Q823">SUBSTITUTE(TRIM(_xlfn.CONCAT(K823:P823 &amp; " "))," ",",")</f>
        <v/>
      </c>
      <c r="R823" t="str">
        <f>IFERROR(VLOOKUP(Modif_Suppr!AM823,LOV!F:G,2,FALSE),"")</f>
        <v/>
      </c>
      <c r="S823" t="str">
        <f>IFERROR(VLOOKUP(Modif_Suppr!AN823,LOV!I:J,2,FALSE),"")</f>
        <v/>
      </c>
      <c r="T823" t="str">
        <f>IFERROR(VLOOKUP(Modif_Suppr!#REF!,LOV!R:S,2,FALSE),"")</f>
        <v/>
      </c>
      <c r="U823" t="str">
        <f>IFERROR(VLOOKUP(Modif_Suppr!AP823,LOV!R:S,2,FALSE),"")</f>
        <v/>
      </c>
      <c r="V823" t="str">
        <f>IF(Modif_Suppr!W823&gt;0,Modif_Suppr!W823,"")</f>
        <v/>
      </c>
      <c r="W823" t="str">
        <f>IF(Modif_Suppr!X823&gt;0,Modif_Suppr!X823,"")</f>
        <v/>
      </c>
    </row>
    <row r="824" spans="1:23">
      <c r="A824">
        <f>Data!B824</f>
        <v>0</v>
      </c>
      <c r="B824">
        <f>Data!C824</f>
        <v>0</v>
      </c>
      <c r="C824">
        <f>Data!D824</f>
        <v>0</v>
      </c>
      <c r="D824" t="str">
        <f>IFERROR(VLOOKUP(Modif_Suppr!Z824,LOV_SPAR!F:G,2,FALSE),"")</f>
        <v/>
      </c>
      <c r="E824" t="str">
        <f>IFERROR(VLOOKUP(Modif_Suppr!AA824,LOV!L:M,2,FALSE),"")</f>
        <v/>
      </c>
      <c r="F824" t="str">
        <f>IF(Modif_Suppr!AC824&gt;0,Modif_Suppr!AC824,"")</f>
        <v/>
      </c>
      <c r="G824" t="str">
        <f>IF(Modif_Suppr!AD824&gt;0,Modif_Suppr!AD824,"")</f>
        <v/>
      </c>
      <c r="H824" t="str">
        <f>IF(Modif_Suppr!AE824&gt;0,Modif_Suppr!AE824,"")</f>
        <v/>
      </c>
      <c r="I824" t="str">
        <f>IFERROR(VLOOKUP(Modif_Suppr!AB824,LOV!U:V,2,FALSE),"")</f>
        <v/>
      </c>
      <c r="J824" t="str">
        <f>IF(Modif_Suppr!AF824="OUI","H","")</f>
        <v/>
      </c>
      <c r="K824" t="str">
        <f>IF(Modif_Suppr!AG824="OUI","P","")</f>
        <v/>
      </c>
      <c r="L824" t="str">
        <f>IF(Modif_Suppr!AH824="OUI","D","")</f>
        <v/>
      </c>
      <c r="M824" t="str">
        <f>IF(Modif_Suppr!AI824="OUI","C","")</f>
        <v/>
      </c>
      <c r="N824" t="str">
        <f>IF(Modif_Suppr!AJ824="OUI","T","")</f>
        <v/>
      </c>
      <c r="O824" t="str">
        <f>IF(Modif_Suppr!AK824="OUI","F","")</f>
        <v/>
      </c>
      <c r="P824" t="str">
        <f>IF(Modif_Suppr!AL824="OUI","R","")</f>
        <v/>
      </c>
      <c r="Q824" t="str" cm="1">
        <f t="array" ref="Q824">SUBSTITUTE(TRIM(_xlfn.CONCAT(K824:P824 &amp; " "))," ",",")</f>
        <v/>
      </c>
      <c r="R824" t="str">
        <f>IFERROR(VLOOKUP(Modif_Suppr!AM824,LOV!F:G,2,FALSE),"")</f>
        <v/>
      </c>
      <c r="S824" t="str">
        <f>IFERROR(VLOOKUP(Modif_Suppr!AN824,LOV!I:J,2,FALSE),"")</f>
        <v/>
      </c>
      <c r="T824" t="str">
        <f>IFERROR(VLOOKUP(Modif_Suppr!#REF!,LOV!R:S,2,FALSE),"")</f>
        <v/>
      </c>
      <c r="U824" t="str">
        <f>IFERROR(VLOOKUP(Modif_Suppr!AP824,LOV!R:S,2,FALSE),"")</f>
        <v/>
      </c>
      <c r="V824" t="str">
        <f>IF(Modif_Suppr!W824&gt;0,Modif_Suppr!W824,"")</f>
        <v/>
      </c>
      <c r="W824" t="str">
        <f>IF(Modif_Suppr!X824&gt;0,Modif_Suppr!X824,"")</f>
        <v/>
      </c>
    </row>
    <row r="825" spans="1:23">
      <c r="A825">
        <f>Data!B825</f>
        <v>0</v>
      </c>
      <c r="B825">
        <f>Data!C825</f>
        <v>0</v>
      </c>
      <c r="C825">
        <f>Data!D825</f>
        <v>0</v>
      </c>
      <c r="D825" t="str">
        <f>IFERROR(VLOOKUP(Modif_Suppr!Z825,LOV_SPAR!F:G,2,FALSE),"")</f>
        <v/>
      </c>
      <c r="E825" t="str">
        <f>IFERROR(VLOOKUP(Modif_Suppr!AA825,LOV!L:M,2,FALSE),"")</f>
        <v/>
      </c>
      <c r="F825" t="str">
        <f>IF(Modif_Suppr!AC825&gt;0,Modif_Suppr!AC825,"")</f>
        <v/>
      </c>
      <c r="G825" t="str">
        <f>IF(Modif_Suppr!AD825&gt;0,Modif_Suppr!AD825,"")</f>
        <v/>
      </c>
      <c r="H825" t="str">
        <f>IF(Modif_Suppr!AE825&gt;0,Modif_Suppr!AE825,"")</f>
        <v/>
      </c>
      <c r="I825" t="str">
        <f>IFERROR(VLOOKUP(Modif_Suppr!AB825,LOV!U:V,2,FALSE),"")</f>
        <v/>
      </c>
      <c r="J825" t="str">
        <f>IF(Modif_Suppr!AF825="OUI","H","")</f>
        <v/>
      </c>
      <c r="K825" t="str">
        <f>IF(Modif_Suppr!AG825="OUI","P","")</f>
        <v/>
      </c>
      <c r="L825" t="str">
        <f>IF(Modif_Suppr!AH825="OUI","D","")</f>
        <v/>
      </c>
      <c r="M825" t="str">
        <f>IF(Modif_Suppr!AI825="OUI","C","")</f>
        <v/>
      </c>
      <c r="N825" t="str">
        <f>IF(Modif_Suppr!AJ825="OUI","T","")</f>
        <v/>
      </c>
      <c r="O825" t="str">
        <f>IF(Modif_Suppr!AK825="OUI","F","")</f>
        <v/>
      </c>
      <c r="P825" t="str">
        <f>IF(Modif_Suppr!AL825="OUI","R","")</f>
        <v/>
      </c>
      <c r="Q825" t="str" cm="1">
        <f t="array" ref="Q825">SUBSTITUTE(TRIM(_xlfn.CONCAT(K825:P825 &amp; " "))," ",",")</f>
        <v/>
      </c>
      <c r="R825" t="str">
        <f>IFERROR(VLOOKUP(Modif_Suppr!AM825,LOV!F:G,2,FALSE),"")</f>
        <v/>
      </c>
      <c r="S825" t="str">
        <f>IFERROR(VLOOKUP(Modif_Suppr!AN825,LOV!I:J,2,FALSE),"")</f>
        <v/>
      </c>
      <c r="T825" t="str">
        <f>IFERROR(VLOOKUP(Modif_Suppr!#REF!,LOV!R:S,2,FALSE),"")</f>
        <v/>
      </c>
      <c r="U825" t="str">
        <f>IFERROR(VLOOKUP(Modif_Suppr!AP825,LOV!R:S,2,FALSE),"")</f>
        <v/>
      </c>
      <c r="V825" t="str">
        <f>IF(Modif_Suppr!W825&gt;0,Modif_Suppr!W825,"")</f>
        <v/>
      </c>
      <c r="W825" t="str">
        <f>IF(Modif_Suppr!X825&gt;0,Modif_Suppr!X825,"")</f>
        <v/>
      </c>
    </row>
    <row r="826" spans="1:23">
      <c r="A826">
        <f>Data!B826</f>
        <v>0</v>
      </c>
      <c r="B826">
        <f>Data!C826</f>
        <v>0</v>
      </c>
      <c r="C826">
        <f>Data!D826</f>
        <v>0</v>
      </c>
      <c r="D826" t="str">
        <f>IFERROR(VLOOKUP(Modif_Suppr!Z826,LOV_SPAR!F:G,2,FALSE),"")</f>
        <v/>
      </c>
      <c r="E826" t="str">
        <f>IFERROR(VLOOKUP(Modif_Suppr!AA826,LOV!L:M,2,FALSE),"")</f>
        <v/>
      </c>
      <c r="F826" t="str">
        <f>IF(Modif_Suppr!AC826&gt;0,Modif_Suppr!AC826,"")</f>
        <v/>
      </c>
      <c r="G826" t="str">
        <f>IF(Modif_Suppr!AD826&gt;0,Modif_Suppr!AD826,"")</f>
        <v/>
      </c>
      <c r="H826" t="str">
        <f>IF(Modif_Suppr!AE826&gt;0,Modif_Suppr!AE826,"")</f>
        <v/>
      </c>
      <c r="I826" t="str">
        <f>IFERROR(VLOOKUP(Modif_Suppr!AB826,LOV!U:V,2,FALSE),"")</f>
        <v/>
      </c>
      <c r="J826" t="str">
        <f>IF(Modif_Suppr!AF826="OUI","H","")</f>
        <v/>
      </c>
      <c r="K826" t="str">
        <f>IF(Modif_Suppr!AG826="OUI","P","")</f>
        <v/>
      </c>
      <c r="L826" t="str">
        <f>IF(Modif_Suppr!AH826="OUI","D","")</f>
        <v/>
      </c>
      <c r="M826" t="str">
        <f>IF(Modif_Suppr!AI826="OUI","C","")</f>
        <v/>
      </c>
      <c r="N826" t="str">
        <f>IF(Modif_Suppr!AJ826="OUI","T","")</f>
        <v/>
      </c>
      <c r="O826" t="str">
        <f>IF(Modif_Suppr!AK826="OUI","F","")</f>
        <v/>
      </c>
      <c r="P826" t="str">
        <f>IF(Modif_Suppr!AL826="OUI","R","")</f>
        <v/>
      </c>
      <c r="Q826" t="str" cm="1">
        <f t="array" ref="Q826">SUBSTITUTE(TRIM(_xlfn.CONCAT(K826:P826 &amp; " "))," ",",")</f>
        <v/>
      </c>
      <c r="R826" t="str">
        <f>IFERROR(VLOOKUP(Modif_Suppr!AM826,LOV!F:G,2,FALSE),"")</f>
        <v/>
      </c>
      <c r="S826" t="str">
        <f>IFERROR(VLOOKUP(Modif_Suppr!AN826,LOV!I:J,2,FALSE),"")</f>
        <v/>
      </c>
      <c r="T826" t="str">
        <f>IFERROR(VLOOKUP(Modif_Suppr!#REF!,LOV!R:S,2,FALSE),"")</f>
        <v/>
      </c>
      <c r="U826" t="str">
        <f>IFERROR(VLOOKUP(Modif_Suppr!AP826,LOV!R:S,2,FALSE),"")</f>
        <v/>
      </c>
      <c r="V826" t="str">
        <f>IF(Modif_Suppr!W826&gt;0,Modif_Suppr!W826,"")</f>
        <v/>
      </c>
      <c r="W826" t="str">
        <f>IF(Modif_Suppr!X826&gt;0,Modif_Suppr!X826,"")</f>
        <v/>
      </c>
    </row>
    <row r="827" spans="1:23">
      <c r="A827">
        <f>Data!B827</f>
        <v>0</v>
      </c>
      <c r="B827">
        <f>Data!C827</f>
        <v>0</v>
      </c>
      <c r="C827">
        <f>Data!D827</f>
        <v>0</v>
      </c>
      <c r="D827" t="str">
        <f>IFERROR(VLOOKUP(Modif_Suppr!Z827,LOV_SPAR!F:G,2,FALSE),"")</f>
        <v/>
      </c>
      <c r="E827" t="str">
        <f>IFERROR(VLOOKUP(Modif_Suppr!AA827,LOV!L:M,2,FALSE),"")</f>
        <v/>
      </c>
      <c r="F827" t="str">
        <f>IF(Modif_Suppr!AC827&gt;0,Modif_Suppr!AC827,"")</f>
        <v/>
      </c>
      <c r="G827" t="str">
        <f>IF(Modif_Suppr!AD827&gt;0,Modif_Suppr!AD827,"")</f>
        <v/>
      </c>
      <c r="H827" t="str">
        <f>IF(Modif_Suppr!AE827&gt;0,Modif_Suppr!AE827,"")</f>
        <v/>
      </c>
      <c r="I827" t="str">
        <f>IFERROR(VLOOKUP(Modif_Suppr!AB827,LOV!U:V,2,FALSE),"")</f>
        <v/>
      </c>
      <c r="J827" t="str">
        <f>IF(Modif_Suppr!AF827="OUI","H","")</f>
        <v/>
      </c>
      <c r="K827" t="str">
        <f>IF(Modif_Suppr!AG827="OUI","P","")</f>
        <v/>
      </c>
      <c r="L827" t="str">
        <f>IF(Modif_Suppr!AH827="OUI","D","")</f>
        <v/>
      </c>
      <c r="M827" t="str">
        <f>IF(Modif_Suppr!AI827="OUI","C","")</f>
        <v/>
      </c>
      <c r="N827" t="str">
        <f>IF(Modif_Suppr!AJ827="OUI","T","")</f>
        <v/>
      </c>
      <c r="O827" t="str">
        <f>IF(Modif_Suppr!AK827="OUI","F","")</f>
        <v/>
      </c>
      <c r="P827" t="str">
        <f>IF(Modif_Suppr!AL827="OUI","R","")</f>
        <v/>
      </c>
      <c r="Q827" t="str" cm="1">
        <f t="array" ref="Q827">SUBSTITUTE(TRIM(_xlfn.CONCAT(K827:P827 &amp; " "))," ",",")</f>
        <v/>
      </c>
      <c r="R827" t="str">
        <f>IFERROR(VLOOKUP(Modif_Suppr!AM827,LOV!F:G,2,FALSE),"")</f>
        <v/>
      </c>
      <c r="S827" t="str">
        <f>IFERROR(VLOOKUP(Modif_Suppr!AN827,LOV!I:J,2,FALSE),"")</f>
        <v/>
      </c>
      <c r="T827" t="str">
        <f>IFERROR(VLOOKUP(Modif_Suppr!#REF!,LOV!R:S,2,FALSE),"")</f>
        <v/>
      </c>
      <c r="U827" t="str">
        <f>IFERROR(VLOOKUP(Modif_Suppr!AP827,LOV!R:S,2,FALSE),"")</f>
        <v/>
      </c>
      <c r="V827" t="str">
        <f>IF(Modif_Suppr!W827&gt;0,Modif_Suppr!W827,"")</f>
        <v/>
      </c>
      <c r="W827" t="str">
        <f>IF(Modif_Suppr!X827&gt;0,Modif_Suppr!X827,"")</f>
        <v/>
      </c>
    </row>
    <row r="828" spans="1:23">
      <c r="A828">
        <f>Data!B828</f>
        <v>0</v>
      </c>
      <c r="B828">
        <f>Data!C828</f>
        <v>0</v>
      </c>
      <c r="C828">
        <f>Data!D828</f>
        <v>0</v>
      </c>
      <c r="D828" t="str">
        <f>IFERROR(VLOOKUP(Modif_Suppr!Z828,LOV_SPAR!F:G,2,FALSE),"")</f>
        <v/>
      </c>
      <c r="E828" t="str">
        <f>IFERROR(VLOOKUP(Modif_Suppr!AA828,LOV!L:M,2,FALSE),"")</f>
        <v/>
      </c>
      <c r="F828" t="str">
        <f>IF(Modif_Suppr!AC828&gt;0,Modif_Suppr!AC828,"")</f>
        <v/>
      </c>
      <c r="G828" t="str">
        <f>IF(Modif_Suppr!AD828&gt;0,Modif_Suppr!AD828,"")</f>
        <v/>
      </c>
      <c r="H828" t="str">
        <f>IF(Modif_Suppr!AE828&gt;0,Modif_Suppr!AE828,"")</f>
        <v/>
      </c>
      <c r="I828" t="str">
        <f>IFERROR(VLOOKUP(Modif_Suppr!AB828,LOV!U:V,2,FALSE),"")</f>
        <v/>
      </c>
      <c r="J828" t="str">
        <f>IF(Modif_Suppr!AF828="OUI","H","")</f>
        <v/>
      </c>
      <c r="K828" t="str">
        <f>IF(Modif_Suppr!AG828="OUI","P","")</f>
        <v/>
      </c>
      <c r="L828" t="str">
        <f>IF(Modif_Suppr!AH828="OUI","D","")</f>
        <v/>
      </c>
      <c r="M828" t="str">
        <f>IF(Modif_Suppr!AI828="OUI","C","")</f>
        <v/>
      </c>
      <c r="N828" t="str">
        <f>IF(Modif_Suppr!AJ828="OUI","T","")</f>
        <v/>
      </c>
      <c r="O828" t="str">
        <f>IF(Modif_Suppr!AK828="OUI","F","")</f>
        <v/>
      </c>
      <c r="P828" t="str">
        <f>IF(Modif_Suppr!AL828="OUI","R","")</f>
        <v/>
      </c>
      <c r="Q828" t="str" cm="1">
        <f t="array" ref="Q828">SUBSTITUTE(TRIM(_xlfn.CONCAT(K828:P828 &amp; " "))," ",",")</f>
        <v/>
      </c>
      <c r="R828" t="str">
        <f>IFERROR(VLOOKUP(Modif_Suppr!AM828,LOV!F:G,2,FALSE),"")</f>
        <v/>
      </c>
      <c r="S828" t="str">
        <f>IFERROR(VLOOKUP(Modif_Suppr!AN828,LOV!I:J,2,FALSE),"")</f>
        <v/>
      </c>
      <c r="T828" t="str">
        <f>IFERROR(VLOOKUP(Modif_Suppr!#REF!,LOV!R:S,2,FALSE),"")</f>
        <v/>
      </c>
      <c r="U828" t="str">
        <f>IFERROR(VLOOKUP(Modif_Suppr!AP828,LOV!R:S,2,FALSE),"")</f>
        <v/>
      </c>
      <c r="V828" t="str">
        <f>IF(Modif_Suppr!W828&gt;0,Modif_Suppr!W828,"")</f>
        <v/>
      </c>
      <c r="W828" t="str">
        <f>IF(Modif_Suppr!X828&gt;0,Modif_Suppr!X828,"")</f>
        <v/>
      </c>
    </row>
    <row r="829" spans="1:23">
      <c r="A829">
        <f>Data!B829</f>
        <v>0</v>
      </c>
      <c r="B829">
        <f>Data!C829</f>
        <v>0</v>
      </c>
      <c r="C829">
        <f>Data!D829</f>
        <v>0</v>
      </c>
      <c r="D829" t="str">
        <f>IFERROR(VLOOKUP(Modif_Suppr!Z829,LOV_SPAR!F:G,2,FALSE),"")</f>
        <v/>
      </c>
      <c r="E829" t="str">
        <f>IFERROR(VLOOKUP(Modif_Suppr!AA829,LOV!L:M,2,FALSE),"")</f>
        <v/>
      </c>
      <c r="F829" t="str">
        <f>IF(Modif_Suppr!AC829&gt;0,Modif_Suppr!AC829,"")</f>
        <v/>
      </c>
      <c r="G829" t="str">
        <f>IF(Modif_Suppr!AD829&gt;0,Modif_Suppr!AD829,"")</f>
        <v/>
      </c>
      <c r="H829" t="str">
        <f>IF(Modif_Suppr!AE829&gt;0,Modif_Suppr!AE829,"")</f>
        <v/>
      </c>
      <c r="I829" t="str">
        <f>IFERROR(VLOOKUP(Modif_Suppr!AB829,LOV!U:V,2,FALSE),"")</f>
        <v/>
      </c>
      <c r="J829" t="str">
        <f>IF(Modif_Suppr!AF829="OUI","H","")</f>
        <v/>
      </c>
      <c r="K829" t="str">
        <f>IF(Modif_Suppr!AG829="OUI","P","")</f>
        <v/>
      </c>
      <c r="L829" t="str">
        <f>IF(Modif_Suppr!AH829="OUI","D","")</f>
        <v/>
      </c>
      <c r="M829" t="str">
        <f>IF(Modif_Suppr!AI829="OUI","C","")</f>
        <v/>
      </c>
      <c r="N829" t="str">
        <f>IF(Modif_Suppr!AJ829="OUI","T","")</f>
        <v/>
      </c>
      <c r="O829" t="str">
        <f>IF(Modif_Suppr!AK829="OUI","F","")</f>
        <v/>
      </c>
      <c r="P829" t="str">
        <f>IF(Modif_Suppr!AL829="OUI","R","")</f>
        <v/>
      </c>
      <c r="Q829" t="str" cm="1">
        <f t="array" ref="Q829">SUBSTITUTE(TRIM(_xlfn.CONCAT(K829:P829 &amp; " "))," ",",")</f>
        <v/>
      </c>
      <c r="R829" t="str">
        <f>IFERROR(VLOOKUP(Modif_Suppr!AM829,LOV!F:G,2,FALSE),"")</f>
        <v/>
      </c>
      <c r="S829" t="str">
        <f>IFERROR(VLOOKUP(Modif_Suppr!AN829,LOV!I:J,2,FALSE),"")</f>
        <v/>
      </c>
      <c r="T829" t="str">
        <f>IFERROR(VLOOKUP(Modif_Suppr!#REF!,LOV!R:S,2,FALSE),"")</f>
        <v/>
      </c>
      <c r="U829" t="str">
        <f>IFERROR(VLOOKUP(Modif_Suppr!AP829,LOV!R:S,2,FALSE),"")</f>
        <v/>
      </c>
      <c r="V829" t="str">
        <f>IF(Modif_Suppr!W829&gt;0,Modif_Suppr!W829,"")</f>
        <v/>
      </c>
      <c r="W829" t="str">
        <f>IF(Modif_Suppr!X829&gt;0,Modif_Suppr!X829,"")</f>
        <v/>
      </c>
    </row>
    <row r="830" spans="1:23">
      <c r="A830">
        <f>Data!B830</f>
        <v>0</v>
      </c>
      <c r="B830">
        <f>Data!C830</f>
        <v>0</v>
      </c>
      <c r="C830">
        <f>Data!D830</f>
        <v>0</v>
      </c>
      <c r="D830" t="str">
        <f>IFERROR(VLOOKUP(Modif_Suppr!Z830,LOV_SPAR!F:G,2,FALSE),"")</f>
        <v/>
      </c>
      <c r="E830" t="str">
        <f>IFERROR(VLOOKUP(Modif_Suppr!AA830,LOV!L:M,2,FALSE),"")</f>
        <v/>
      </c>
      <c r="F830" t="str">
        <f>IF(Modif_Suppr!AC830&gt;0,Modif_Suppr!AC830,"")</f>
        <v/>
      </c>
      <c r="G830" t="str">
        <f>IF(Modif_Suppr!AD830&gt;0,Modif_Suppr!AD830,"")</f>
        <v/>
      </c>
      <c r="H830" t="str">
        <f>IF(Modif_Suppr!AE830&gt;0,Modif_Suppr!AE830,"")</f>
        <v/>
      </c>
      <c r="I830" t="str">
        <f>IFERROR(VLOOKUP(Modif_Suppr!AB830,LOV!U:V,2,FALSE),"")</f>
        <v/>
      </c>
      <c r="J830" t="str">
        <f>IF(Modif_Suppr!AF830="OUI","H","")</f>
        <v/>
      </c>
      <c r="K830" t="str">
        <f>IF(Modif_Suppr!AG830="OUI","P","")</f>
        <v/>
      </c>
      <c r="L830" t="str">
        <f>IF(Modif_Suppr!AH830="OUI","D","")</f>
        <v/>
      </c>
      <c r="M830" t="str">
        <f>IF(Modif_Suppr!AI830="OUI","C","")</f>
        <v/>
      </c>
      <c r="N830" t="str">
        <f>IF(Modif_Suppr!AJ830="OUI","T","")</f>
        <v/>
      </c>
      <c r="O830" t="str">
        <f>IF(Modif_Suppr!AK830="OUI","F","")</f>
        <v/>
      </c>
      <c r="P830" t="str">
        <f>IF(Modif_Suppr!AL830="OUI","R","")</f>
        <v/>
      </c>
      <c r="Q830" t="str" cm="1">
        <f t="array" ref="Q830">SUBSTITUTE(TRIM(_xlfn.CONCAT(K830:P830 &amp; " "))," ",",")</f>
        <v/>
      </c>
      <c r="R830" t="str">
        <f>IFERROR(VLOOKUP(Modif_Suppr!AM830,LOV!F:G,2,FALSE),"")</f>
        <v/>
      </c>
      <c r="S830" t="str">
        <f>IFERROR(VLOOKUP(Modif_Suppr!AN830,LOV!I:J,2,FALSE),"")</f>
        <v/>
      </c>
      <c r="T830" t="str">
        <f>IFERROR(VLOOKUP(Modif_Suppr!#REF!,LOV!R:S,2,FALSE),"")</f>
        <v/>
      </c>
      <c r="U830" t="str">
        <f>IFERROR(VLOOKUP(Modif_Suppr!AP830,LOV!R:S,2,FALSE),"")</f>
        <v/>
      </c>
      <c r="V830" t="str">
        <f>IF(Modif_Suppr!W830&gt;0,Modif_Suppr!W830,"")</f>
        <v/>
      </c>
      <c r="W830" t="str">
        <f>IF(Modif_Suppr!X830&gt;0,Modif_Suppr!X830,"")</f>
        <v/>
      </c>
    </row>
    <row r="831" spans="1:23">
      <c r="A831">
        <f>Data!B831</f>
        <v>0</v>
      </c>
      <c r="B831">
        <f>Data!C831</f>
        <v>0</v>
      </c>
      <c r="C831">
        <f>Data!D831</f>
        <v>0</v>
      </c>
      <c r="D831" t="str">
        <f>IFERROR(VLOOKUP(Modif_Suppr!Z831,LOV_SPAR!F:G,2,FALSE),"")</f>
        <v/>
      </c>
      <c r="E831" t="str">
        <f>IFERROR(VLOOKUP(Modif_Suppr!AA831,LOV!L:M,2,FALSE),"")</f>
        <v/>
      </c>
      <c r="F831" t="str">
        <f>IF(Modif_Suppr!AC831&gt;0,Modif_Suppr!AC831,"")</f>
        <v/>
      </c>
      <c r="G831" t="str">
        <f>IF(Modif_Suppr!AD831&gt;0,Modif_Suppr!AD831,"")</f>
        <v/>
      </c>
      <c r="H831" t="str">
        <f>IF(Modif_Suppr!AE831&gt;0,Modif_Suppr!AE831,"")</f>
        <v/>
      </c>
      <c r="I831" t="str">
        <f>IFERROR(VLOOKUP(Modif_Suppr!AB831,LOV!U:V,2,FALSE),"")</f>
        <v/>
      </c>
      <c r="J831" t="str">
        <f>IF(Modif_Suppr!AF831="OUI","H","")</f>
        <v/>
      </c>
      <c r="K831" t="str">
        <f>IF(Modif_Suppr!AG831="OUI","P","")</f>
        <v/>
      </c>
      <c r="L831" t="str">
        <f>IF(Modif_Suppr!AH831="OUI","D","")</f>
        <v/>
      </c>
      <c r="M831" t="str">
        <f>IF(Modif_Suppr!AI831="OUI","C","")</f>
        <v/>
      </c>
      <c r="N831" t="str">
        <f>IF(Modif_Suppr!AJ831="OUI","T","")</f>
        <v/>
      </c>
      <c r="O831" t="str">
        <f>IF(Modif_Suppr!AK831="OUI","F","")</f>
        <v/>
      </c>
      <c r="P831" t="str">
        <f>IF(Modif_Suppr!AL831="OUI","R","")</f>
        <v/>
      </c>
      <c r="Q831" t="str" cm="1">
        <f t="array" ref="Q831">SUBSTITUTE(TRIM(_xlfn.CONCAT(K831:P831 &amp; " "))," ",",")</f>
        <v/>
      </c>
      <c r="R831" t="str">
        <f>IFERROR(VLOOKUP(Modif_Suppr!AM831,LOV!F:G,2,FALSE),"")</f>
        <v/>
      </c>
      <c r="S831" t="str">
        <f>IFERROR(VLOOKUP(Modif_Suppr!AN831,LOV!I:J,2,FALSE),"")</f>
        <v/>
      </c>
      <c r="T831" t="str">
        <f>IFERROR(VLOOKUP(Modif_Suppr!#REF!,LOV!R:S,2,FALSE),"")</f>
        <v/>
      </c>
      <c r="U831" t="str">
        <f>IFERROR(VLOOKUP(Modif_Suppr!AP831,LOV!R:S,2,FALSE),"")</f>
        <v/>
      </c>
      <c r="V831" t="str">
        <f>IF(Modif_Suppr!W831&gt;0,Modif_Suppr!W831,"")</f>
        <v/>
      </c>
      <c r="W831" t="str">
        <f>IF(Modif_Suppr!X831&gt;0,Modif_Suppr!X831,"")</f>
        <v/>
      </c>
    </row>
    <row r="832" spans="1:23">
      <c r="A832">
        <f>Data!B832</f>
        <v>0</v>
      </c>
      <c r="B832">
        <f>Data!C832</f>
        <v>0</v>
      </c>
      <c r="C832">
        <f>Data!D832</f>
        <v>0</v>
      </c>
      <c r="D832" t="str">
        <f>IFERROR(VLOOKUP(Modif_Suppr!Z832,LOV_SPAR!F:G,2,FALSE),"")</f>
        <v/>
      </c>
      <c r="E832" t="str">
        <f>IFERROR(VLOOKUP(Modif_Suppr!AA832,LOV!L:M,2,FALSE),"")</f>
        <v/>
      </c>
      <c r="F832" t="str">
        <f>IF(Modif_Suppr!AC832&gt;0,Modif_Suppr!AC832,"")</f>
        <v/>
      </c>
      <c r="G832" t="str">
        <f>IF(Modif_Suppr!AD832&gt;0,Modif_Suppr!AD832,"")</f>
        <v/>
      </c>
      <c r="H832" t="str">
        <f>IF(Modif_Suppr!AE832&gt;0,Modif_Suppr!AE832,"")</f>
        <v/>
      </c>
      <c r="I832" t="str">
        <f>IFERROR(VLOOKUP(Modif_Suppr!AB832,LOV!U:V,2,FALSE),"")</f>
        <v/>
      </c>
      <c r="J832" t="str">
        <f>IF(Modif_Suppr!AF832="OUI","H","")</f>
        <v/>
      </c>
      <c r="K832" t="str">
        <f>IF(Modif_Suppr!AG832="OUI","P","")</f>
        <v/>
      </c>
      <c r="L832" t="str">
        <f>IF(Modif_Suppr!AH832="OUI","D","")</f>
        <v/>
      </c>
      <c r="M832" t="str">
        <f>IF(Modif_Suppr!AI832="OUI","C","")</f>
        <v/>
      </c>
      <c r="N832" t="str">
        <f>IF(Modif_Suppr!AJ832="OUI","T","")</f>
        <v/>
      </c>
      <c r="O832" t="str">
        <f>IF(Modif_Suppr!AK832="OUI","F","")</f>
        <v/>
      </c>
      <c r="P832" t="str">
        <f>IF(Modif_Suppr!AL832="OUI","R","")</f>
        <v/>
      </c>
      <c r="Q832" t="str" cm="1">
        <f t="array" ref="Q832">SUBSTITUTE(TRIM(_xlfn.CONCAT(K832:P832 &amp; " "))," ",",")</f>
        <v/>
      </c>
      <c r="R832" t="str">
        <f>IFERROR(VLOOKUP(Modif_Suppr!AM832,LOV!F:G,2,FALSE),"")</f>
        <v/>
      </c>
      <c r="S832" t="str">
        <f>IFERROR(VLOOKUP(Modif_Suppr!AN832,LOV!I:J,2,FALSE),"")</f>
        <v/>
      </c>
      <c r="T832" t="str">
        <f>IFERROR(VLOOKUP(Modif_Suppr!#REF!,LOV!R:S,2,FALSE),"")</f>
        <v/>
      </c>
      <c r="U832" t="str">
        <f>IFERROR(VLOOKUP(Modif_Suppr!AP832,LOV!R:S,2,FALSE),"")</f>
        <v/>
      </c>
      <c r="V832" t="str">
        <f>IF(Modif_Suppr!W832&gt;0,Modif_Suppr!W832,"")</f>
        <v/>
      </c>
      <c r="W832" t="str">
        <f>IF(Modif_Suppr!X832&gt;0,Modif_Suppr!X832,"")</f>
        <v/>
      </c>
    </row>
    <row r="833" spans="1:23">
      <c r="A833">
        <f>Data!B833</f>
        <v>0</v>
      </c>
      <c r="B833">
        <f>Data!C833</f>
        <v>0</v>
      </c>
      <c r="C833">
        <f>Data!D833</f>
        <v>0</v>
      </c>
      <c r="D833" t="str">
        <f>IFERROR(VLOOKUP(Modif_Suppr!Z833,LOV_SPAR!F:G,2,FALSE),"")</f>
        <v/>
      </c>
      <c r="E833" t="str">
        <f>IFERROR(VLOOKUP(Modif_Suppr!AA833,LOV!L:M,2,FALSE),"")</f>
        <v/>
      </c>
      <c r="F833" t="str">
        <f>IF(Modif_Suppr!AC833&gt;0,Modif_Suppr!AC833,"")</f>
        <v/>
      </c>
      <c r="G833" t="str">
        <f>IF(Modif_Suppr!AD833&gt;0,Modif_Suppr!AD833,"")</f>
        <v/>
      </c>
      <c r="H833" t="str">
        <f>IF(Modif_Suppr!AE833&gt;0,Modif_Suppr!AE833,"")</f>
        <v/>
      </c>
      <c r="I833" t="str">
        <f>IFERROR(VLOOKUP(Modif_Suppr!AB833,LOV!U:V,2,FALSE),"")</f>
        <v/>
      </c>
      <c r="J833" t="str">
        <f>IF(Modif_Suppr!AF833="OUI","H","")</f>
        <v/>
      </c>
      <c r="K833" t="str">
        <f>IF(Modif_Suppr!AG833="OUI","P","")</f>
        <v/>
      </c>
      <c r="L833" t="str">
        <f>IF(Modif_Suppr!AH833="OUI","D","")</f>
        <v/>
      </c>
      <c r="M833" t="str">
        <f>IF(Modif_Suppr!AI833="OUI","C","")</f>
        <v/>
      </c>
      <c r="N833" t="str">
        <f>IF(Modif_Suppr!AJ833="OUI","T","")</f>
        <v/>
      </c>
      <c r="O833" t="str">
        <f>IF(Modif_Suppr!AK833="OUI","F","")</f>
        <v/>
      </c>
      <c r="P833" t="str">
        <f>IF(Modif_Suppr!AL833="OUI","R","")</f>
        <v/>
      </c>
      <c r="Q833" t="str" cm="1">
        <f t="array" ref="Q833">SUBSTITUTE(TRIM(_xlfn.CONCAT(K833:P833 &amp; " "))," ",",")</f>
        <v/>
      </c>
      <c r="R833" t="str">
        <f>IFERROR(VLOOKUP(Modif_Suppr!AM833,LOV!F:G,2,FALSE),"")</f>
        <v/>
      </c>
      <c r="S833" t="str">
        <f>IFERROR(VLOOKUP(Modif_Suppr!AN833,LOV!I:J,2,FALSE),"")</f>
        <v/>
      </c>
      <c r="T833" t="str">
        <f>IFERROR(VLOOKUP(Modif_Suppr!#REF!,LOV!R:S,2,FALSE),"")</f>
        <v/>
      </c>
      <c r="U833" t="str">
        <f>IFERROR(VLOOKUP(Modif_Suppr!AP833,LOV!R:S,2,FALSE),"")</f>
        <v/>
      </c>
      <c r="V833" t="str">
        <f>IF(Modif_Suppr!W833&gt;0,Modif_Suppr!W833,"")</f>
        <v/>
      </c>
      <c r="W833" t="str">
        <f>IF(Modif_Suppr!X833&gt;0,Modif_Suppr!X833,"")</f>
        <v/>
      </c>
    </row>
    <row r="834" spans="1:23">
      <c r="A834">
        <f>Data!B834</f>
        <v>0</v>
      </c>
      <c r="B834">
        <f>Data!C834</f>
        <v>0</v>
      </c>
      <c r="C834">
        <f>Data!D834</f>
        <v>0</v>
      </c>
      <c r="D834" t="str">
        <f>IFERROR(VLOOKUP(Modif_Suppr!Z834,LOV_SPAR!F:G,2,FALSE),"")</f>
        <v/>
      </c>
      <c r="E834" t="str">
        <f>IFERROR(VLOOKUP(Modif_Suppr!AA834,LOV!L:M,2,FALSE),"")</f>
        <v/>
      </c>
      <c r="F834" t="str">
        <f>IF(Modif_Suppr!AC834&gt;0,Modif_Suppr!AC834,"")</f>
        <v/>
      </c>
      <c r="G834" t="str">
        <f>IF(Modif_Suppr!AD834&gt;0,Modif_Suppr!AD834,"")</f>
        <v/>
      </c>
      <c r="H834" t="str">
        <f>IF(Modif_Suppr!AE834&gt;0,Modif_Suppr!AE834,"")</f>
        <v/>
      </c>
      <c r="I834" t="str">
        <f>IFERROR(VLOOKUP(Modif_Suppr!AB834,LOV!U:V,2,FALSE),"")</f>
        <v/>
      </c>
      <c r="J834" t="str">
        <f>IF(Modif_Suppr!AF834="OUI","H","")</f>
        <v/>
      </c>
      <c r="K834" t="str">
        <f>IF(Modif_Suppr!AG834="OUI","P","")</f>
        <v/>
      </c>
      <c r="L834" t="str">
        <f>IF(Modif_Suppr!AH834="OUI","D","")</f>
        <v/>
      </c>
      <c r="M834" t="str">
        <f>IF(Modif_Suppr!AI834="OUI","C","")</f>
        <v/>
      </c>
      <c r="N834" t="str">
        <f>IF(Modif_Suppr!AJ834="OUI","T","")</f>
        <v/>
      </c>
      <c r="O834" t="str">
        <f>IF(Modif_Suppr!AK834="OUI","F","")</f>
        <v/>
      </c>
      <c r="P834" t="str">
        <f>IF(Modif_Suppr!AL834="OUI","R","")</f>
        <v/>
      </c>
      <c r="Q834" t="str" cm="1">
        <f t="array" ref="Q834">SUBSTITUTE(TRIM(_xlfn.CONCAT(K834:P834 &amp; " "))," ",",")</f>
        <v/>
      </c>
      <c r="R834" t="str">
        <f>IFERROR(VLOOKUP(Modif_Suppr!AM834,LOV!F:G,2,FALSE),"")</f>
        <v/>
      </c>
      <c r="S834" t="str">
        <f>IFERROR(VLOOKUP(Modif_Suppr!AN834,LOV!I:J,2,FALSE),"")</f>
        <v/>
      </c>
      <c r="T834" t="str">
        <f>IFERROR(VLOOKUP(Modif_Suppr!#REF!,LOV!R:S,2,FALSE),"")</f>
        <v/>
      </c>
      <c r="U834" t="str">
        <f>IFERROR(VLOOKUP(Modif_Suppr!AP834,LOV!R:S,2,FALSE),"")</f>
        <v/>
      </c>
      <c r="V834" t="str">
        <f>IF(Modif_Suppr!W834&gt;0,Modif_Suppr!W834,"")</f>
        <v/>
      </c>
      <c r="W834" t="str">
        <f>IF(Modif_Suppr!X834&gt;0,Modif_Suppr!X834,"")</f>
        <v/>
      </c>
    </row>
    <row r="835" spans="1:23">
      <c r="A835">
        <f>Data!B835</f>
        <v>0</v>
      </c>
      <c r="B835">
        <f>Data!C835</f>
        <v>0</v>
      </c>
      <c r="C835">
        <f>Data!D835</f>
        <v>0</v>
      </c>
      <c r="D835" t="str">
        <f>IFERROR(VLOOKUP(Modif_Suppr!Z835,LOV_SPAR!F:G,2,FALSE),"")</f>
        <v/>
      </c>
      <c r="E835" t="str">
        <f>IFERROR(VLOOKUP(Modif_Suppr!AA835,LOV!L:M,2,FALSE),"")</f>
        <v/>
      </c>
      <c r="F835" t="str">
        <f>IF(Modif_Suppr!AC835&gt;0,Modif_Suppr!AC835,"")</f>
        <v/>
      </c>
      <c r="G835" t="str">
        <f>IF(Modif_Suppr!AD835&gt;0,Modif_Suppr!AD835,"")</f>
        <v/>
      </c>
      <c r="H835" t="str">
        <f>IF(Modif_Suppr!AE835&gt;0,Modif_Suppr!AE835,"")</f>
        <v/>
      </c>
      <c r="I835" t="str">
        <f>IFERROR(VLOOKUP(Modif_Suppr!AB835,LOV!U:V,2,FALSE),"")</f>
        <v/>
      </c>
      <c r="J835" t="str">
        <f>IF(Modif_Suppr!AF835="OUI","H","")</f>
        <v/>
      </c>
      <c r="K835" t="str">
        <f>IF(Modif_Suppr!AG835="OUI","P","")</f>
        <v/>
      </c>
      <c r="L835" t="str">
        <f>IF(Modif_Suppr!AH835="OUI","D","")</f>
        <v/>
      </c>
      <c r="M835" t="str">
        <f>IF(Modif_Suppr!AI835="OUI","C","")</f>
        <v/>
      </c>
      <c r="N835" t="str">
        <f>IF(Modif_Suppr!AJ835="OUI","T","")</f>
        <v/>
      </c>
      <c r="O835" t="str">
        <f>IF(Modif_Suppr!AK835="OUI","F","")</f>
        <v/>
      </c>
      <c r="P835" t="str">
        <f>IF(Modif_Suppr!AL835="OUI","R","")</f>
        <v/>
      </c>
      <c r="Q835" t="str" cm="1">
        <f t="array" ref="Q835">SUBSTITUTE(TRIM(_xlfn.CONCAT(K835:P835 &amp; " "))," ",",")</f>
        <v/>
      </c>
      <c r="R835" t="str">
        <f>IFERROR(VLOOKUP(Modif_Suppr!AM835,LOV!F:G,2,FALSE),"")</f>
        <v/>
      </c>
      <c r="S835" t="str">
        <f>IFERROR(VLOOKUP(Modif_Suppr!AN835,LOV!I:J,2,FALSE),"")</f>
        <v/>
      </c>
      <c r="T835" t="str">
        <f>IFERROR(VLOOKUP(Modif_Suppr!#REF!,LOV!R:S,2,FALSE),"")</f>
        <v/>
      </c>
      <c r="U835" t="str">
        <f>IFERROR(VLOOKUP(Modif_Suppr!AP835,LOV!R:S,2,FALSE),"")</f>
        <v/>
      </c>
      <c r="V835" t="str">
        <f>IF(Modif_Suppr!W835&gt;0,Modif_Suppr!W835,"")</f>
        <v/>
      </c>
      <c r="W835" t="str">
        <f>IF(Modif_Suppr!X835&gt;0,Modif_Suppr!X835,"")</f>
        <v/>
      </c>
    </row>
    <row r="836" spans="1:23">
      <c r="A836">
        <f>Data!B836</f>
        <v>0</v>
      </c>
      <c r="B836">
        <f>Data!C836</f>
        <v>0</v>
      </c>
      <c r="C836">
        <f>Data!D836</f>
        <v>0</v>
      </c>
      <c r="D836" t="str">
        <f>IFERROR(VLOOKUP(Modif_Suppr!Z836,LOV_SPAR!F:G,2,FALSE),"")</f>
        <v/>
      </c>
      <c r="E836" t="str">
        <f>IFERROR(VLOOKUP(Modif_Suppr!AA836,LOV!L:M,2,FALSE),"")</f>
        <v/>
      </c>
      <c r="F836" t="str">
        <f>IF(Modif_Suppr!AC836&gt;0,Modif_Suppr!AC836,"")</f>
        <v/>
      </c>
      <c r="G836" t="str">
        <f>IF(Modif_Suppr!AD836&gt;0,Modif_Suppr!AD836,"")</f>
        <v/>
      </c>
      <c r="H836" t="str">
        <f>IF(Modif_Suppr!AE836&gt;0,Modif_Suppr!AE836,"")</f>
        <v/>
      </c>
      <c r="I836" t="str">
        <f>IFERROR(VLOOKUP(Modif_Suppr!AB836,LOV!U:V,2,FALSE),"")</f>
        <v/>
      </c>
      <c r="J836" t="str">
        <f>IF(Modif_Suppr!AF836="OUI","H","")</f>
        <v/>
      </c>
      <c r="K836" t="str">
        <f>IF(Modif_Suppr!AG836="OUI","P","")</f>
        <v/>
      </c>
      <c r="L836" t="str">
        <f>IF(Modif_Suppr!AH836="OUI","D","")</f>
        <v/>
      </c>
      <c r="M836" t="str">
        <f>IF(Modif_Suppr!AI836="OUI","C","")</f>
        <v/>
      </c>
      <c r="N836" t="str">
        <f>IF(Modif_Suppr!AJ836="OUI","T","")</f>
        <v/>
      </c>
      <c r="O836" t="str">
        <f>IF(Modif_Suppr!AK836="OUI","F","")</f>
        <v/>
      </c>
      <c r="P836" t="str">
        <f>IF(Modif_Suppr!AL836="OUI","R","")</f>
        <v/>
      </c>
      <c r="Q836" t="str" cm="1">
        <f t="array" ref="Q836">SUBSTITUTE(TRIM(_xlfn.CONCAT(K836:P836 &amp; " "))," ",",")</f>
        <v/>
      </c>
      <c r="R836" t="str">
        <f>IFERROR(VLOOKUP(Modif_Suppr!AM836,LOV!F:G,2,FALSE),"")</f>
        <v/>
      </c>
      <c r="S836" t="str">
        <f>IFERROR(VLOOKUP(Modif_Suppr!AN836,LOV!I:J,2,FALSE),"")</f>
        <v/>
      </c>
      <c r="T836" t="str">
        <f>IFERROR(VLOOKUP(Modif_Suppr!#REF!,LOV!R:S,2,FALSE),"")</f>
        <v/>
      </c>
      <c r="U836" t="str">
        <f>IFERROR(VLOOKUP(Modif_Suppr!AP836,LOV!R:S,2,FALSE),"")</f>
        <v/>
      </c>
      <c r="V836" t="str">
        <f>IF(Modif_Suppr!W836&gt;0,Modif_Suppr!W836,"")</f>
        <v/>
      </c>
      <c r="W836" t="str">
        <f>IF(Modif_Suppr!X836&gt;0,Modif_Suppr!X836,"")</f>
        <v/>
      </c>
    </row>
    <row r="837" spans="1:23">
      <c r="A837">
        <f>Data!B837</f>
        <v>0</v>
      </c>
      <c r="B837">
        <f>Data!C837</f>
        <v>0</v>
      </c>
      <c r="C837">
        <f>Data!D837</f>
        <v>0</v>
      </c>
      <c r="D837" t="str">
        <f>IFERROR(VLOOKUP(Modif_Suppr!Z837,LOV_SPAR!F:G,2,FALSE),"")</f>
        <v/>
      </c>
      <c r="E837" t="str">
        <f>IFERROR(VLOOKUP(Modif_Suppr!AA837,LOV!L:M,2,FALSE),"")</f>
        <v/>
      </c>
      <c r="F837" t="str">
        <f>IF(Modif_Suppr!AC837&gt;0,Modif_Suppr!AC837,"")</f>
        <v/>
      </c>
      <c r="G837" t="str">
        <f>IF(Modif_Suppr!AD837&gt;0,Modif_Suppr!AD837,"")</f>
        <v/>
      </c>
      <c r="H837" t="str">
        <f>IF(Modif_Suppr!AE837&gt;0,Modif_Suppr!AE837,"")</f>
        <v/>
      </c>
      <c r="I837" t="str">
        <f>IFERROR(VLOOKUP(Modif_Suppr!AB837,LOV!U:V,2,FALSE),"")</f>
        <v/>
      </c>
      <c r="J837" t="str">
        <f>IF(Modif_Suppr!AF837="OUI","H","")</f>
        <v/>
      </c>
      <c r="K837" t="str">
        <f>IF(Modif_Suppr!AG837="OUI","P","")</f>
        <v/>
      </c>
      <c r="L837" t="str">
        <f>IF(Modif_Suppr!AH837="OUI","D","")</f>
        <v/>
      </c>
      <c r="M837" t="str">
        <f>IF(Modif_Suppr!AI837="OUI","C","")</f>
        <v/>
      </c>
      <c r="N837" t="str">
        <f>IF(Modif_Suppr!AJ837="OUI","T","")</f>
        <v/>
      </c>
      <c r="O837" t="str">
        <f>IF(Modif_Suppr!AK837="OUI","F","")</f>
        <v/>
      </c>
      <c r="P837" t="str">
        <f>IF(Modif_Suppr!AL837="OUI","R","")</f>
        <v/>
      </c>
      <c r="Q837" t="str" cm="1">
        <f t="array" ref="Q837">SUBSTITUTE(TRIM(_xlfn.CONCAT(K837:P837 &amp; " "))," ",",")</f>
        <v/>
      </c>
      <c r="R837" t="str">
        <f>IFERROR(VLOOKUP(Modif_Suppr!AM837,LOV!F:G,2,FALSE),"")</f>
        <v/>
      </c>
      <c r="S837" t="str">
        <f>IFERROR(VLOOKUP(Modif_Suppr!AN837,LOV!I:J,2,FALSE),"")</f>
        <v/>
      </c>
      <c r="T837" t="str">
        <f>IFERROR(VLOOKUP(Modif_Suppr!#REF!,LOV!R:S,2,FALSE),"")</f>
        <v/>
      </c>
      <c r="U837" t="str">
        <f>IFERROR(VLOOKUP(Modif_Suppr!AP837,LOV!R:S,2,FALSE),"")</f>
        <v/>
      </c>
      <c r="V837" t="str">
        <f>IF(Modif_Suppr!W837&gt;0,Modif_Suppr!W837,"")</f>
        <v/>
      </c>
      <c r="W837" t="str">
        <f>IF(Modif_Suppr!X837&gt;0,Modif_Suppr!X837,"")</f>
        <v/>
      </c>
    </row>
    <row r="838" spans="1:23">
      <c r="A838">
        <f>Data!B838</f>
        <v>0</v>
      </c>
      <c r="B838">
        <f>Data!C838</f>
        <v>0</v>
      </c>
      <c r="C838">
        <f>Data!D838</f>
        <v>0</v>
      </c>
      <c r="D838" t="str">
        <f>IFERROR(VLOOKUP(Modif_Suppr!Z838,LOV_SPAR!F:G,2,FALSE),"")</f>
        <v/>
      </c>
      <c r="E838" t="str">
        <f>IFERROR(VLOOKUP(Modif_Suppr!AA838,LOV!L:M,2,FALSE),"")</f>
        <v/>
      </c>
      <c r="F838" t="str">
        <f>IF(Modif_Suppr!AC838&gt;0,Modif_Suppr!AC838,"")</f>
        <v/>
      </c>
      <c r="G838" t="str">
        <f>IF(Modif_Suppr!AD838&gt;0,Modif_Suppr!AD838,"")</f>
        <v/>
      </c>
      <c r="H838" t="str">
        <f>IF(Modif_Suppr!AE838&gt;0,Modif_Suppr!AE838,"")</f>
        <v/>
      </c>
      <c r="I838" t="str">
        <f>IFERROR(VLOOKUP(Modif_Suppr!AB838,LOV!U:V,2,FALSE),"")</f>
        <v/>
      </c>
      <c r="J838" t="str">
        <f>IF(Modif_Suppr!AF838="OUI","H","")</f>
        <v/>
      </c>
      <c r="K838" t="str">
        <f>IF(Modif_Suppr!AG838="OUI","P","")</f>
        <v/>
      </c>
      <c r="L838" t="str">
        <f>IF(Modif_Suppr!AH838="OUI","D","")</f>
        <v/>
      </c>
      <c r="M838" t="str">
        <f>IF(Modif_Suppr!AI838="OUI","C","")</f>
        <v/>
      </c>
      <c r="N838" t="str">
        <f>IF(Modif_Suppr!AJ838="OUI","T","")</f>
        <v/>
      </c>
      <c r="O838" t="str">
        <f>IF(Modif_Suppr!AK838="OUI","F","")</f>
        <v/>
      </c>
      <c r="P838" t="str">
        <f>IF(Modif_Suppr!AL838="OUI","R","")</f>
        <v/>
      </c>
      <c r="Q838" t="str" cm="1">
        <f t="array" ref="Q838">SUBSTITUTE(TRIM(_xlfn.CONCAT(K838:P838 &amp; " "))," ",",")</f>
        <v/>
      </c>
      <c r="R838" t="str">
        <f>IFERROR(VLOOKUP(Modif_Suppr!AM838,LOV!F:G,2,FALSE),"")</f>
        <v/>
      </c>
      <c r="S838" t="str">
        <f>IFERROR(VLOOKUP(Modif_Suppr!AN838,LOV!I:J,2,FALSE),"")</f>
        <v/>
      </c>
      <c r="T838" t="str">
        <f>IFERROR(VLOOKUP(Modif_Suppr!#REF!,LOV!R:S,2,FALSE),"")</f>
        <v/>
      </c>
      <c r="U838" t="str">
        <f>IFERROR(VLOOKUP(Modif_Suppr!AP838,LOV!R:S,2,FALSE),"")</f>
        <v/>
      </c>
      <c r="V838" t="str">
        <f>IF(Modif_Suppr!W838&gt;0,Modif_Suppr!W838,"")</f>
        <v/>
      </c>
      <c r="W838" t="str">
        <f>IF(Modif_Suppr!X838&gt;0,Modif_Suppr!X838,"")</f>
        <v/>
      </c>
    </row>
    <row r="839" spans="1:23">
      <c r="A839">
        <f>Data!B839</f>
        <v>0</v>
      </c>
      <c r="B839">
        <f>Data!C839</f>
        <v>0</v>
      </c>
      <c r="C839">
        <f>Data!D839</f>
        <v>0</v>
      </c>
      <c r="D839" t="str">
        <f>IFERROR(VLOOKUP(Modif_Suppr!Z839,LOV_SPAR!F:G,2,FALSE),"")</f>
        <v/>
      </c>
      <c r="E839" t="str">
        <f>IFERROR(VLOOKUP(Modif_Suppr!AA839,LOV!L:M,2,FALSE),"")</f>
        <v/>
      </c>
      <c r="F839" t="str">
        <f>IF(Modif_Suppr!AC839&gt;0,Modif_Suppr!AC839,"")</f>
        <v/>
      </c>
      <c r="G839" t="str">
        <f>IF(Modif_Suppr!AD839&gt;0,Modif_Suppr!AD839,"")</f>
        <v/>
      </c>
      <c r="H839" t="str">
        <f>IF(Modif_Suppr!AE839&gt;0,Modif_Suppr!AE839,"")</f>
        <v/>
      </c>
      <c r="I839" t="str">
        <f>IFERROR(VLOOKUP(Modif_Suppr!AB839,LOV!U:V,2,FALSE),"")</f>
        <v/>
      </c>
      <c r="J839" t="str">
        <f>IF(Modif_Suppr!AF839="OUI","H","")</f>
        <v/>
      </c>
      <c r="K839" t="str">
        <f>IF(Modif_Suppr!AG839="OUI","P","")</f>
        <v/>
      </c>
      <c r="L839" t="str">
        <f>IF(Modif_Suppr!AH839="OUI","D","")</f>
        <v/>
      </c>
      <c r="M839" t="str">
        <f>IF(Modif_Suppr!AI839="OUI","C","")</f>
        <v/>
      </c>
      <c r="N839" t="str">
        <f>IF(Modif_Suppr!AJ839="OUI","T","")</f>
        <v/>
      </c>
      <c r="O839" t="str">
        <f>IF(Modif_Suppr!AK839="OUI","F","")</f>
        <v/>
      </c>
      <c r="P839" t="str">
        <f>IF(Modif_Suppr!AL839="OUI","R","")</f>
        <v/>
      </c>
      <c r="Q839" t="str" cm="1">
        <f t="array" ref="Q839">SUBSTITUTE(TRIM(_xlfn.CONCAT(K839:P839 &amp; " "))," ",",")</f>
        <v/>
      </c>
      <c r="R839" t="str">
        <f>IFERROR(VLOOKUP(Modif_Suppr!AM839,LOV!F:G,2,FALSE),"")</f>
        <v/>
      </c>
      <c r="S839" t="str">
        <f>IFERROR(VLOOKUP(Modif_Suppr!AN839,LOV!I:J,2,FALSE),"")</f>
        <v/>
      </c>
      <c r="T839" t="str">
        <f>IFERROR(VLOOKUP(Modif_Suppr!#REF!,LOV!R:S,2,FALSE),"")</f>
        <v/>
      </c>
      <c r="U839" t="str">
        <f>IFERROR(VLOOKUP(Modif_Suppr!AP839,LOV!R:S,2,FALSE),"")</f>
        <v/>
      </c>
      <c r="V839" t="str">
        <f>IF(Modif_Suppr!W839&gt;0,Modif_Suppr!W839,"")</f>
        <v/>
      </c>
      <c r="W839" t="str">
        <f>IF(Modif_Suppr!X839&gt;0,Modif_Suppr!X839,"")</f>
        <v/>
      </c>
    </row>
    <row r="840" spans="1:23">
      <c r="A840">
        <f>Data!B840</f>
        <v>0</v>
      </c>
      <c r="B840">
        <f>Data!C840</f>
        <v>0</v>
      </c>
      <c r="C840">
        <f>Data!D840</f>
        <v>0</v>
      </c>
      <c r="D840" t="str">
        <f>IFERROR(VLOOKUP(Modif_Suppr!Z840,LOV_SPAR!F:G,2,FALSE),"")</f>
        <v/>
      </c>
      <c r="E840" t="str">
        <f>IFERROR(VLOOKUP(Modif_Suppr!AA840,LOV!L:M,2,FALSE),"")</f>
        <v/>
      </c>
      <c r="F840" t="str">
        <f>IF(Modif_Suppr!AC840&gt;0,Modif_Suppr!AC840,"")</f>
        <v/>
      </c>
      <c r="G840" t="str">
        <f>IF(Modif_Suppr!AD840&gt;0,Modif_Suppr!AD840,"")</f>
        <v/>
      </c>
      <c r="H840" t="str">
        <f>IF(Modif_Suppr!AE840&gt;0,Modif_Suppr!AE840,"")</f>
        <v/>
      </c>
      <c r="I840" t="str">
        <f>IFERROR(VLOOKUP(Modif_Suppr!AB840,LOV!U:V,2,FALSE),"")</f>
        <v/>
      </c>
      <c r="J840" t="str">
        <f>IF(Modif_Suppr!AF840="OUI","H","")</f>
        <v/>
      </c>
      <c r="K840" t="str">
        <f>IF(Modif_Suppr!AG840="OUI","P","")</f>
        <v/>
      </c>
      <c r="L840" t="str">
        <f>IF(Modif_Suppr!AH840="OUI","D","")</f>
        <v/>
      </c>
      <c r="M840" t="str">
        <f>IF(Modif_Suppr!AI840="OUI","C","")</f>
        <v/>
      </c>
      <c r="N840" t="str">
        <f>IF(Modif_Suppr!AJ840="OUI","T","")</f>
        <v/>
      </c>
      <c r="O840" t="str">
        <f>IF(Modif_Suppr!AK840="OUI","F","")</f>
        <v/>
      </c>
      <c r="P840" t="str">
        <f>IF(Modif_Suppr!AL840="OUI","R","")</f>
        <v/>
      </c>
      <c r="Q840" t="str" cm="1">
        <f t="array" ref="Q840">SUBSTITUTE(TRIM(_xlfn.CONCAT(K840:P840 &amp; " "))," ",",")</f>
        <v/>
      </c>
      <c r="R840" t="str">
        <f>IFERROR(VLOOKUP(Modif_Suppr!AM840,LOV!F:G,2,FALSE),"")</f>
        <v/>
      </c>
      <c r="S840" t="str">
        <f>IFERROR(VLOOKUP(Modif_Suppr!AN840,LOV!I:J,2,FALSE),"")</f>
        <v/>
      </c>
      <c r="T840" t="str">
        <f>IFERROR(VLOOKUP(Modif_Suppr!#REF!,LOV!R:S,2,FALSE),"")</f>
        <v/>
      </c>
      <c r="U840" t="str">
        <f>IFERROR(VLOOKUP(Modif_Suppr!AP840,LOV!R:S,2,FALSE),"")</f>
        <v/>
      </c>
      <c r="V840" t="str">
        <f>IF(Modif_Suppr!W840&gt;0,Modif_Suppr!W840,"")</f>
        <v/>
      </c>
      <c r="W840" t="str">
        <f>IF(Modif_Suppr!X840&gt;0,Modif_Suppr!X840,"")</f>
        <v/>
      </c>
    </row>
    <row r="841" spans="1:23">
      <c r="A841">
        <f>Data!B841</f>
        <v>0</v>
      </c>
      <c r="B841">
        <f>Data!C841</f>
        <v>0</v>
      </c>
      <c r="C841">
        <f>Data!D841</f>
        <v>0</v>
      </c>
      <c r="D841" t="str">
        <f>IFERROR(VLOOKUP(Modif_Suppr!Z841,LOV_SPAR!F:G,2,FALSE),"")</f>
        <v/>
      </c>
      <c r="E841" t="str">
        <f>IFERROR(VLOOKUP(Modif_Suppr!AA841,LOV!L:M,2,FALSE),"")</f>
        <v/>
      </c>
      <c r="F841" t="str">
        <f>IF(Modif_Suppr!AC841&gt;0,Modif_Suppr!AC841,"")</f>
        <v/>
      </c>
      <c r="G841" t="str">
        <f>IF(Modif_Suppr!AD841&gt;0,Modif_Suppr!AD841,"")</f>
        <v/>
      </c>
      <c r="H841" t="str">
        <f>IF(Modif_Suppr!AE841&gt;0,Modif_Suppr!AE841,"")</f>
        <v/>
      </c>
      <c r="I841" t="str">
        <f>IFERROR(VLOOKUP(Modif_Suppr!AB841,LOV!U:V,2,FALSE),"")</f>
        <v/>
      </c>
      <c r="J841" t="str">
        <f>IF(Modif_Suppr!AF841="OUI","H","")</f>
        <v/>
      </c>
      <c r="K841" t="str">
        <f>IF(Modif_Suppr!AG841="OUI","P","")</f>
        <v/>
      </c>
      <c r="L841" t="str">
        <f>IF(Modif_Suppr!AH841="OUI","D","")</f>
        <v/>
      </c>
      <c r="M841" t="str">
        <f>IF(Modif_Suppr!AI841="OUI","C","")</f>
        <v/>
      </c>
      <c r="N841" t="str">
        <f>IF(Modif_Suppr!AJ841="OUI","T","")</f>
        <v/>
      </c>
      <c r="O841" t="str">
        <f>IF(Modif_Suppr!AK841="OUI","F","")</f>
        <v/>
      </c>
      <c r="P841" t="str">
        <f>IF(Modif_Suppr!AL841="OUI","R","")</f>
        <v/>
      </c>
      <c r="Q841" t="str" cm="1">
        <f t="array" ref="Q841">SUBSTITUTE(TRIM(_xlfn.CONCAT(K841:P841 &amp; " "))," ",",")</f>
        <v/>
      </c>
      <c r="R841" t="str">
        <f>IFERROR(VLOOKUP(Modif_Suppr!AM841,LOV!F:G,2,FALSE),"")</f>
        <v/>
      </c>
      <c r="S841" t="str">
        <f>IFERROR(VLOOKUP(Modif_Suppr!AN841,LOV!I:J,2,FALSE),"")</f>
        <v/>
      </c>
      <c r="T841" t="str">
        <f>IFERROR(VLOOKUP(Modif_Suppr!#REF!,LOV!R:S,2,FALSE),"")</f>
        <v/>
      </c>
      <c r="U841" t="str">
        <f>IFERROR(VLOOKUP(Modif_Suppr!AP841,LOV!R:S,2,FALSE),"")</f>
        <v/>
      </c>
      <c r="V841" t="str">
        <f>IF(Modif_Suppr!W841&gt;0,Modif_Suppr!W841,"")</f>
        <v/>
      </c>
      <c r="W841" t="str">
        <f>IF(Modif_Suppr!X841&gt;0,Modif_Suppr!X841,"")</f>
        <v/>
      </c>
    </row>
    <row r="842" spans="1:23">
      <c r="A842">
        <f>Data!B842</f>
        <v>0</v>
      </c>
      <c r="B842">
        <f>Data!C842</f>
        <v>0</v>
      </c>
      <c r="C842">
        <f>Data!D842</f>
        <v>0</v>
      </c>
      <c r="D842" t="str">
        <f>IFERROR(VLOOKUP(Modif_Suppr!Z842,LOV_SPAR!F:G,2,FALSE),"")</f>
        <v/>
      </c>
      <c r="E842" t="str">
        <f>IFERROR(VLOOKUP(Modif_Suppr!AA842,LOV!L:M,2,FALSE),"")</f>
        <v/>
      </c>
      <c r="F842" t="str">
        <f>IF(Modif_Suppr!AC842&gt;0,Modif_Suppr!AC842,"")</f>
        <v/>
      </c>
      <c r="G842" t="str">
        <f>IF(Modif_Suppr!AD842&gt;0,Modif_Suppr!AD842,"")</f>
        <v/>
      </c>
      <c r="H842" t="str">
        <f>IF(Modif_Suppr!AE842&gt;0,Modif_Suppr!AE842,"")</f>
        <v/>
      </c>
      <c r="I842" t="str">
        <f>IFERROR(VLOOKUP(Modif_Suppr!AB842,LOV!U:V,2,FALSE),"")</f>
        <v/>
      </c>
      <c r="J842" t="str">
        <f>IF(Modif_Suppr!AF842="OUI","H","")</f>
        <v/>
      </c>
      <c r="K842" t="str">
        <f>IF(Modif_Suppr!AG842="OUI","P","")</f>
        <v/>
      </c>
      <c r="L842" t="str">
        <f>IF(Modif_Suppr!AH842="OUI","D","")</f>
        <v/>
      </c>
      <c r="M842" t="str">
        <f>IF(Modif_Suppr!AI842="OUI","C","")</f>
        <v/>
      </c>
      <c r="N842" t="str">
        <f>IF(Modif_Suppr!AJ842="OUI","T","")</f>
        <v/>
      </c>
      <c r="O842" t="str">
        <f>IF(Modif_Suppr!AK842="OUI","F","")</f>
        <v/>
      </c>
      <c r="P842" t="str">
        <f>IF(Modif_Suppr!AL842="OUI","R","")</f>
        <v/>
      </c>
      <c r="Q842" t="str" cm="1">
        <f t="array" ref="Q842">SUBSTITUTE(TRIM(_xlfn.CONCAT(K842:P842 &amp; " "))," ",",")</f>
        <v/>
      </c>
      <c r="R842" t="str">
        <f>IFERROR(VLOOKUP(Modif_Suppr!AM842,LOV!F:G,2,FALSE),"")</f>
        <v/>
      </c>
      <c r="S842" t="str">
        <f>IFERROR(VLOOKUP(Modif_Suppr!AN842,LOV!I:J,2,FALSE),"")</f>
        <v/>
      </c>
      <c r="T842" t="str">
        <f>IFERROR(VLOOKUP(Modif_Suppr!#REF!,LOV!R:S,2,FALSE),"")</f>
        <v/>
      </c>
      <c r="U842" t="str">
        <f>IFERROR(VLOOKUP(Modif_Suppr!AP842,LOV!R:S,2,FALSE),"")</f>
        <v/>
      </c>
      <c r="V842" t="str">
        <f>IF(Modif_Suppr!W842&gt;0,Modif_Suppr!W842,"")</f>
        <v/>
      </c>
      <c r="W842" t="str">
        <f>IF(Modif_Suppr!X842&gt;0,Modif_Suppr!X842,"")</f>
        <v/>
      </c>
    </row>
    <row r="843" spans="1:23">
      <c r="A843">
        <f>Data!B843</f>
        <v>0</v>
      </c>
      <c r="B843">
        <f>Data!C843</f>
        <v>0</v>
      </c>
      <c r="C843">
        <f>Data!D843</f>
        <v>0</v>
      </c>
      <c r="D843" t="str">
        <f>IFERROR(VLOOKUP(Modif_Suppr!Z843,LOV_SPAR!F:G,2,FALSE),"")</f>
        <v/>
      </c>
      <c r="E843" t="str">
        <f>IFERROR(VLOOKUP(Modif_Suppr!AA843,LOV!L:M,2,FALSE),"")</f>
        <v/>
      </c>
      <c r="F843" t="str">
        <f>IF(Modif_Suppr!AC843&gt;0,Modif_Suppr!AC843,"")</f>
        <v/>
      </c>
      <c r="G843" t="str">
        <f>IF(Modif_Suppr!AD843&gt;0,Modif_Suppr!AD843,"")</f>
        <v/>
      </c>
      <c r="H843" t="str">
        <f>IF(Modif_Suppr!AE843&gt;0,Modif_Suppr!AE843,"")</f>
        <v/>
      </c>
      <c r="I843" t="str">
        <f>IFERROR(VLOOKUP(Modif_Suppr!AB843,LOV!U:V,2,FALSE),"")</f>
        <v/>
      </c>
      <c r="J843" t="str">
        <f>IF(Modif_Suppr!AF843="OUI","H","")</f>
        <v/>
      </c>
      <c r="K843" t="str">
        <f>IF(Modif_Suppr!AG843="OUI","P","")</f>
        <v/>
      </c>
      <c r="L843" t="str">
        <f>IF(Modif_Suppr!AH843="OUI","D","")</f>
        <v/>
      </c>
      <c r="M843" t="str">
        <f>IF(Modif_Suppr!AI843="OUI","C","")</f>
        <v/>
      </c>
      <c r="N843" t="str">
        <f>IF(Modif_Suppr!AJ843="OUI","T","")</f>
        <v/>
      </c>
      <c r="O843" t="str">
        <f>IF(Modif_Suppr!AK843="OUI","F","")</f>
        <v/>
      </c>
      <c r="P843" t="str">
        <f>IF(Modif_Suppr!AL843="OUI","R","")</f>
        <v/>
      </c>
      <c r="Q843" t="str" cm="1">
        <f t="array" ref="Q843">SUBSTITUTE(TRIM(_xlfn.CONCAT(K843:P843 &amp; " "))," ",",")</f>
        <v/>
      </c>
      <c r="R843" t="str">
        <f>IFERROR(VLOOKUP(Modif_Suppr!AM843,LOV!F:G,2,FALSE),"")</f>
        <v/>
      </c>
      <c r="S843" t="str">
        <f>IFERROR(VLOOKUP(Modif_Suppr!AN843,LOV!I:J,2,FALSE),"")</f>
        <v/>
      </c>
      <c r="T843" t="str">
        <f>IFERROR(VLOOKUP(Modif_Suppr!#REF!,LOV!R:S,2,FALSE),"")</f>
        <v/>
      </c>
      <c r="U843" t="str">
        <f>IFERROR(VLOOKUP(Modif_Suppr!AP843,LOV!R:S,2,FALSE),"")</f>
        <v/>
      </c>
      <c r="V843" t="str">
        <f>IF(Modif_Suppr!W843&gt;0,Modif_Suppr!W843,"")</f>
        <v/>
      </c>
      <c r="W843" t="str">
        <f>IF(Modif_Suppr!X843&gt;0,Modif_Suppr!X843,"")</f>
        <v/>
      </c>
    </row>
    <row r="844" spans="1:23">
      <c r="A844">
        <f>Data!B844</f>
        <v>0</v>
      </c>
      <c r="B844">
        <f>Data!C844</f>
        <v>0</v>
      </c>
      <c r="C844">
        <f>Data!D844</f>
        <v>0</v>
      </c>
      <c r="D844" t="str">
        <f>IFERROR(VLOOKUP(Modif_Suppr!Z844,LOV_SPAR!F:G,2,FALSE),"")</f>
        <v/>
      </c>
      <c r="E844" t="str">
        <f>IFERROR(VLOOKUP(Modif_Suppr!AA844,LOV!L:M,2,FALSE),"")</f>
        <v/>
      </c>
      <c r="F844" t="str">
        <f>IF(Modif_Suppr!AC844&gt;0,Modif_Suppr!AC844,"")</f>
        <v/>
      </c>
      <c r="G844" t="str">
        <f>IF(Modif_Suppr!AD844&gt;0,Modif_Suppr!AD844,"")</f>
        <v/>
      </c>
      <c r="H844" t="str">
        <f>IF(Modif_Suppr!AE844&gt;0,Modif_Suppr!AE844,"")</f>
        <v/>
      </c>
      <c r="I844" t="str">
        <f>IFERROR(VLOOKUP(Modif_Suppr!AB844,LOV!U:V,2,FALSE),"")</f>
        <v/>
      </c>
      <c r="J844" t="str">
        <f>IF(Modif_Suppr!AF844="OUI","H","")</f>
        <v/>
      </c>
      <c r="K844" t="str">
        <f>IF(Modif_Suppr!AG844="OUI","P","")</f>
        <v/>
      </c>
      <c r="L844" t="str">
        <f>IF(Modif_Suppr!AH844="OUI","D","")</f>
        <v/>
      </c>
      <c r="M844" t="str">
        <f>IF(Modif_Suppr!AI844="OUI","C","")</f>
        <v/>
      </c>
      <c r="N844" t="str">
        <f>IF(Modif_Suppr!AJ844="OUI","T","")</f>
        <v/>
      </c>
      <c r="O844" t="str">
        <f>IF(Modif_Suppr!AK844="OUI","F","")</f>
        <v/>
      </c>
      <c r="P844" t="str">
        <f>IF(Modif_Suppr!AL844="OUI","R","")</f>
        <v/>
      </c>
      <c r="Q844" t="str" cm="1">
        <f t="array" ref="Q844">SUBSTITUTE(TRIM(_xlfn.CONCAT(K844:P844 &amp; " "))," ",",")</f>
        <v/>
      </c>
      <c r="R844" t="str">
        <f>IFERROR(VLOOKUP(Modif_Suppr!AM844,LOV!F:G,2,FALSE),"")</f>
        <v/>
      </c>
      <c r="S844" t="str">
        <f>IFERROR(VLOOKUP(Modif_Suppr!AN844,LOV!I:J,2,FALSE),"")</f>
        <v/>
      </c>
      <c r="T844" t="str">
        <f>IFERROR(VLOOKUP(Modif_Suppr!#REF!,LOV!R:S,2,FALSE),"")</f>
        <v/>
      </c>
      <c r="U844" t="str">
        <f>IFERROR(VLOOKUP(Modif_Suppr!AP844,LOV!R:S,2,FALSE),"")</f>
        <v/>
      </c>
      <c r="V844" t="str">
        <f>IF(Modif_Suppr!W844&gt;0,Modif_Suppr!W844,"")</f>
        <v/>
      </c>
      <c r="W844" t="str">
        <f>IF(Modif_Suppr!X844&gt;0,Modif_Suppr!X844,"")</f>
        <v/>
      </c>
    </row>
    <row r="845" spans="1:23">
      <c r="A845">
        <f>Data!B845</f>
        <v>0</v>
      </c>
      <c r="B845">
        <f>Data!C845</f>
        <v>0</v>
      </c>
      <c r="C845">
        <f>Data!D845</f>
        <v>0</v>
      </c>
      <c r="D845" t="str">
        <f>IFERROR(VLOOKUP(Modif_Suppr!Z845,LOV_SPAR!F:G,2,FALSE),"")</f>
        <v/>
      </c>
      <c r="E845" t="str">
        <f>IFERROR(VLOOKUP(Modif_Suppr!AA845,LOV!L:M,2,FALSE),"")</f>
        <v/>
      </c>
      <c r="F845" t="str">
        <f>IF(Modif_Suppr!AC845&gt;0,Modif_Suppr!AC845,"")</f>
        <v/>
      </c>
      <c r="G845" t="str">
        <f>IF(Modif_Suppr!AD845&gt;0,Modif_Suppr!AD845,"")</f>
        <v/>
      </c>
      <c r="H845" t="str">
        <f>IF(Modif_Suppr!AE845&gt;0,Modif_Suppr!AE845,"")</f>
        <v/>
      </c>
      <c r="I845" t="str">
        <f>IFERROR(VLOOKUP(Modif_Suppr!AB845,LOV!U:V,2,FALSE),"")</f>
        <v/>
      </c>
      <c r="J845" t="str">
        <f>IF(Modif_Suppr!AF845="OUI","H","")</f>
        <v/>
      </c>
      <c r="K845" t="str">
        <f>IF(Modif_Suppr!AG845="OUI","P","")</f>
        <v/>
      </c>
      <c r="L845" t="str">
        <f>IF(Modif_Suppr!AH845="OUI","D","")</f>
        <v/>
      </c>
      <c r="M845" t="str">
        <f>IF(Modif_Suppr!AI845="OUI","C","")</f>
        <v/>
      </c>
      <c r="N845" t="str">
        <f>IF(Modif_Suppr!AJ845="OUI","T","")</f>
        <v/>
      </c>
      <c r="O845" t="str">
        <f>IF(Modif_Suppr!AK845="OUI","F","")</f>
        <v/>
      </c>
      <c r="P845" t="str">
        <f>IF(Modif_Suppr!AL845="OUI","R","")</f>
        <v/>
      </c>
      <c r="Q845" t="str" cm="1">
        <f t="array" ref="Q845">SUBSTITUTE(TRIM(_xlfn.CONCAT(K845:P845 &amp; " "))," ",",")</f>
        <v/>
      </c>
      <c r="R845" t="str">
        <f>IFERROR(VLOOKUP(Modif_Suppr!AM845,LOV!F:G,2,FALSE),"")</f>
        <v/>
      </c>
      <c r="S845" t="str">
        <f>IFERROR(VLOOKUP(Modif_Suppr!AN845,LOV!I:J,2,FALSE),"")</f>
        <v/>
      </c>
      <c r="T845" t="str">
        <f>IFERROR(VLOOKUP(Modif_Suppr!#REF!,LOV!R:S,2,FALSE),"")</f>
        <v/>
      </c>
      <c r="U845" t="str">
        <f>IFERROR(VLOOKUP(Modif_Suppr!AP845,LOV!R:S,2,FALSE),"")</f>
        <v/>
      </c>
      <c r="V845" t="str">
        <f>IF(Modif_Suppr!W845&gt;0,Modif_Suppr!W845,"")</f>
        <v/>
      </c>
      <c r="W845" t="str">
        <f>IF(Modif_Suppr!X845&gt;0,Modif_Suppr!X845,"")</f>
        <v/>
      </c>
    </row>
    <row r="846" spans="1:23">
      <c r="A846">
        <f>Data!B846</f>
        <v>0</v>
      </c>
      <c r="B846">
        <f>Data!C846</f>
        <v>0</v>
      </c>
      <c r="C846">
        <f>Data!D846</f>
        <v>0</v>
      </c>
      <c r="D846" t="str">
        <f>IFERROR(VLOOKUP(Modif_Suppr!Z846,LOV_SPAR!F:G,2,FALSE),"")</f>
        <v/>
      </c>
      <c r="E846" t="str">
        <f>IFERROR(VLOOKUP(Modif_Suppr!AA846,LOV!L:M,2,FALSE),"")</f>
        <v/>
      </c>
      <c r="F846" t="str">
        <f>IF(Modif_Suppr!AC846&gt;0,Modif_Suppr!AC846,"")</f>
        <v/>
      </c>
      <c r="G846" t="str">
        <f>IF(Modif_Suppr!AD846&gt;0,Modif_Suppr!AD846,"")</f>
        <v/>
      </c>
      <c r="H846" t="str">
        <f>IF(Modif_Suppr!AE846&gt;0,Modif_Suppr!AE846,"")</f>
        <v/>
      </c>
      <c r="I846" t="str">
        <f>IFERROR(VLOOKUP(Modif_Suppr!AB846,LOV!U:V,2,FALSE),"")</f>
        <v/>
      </c>
      <c r="J846" t="str">
        <f>IF(Modif_Suppr!AF846="OUI","H","")</f>
        <v/>
      </c>
      <c r="K846" t="str">
        <f>IF(Modif_Suppr!AG846="OUI","P","")</f>
        <v/>
      </c>
      <c r="L846" t="str">
        <f>IF(Modif_Suppr!AH846="OUI","D","")</f>
        <v/>
      </c>
      <c r="M846" t="str">
        <f>IF(Modif_Suppr!AI846="OUI","C","")</f>
        <v/>
      </c>
      <c r="N846" t="str">
        <f>IF(Modif_Suppr!AJ846="OUI","T","")</f>
        <v/>
      </c>
      <c r="O846" t="str">
        <f>IF(Modif_Suppr!AK846="OUI","F","")</f>
        <v/>
      </c>
      <c r="P846" t="str">
        <f>IF(Modif_Suppr!AL846="OUI","R","")</f>
        <v/>
      </c>
      <c r="Q846" t="str" cm="1">
        <f t="array" ref="Q846">SUBSTITUTE(TRIM(_xlfn.CONCAT(K846:P846 &amp; " "))," ",",")</f>
        <v/>
      </c>
      <c r="R846" t="str">
        <f>IFERROR(VLOOKUP(Modif_Suppr!AM846,LOV!F:G,2,FALSE),"")</f>
        <v/>
      </c>
      <c r="S846" t="str">
        <f>IFERROR(VLOOKUP(Modif_Suppr!AN846,LOV!I:J,2,FALSE),"")</f>
        <v/>
      </c>
      <c r="T846" t="str">
        <f>IFERROR(VLOOKUP(Modif_Suppr!#REF!,LOV!R:S,2,FALSE),"")</f>
        <v/>
      </c>
      <c r="U846" t="str">
        <f>IFERROR(VLOOKUP(Modif_Suppr!AP846,LOV!R:S,2,FALSE),"")</f>
        <v/>
      </c>
      <c r="V846" t="str">
        <f>IF(Modif_Suppr!W846&gt;0,Modif_Suppr!W846,"")</f>
        <v/>
      </c>
      <c r="W846" t="str">
        <f>IF(Modif_Suppr!X846&gt;0,Modif_Suppr!X846,"")</f>
        <v/>
      </c>
    </row>
    <row r="847" spans="1:23">
      <c r="A847">
        <f>Data!B847</f>
        <v>0</v>
      </c>
      <c r="B847">
        <f>Data!C847</f>
        <v>0</v>
      </c>
      <c r="C847">
        <f>Data!D847</f>
        <v>0</v>
      </c>
      <c r="D847" t="str">
        <f>IFERROR(VLOOKUP(Modif_Suppr!Z847,LOV_SPAR!F:G,2,FALSE),"")</f>
        <v/>
      </c>
      <c r="E847" t="str">
        <f>IFERROR(VLOOKUP(Modif_Suppr!AA847,LOV!L:M,2,FALSE),"")</f>
        <v/>
      </c>
      <c r="F847" t="str">
        <f>IF(Modif_Suppr!AC847&gt;0,Modif_Suppr!AC847,"")</f>
        <v/>
      </c>
      <c r="G847" t="str">
        <f>IF(Modif_Suppr!AD847&gt;0,Modif_Suppr!AD847,"")</f>
        <v/>
      </c>
      <c r="H847" t="str">
        <f>IF(Modif_Suppr!AE847&gt;0,Modif_Suppr!AE847,"")</f>
        <v/>
      </c>
      <c r="I847" t="str">
        <f>IFERROR(VLOOKUP(Modif_Suppr!AB847,LOV!U:V,2,FALSE),"")</f>
        <v/>
      </c>
      <c r="J847" t="str">
        <f>IF(Modif_Suppr!AF847="OUI","H","")</f>
        <v/>
      </c>
      <c r="K847" t="str">
        <f>IF(Modif_Suppr!AG847="OUI","P","")</f>
        <v/>
      </c>
      <c r="L847" t="str">
        <f>IF(Modif_Suppr!AH847="OUI","D","")</f>
        <v/>
      </c>
      <c r="M847" t="str">
        <f>IF(Modif_Suppr!AI847="OUI","C","")</f>
        <v/>
      </c>
      <c r="N847" t="str">
        <f>IF(Modif_Suppr!AJ847="OUI","T","")</f>
        <v/>
      </c>
      <c r="O847" t="str">
        <f>IF(Modif_Suppr!AK847="OUI","F","")</f>
        <v/>
      </c>
      <c r="P847" t="str">
        <f>IF(Modif_Suppr!AL847="OUI","R","")</f>
        <v/>
      </c>
      <c r="Q847" t="str" cm="1">
        <f t="array" ref="Q847">SUBSTITUTE(TRIM(_xlfn.CONCAT(K847:P847 &amp; " "))," ",",")</f>
        <v/>
      </c>
      <c r="R847" t="str">
        <f>IFERROR(VLOOKUP(Modif_Suppr!AM847,LOV!F:G,2,FALSE),"")</f>
        <v/>
      </c>
      <c r="S847" t="str">
        <f>IFERROR(VLOOKUP(Modif_Suppr!AN847,LOV!I:J,2,FALSE),"")</f>
        <v/>
      </c>
      <c r="T847" t="str">
        <f>IFERROR(VLOOKUP(Modif_Suppr!#REF!,LOV!R:S,2,FALSE),"")</f>
        <v/>
      </c>
      <c r="U847" t="str">
        <f>IFERROR(VLOOKUP(Modif_Suppr!AP847,LOV!R:S,2,FALSE),"")</f>
        <v/>
      </c>
      <c r="V847" t="str">
        <f>IF(Modif_Suppr!W847&gt;0,Modif_Suppr!W847,"")</f>
        <v/>
      </c>
      <c r="W847" t="str">
        <f>IF(Modif_Suppr!X847&gt;0,Modif_Suppr!X847,"")</f>
        <v/>
      </c>
    </row>
    <row r="848" spans="1:23">
      <c r="A848">
        <f>Data!B848</f>
        <v>0</v>
      </c>
      <c r="B848">
        <f>Data!C848</f>
        <v>0</v>
      </c>
      <c r="C848">
        <f>Data!D848</f>
        <v>0</v>
      </c>
      <c r="D848" t="str">
        <f>IFERROR(VLOOKUP(Modif_Suppr!Z848,LOV_SPAR!F:G,2,FALSE),"")</f>
        <v/>
      </c>
      <c r="E848" t="str">
        <f>IFERROR(VLOOKUP(Modif_Suppr!AA848,LOV!L:M,2,FALSE),"")</f>
        <v/>
      </c>
      <c r="F848" t="str">
        <f>IF(Modif_Suppr!AC848&gt;0,Modif_Suppr!AC848,"")</f>
        <v/>
      </c>
      <c r="G848" t="str">
        <f>IF(Modif_Suppr!AD848&gt;0,Modif_Suppr!AD848,"")</f>
        <v/>
      </c>
      <c r="H848" t="str">
        <f>IF(Modif_Suppr!AE848&gt;0,Modif_Suppr!AE848,"")</f>
        <v/>
      </c>
      <c r="I848" t="str">
        <f>IFERROR(VLOOKUP(Modif_Suppr!AB848,LOV!U:V,2,FALSE),"")</f>
        <v/>
      </c>
      <c r="J848" t="str">
        <f>IF(Modif_Suppr!AF848="OUI","H","")</f>
        <v/>
      </c>
      <c r="K848" t="str">
        <f>IF(Modif_Suppr!AG848="OUI","P","")</f>
        <v/>
      </c>
      <c r="L848" t="str">
        <f>IF(Modif_Suppr!AH848="OUI","D","")</f>
        <v/>
      </c>
      <c r="M848" t="str">
        <f>IF(Modif_Suppr!AI848="OUI","C","")</f>
        <v/>
      </c>
      <c r="N848" t="str">
        <f>IF(Modif_Suppr!AJ848="OUI","T","")</f>
        <v/>
      </c>
      <c r="O848" t="str">
        <f>IF(Modif_Suppr!AK848="OUI","F","")</f>
        <v/>
      </c>
      <c r="P848" t="str">
        <f>IF(Modif_Suppr!AL848="OUI","R","")</f>
        <v/>
      </c>
      <c r="Q848" t="str" cm="1">
        <f t="array" ref="Q848">SUBSTITUTE(TRIM(_xlfn.CONCAT(K848:P848 &amp; " "))," ",",")</f>
        <v/>
      </c>
      <c r="R848" t="str">
        <f>IFERROR(VLOOKUP(Modif_Suppr!AM848,LOV!F:G,2,FALSE),"")</f>
        <v/>
      </c>
      <c r="S848" t="str">
        <f>IFERROR(VLOOKUP(Modif_Suppr!AN848,LOV!I:J,2,FALSE),"")</f>
        <v/>
      </c>
      <c r="T848" t="str">
        <f>IFERROR(VLOOKUP(Modif_Suppr!#REF!,LOV!R:S,2,FALSE),"")</f>
        <v/>
      </c>
      <c r="U848" t="str">
        <f>IFERROR(VLOOKUP(Modif_Suppr!AP848,LOV!R:S,2,FALSE),"")</f>
        <v/>
      </c>
      <c r="V848" t="str">
        <f>IF(Modif_Suppr!W848&gt;0,Modif_Suppr!W848,"")</f>
        <v/>
      </c>
      <c r="W848" t="str">
        <f>IF(Modif_Suppr!X848&gt;0,Modif_Suppr!X848,"")</f>
        <v/>
      </c>
    </row>
    <row r="849" spans="1:23">
      <c r="A849">
        <f>Data!B849</f>
        <v>0</v>
      </c>
      <c r="B849">
        <f>Data!C849</f>
        <v>0</v>
      </c>
      <c r="C849">
        <f>Data!D849</f>
        <v>0</v>
      </c>
      <c r="D849" t="str">
        <f>IFERROR(VLOOKUP(Modif_Suppr!Z849,LOV_SPAR!F:G,2,FALSE),"")</f>
        <v/>
      </c>
      <c r="E849" t="str">
        <f>IFERROR(VLOOKUP(Modif_Suppr!AA849,LOV!L:M,2,FALSE),"")</f>
        <v/>
      </c>
      <c r="F849" t="str">
        <f>IF(Modif_Suppr!AC849&gt;0,Modif_Suppr!AC849,"")</f>
        <v/>
      </c>
      <c r="G849" t="str">
        <f>IF(Modif_Suppr!AD849&gt;0,Modif_Suppr!AD849,"")</f>
        <v/>
      </c>
      <c r="H849" t="str">
        <f>IF(Modif_Suppr!AE849&gt;0,Modif_Suppr!AE849,"")</f>
        <v/>
      </c>
      <c r="I849" t="str">
        <f>IFERROR(VLOOKUP(Modif_Suppr!AB849,LOV!U:V,2,FALSE),"")</f>
        <v/>
      </c>
      <c r="J849" t="str">
        <f>IF(Modif_Suppr!AF849="OUI","H","")</f>
        <v/>
      </c>
      <c r="K849" t="str">
        <f>IF(Modif_Suppr!AG849="OUI","P","")</f>
        <v/>
      </c>
      <c r="L849" t="str">
        <f>IF(Modif_Suppr!AH849="OUI","D","")</f>
        <v/>
      </c>
      <c r="M849" t="str">
        <f>IF(Modif_Suppr!AI849="OUI","C","")</f>
        <v/>
      </c>
      <c r="N849" t="str">
        <f>IF(Modif_Suppr!AJ849="OUI","T","")</f>
        <v/>
      </c>
      <c r="O849" t="str">
        <f>IF(Modif_Suppr!AK849="OUI","F","")</f>
        <v/>
      </c>
      <c r="P849" t="str">
        <f>IF(Modif_Suppr!AL849="OUI","R","")</f>
        <v/>
      </c>
      <c r="Q849" t="str" cm="1">
        <f t="array" ref="Q849">SUBSTITUTE(TRIM(_xlfn.CONCAT(K849:P849 &amp; " "))," ",",")</f>
        <v/>
      </c>
      <c r="R849" t="str">
        <f>IFERROR(VLOOKUP(Modif_Suppr!AM849,LOV!F:G,2,FALSE),"")</f>
        <v/>
      </c>
      <c r="S849" t="str">
        <f>IFERROR(VLOOKUP(Modif_Suppr!AN849,LOV!I:J,2,FALSE),"")</f>
        <v/>
      </c>
      <c r="T849" t="str">
        <f>IFERROR(VLOOKUP(Modif_Suppr!#REF!,LOV!R:S,2,FALSE),"")</f>
        <v/>
      </c>
      <c r="U849" t="str">
        <f>IFERROR(VLOOKUP(Modif_Suppr!AP849,LOV!R:S,2,FALSE),"")</f>
        <v/>
      </c>
      <c r="V849" t="str">
        <f>IF(Modif_Suppr!W849&gt;0,Modif_Suppr!W849,"")</f>
        <v/>
      </c>
      <c r="W849" t="str">
        <f>IF(Modif_Suppr!X849&gt;0,Modif_Suppr!X849,"")</f>
        <v/>
      </c>
    </row>
    <row r="850" spans="1:23">
      <c r="A850">
        <f>Data!B850</f>
        <v>0</v>
      </c>
      <c r="B850">
        <f>Data!C850</f>
        <v>0</v>
      </c>
      <c r="C850">
        <f>Data!D850</f>
        <v>0</v>
      </c>
      <c r="D850" t="str">
        <f>IFERROR(VLOOKUP(Modif_Suppr!Z850,LOV_SPAR!F:G,2,FALSE),"")</f>
        <v/>
      </c>
      <c r="E850" t="str">
        <f>IFERROR(VLOOKUP(Modif_Suppr!AA850,LOV!L:M,2,FALSE),"")</f>
        <v/>
      </c>
      <c r="F850" t="str">
        <f>IF(Modif_Suppr!AC850&gt;0,Modif_Suppr!AC850,"")</f>
        <v/>
      </c>
      <c r="G850" t="str">
        <f>IF(Modif_Suppr!AD850&gt;0,Modif_Suppr!AD850,"")</f>
        <v/>
      </c>
      <c r="H850" t="str">
        <f>IF(Modif_Suppr!AE850&gt;0,Modif_Suppr!AE850,"")</f>
        <v/>
      </c>
      <c r="I850" t="str">
        <f>IFERROR(VLOOKUP(Modif_Suppr!AB850,LOV!U:V,2,FALSE),"")</f>
        <v/>
      </c>
      <c r="J850" t="str">
        <f>IF(Modif_Suppr!AF850="OUI","H","")</f>
        <v/>
      </c>
      <c r="K850" t="str">
        <f>IF(Modif_Suppr!AG850="OUI","P","")</f>
        <v/>
      </c>
      <c r="L850" t="str">
        <f>IF(Modif_Suppr!AH850="OUI","D","")</f>
        <v/>
      </c>
      <c r="M850" t="str">
        <f>IF(Modif_Suppr!AI850="OUI","C","")</f>
        <v/>
      </c>
      <c r="N850" t="str">
        <f>IF(Modif_Suppr!AJ850="OUI","T","")</f>
        <v/>
      </c>
      <c r="O850" t="str">
        <f>IF(Modif_Suppr!AK850="OUI","F","")</f>
        <v/>
      </c>
      <c r="P850" t="str">
        <f>IF(Modif_Suppr!AL850="OUI","R","")</f>
        <v/>
      </c>
      <c r="Q850" t="str" cm="1">
        <f t="array" ref="Q850">SUBSTITUTE(TRIM(_xlfn.CONCAT(K850:P850 &amp; " "))," ",",")</f>
        <v/>
      </c>
      <c r="R850" t="str">
        <f>IFERROR(VLOOKUP(Modif_Suppr!AM850,LOV!F:G,2,FALSE),"")</f>
        <v/>
      </c>
      <c r="S850" t="str">
        <f>IFERROR(VLOOKUP(Modif_Suppr!AN850,LOV!I:J,2,FALSE),"")</f>
        <v/>
      </c>
      <c r="T850" t="str">
        <f>IFERROR(VLOOKUP(Modif_Suppr!#REF!,LOV!R:S,2,FALSE),"")</f>
        <v/>
      </c>
      <c r="U850" t="str">
        <f>IFERROR(VLOOKUP(Modif_Suppr!AP850,LOV!R:S,2,FALSE),"")</f>
        <v/>
      </c>
      <c r="V850" t="str">
        <f>IF(Modif_Suppr!W850&gt;0,Modif_Suppr!W850,"")</f>
        <v/>
      </c>
      <c r="W850" t="str">
        <f>IF(Modif_Suppr!X850&gt;0,Modif_Suppr!X850,"")</f>
        <v/>
      </c>
    </row>
    <row r="851" spans="1:23">
      <c r="A851">
        <f>Data!B851</f>
        <v>0</v>
      </c>
      <c r="B851">
        <f>Data!C851</f>
        <v>0</v>
      </c>
      <c r="C851">
        <f>Data!D851</f>
        <v>0</v>
      </c>
      <c r="D851" t="str">
        <f>IFERROR(VLOOKUP(Modif_Suppr!Z851,LOV_SPAR!F:G,2,FALSE),"")</f>
        <v/>
      </c>
      <c r="E851" t="str">
        <f>IFERROR(VLOOKUP(Modif_Suppr!AA851,LOV!L:M,2,FALSE),"")</f>
        <v/>
      </c>
      <c r="F851" t="str">
        <f>IF(Modif_Suppr!AC851&gt;0,Modif_Suppr!AC851,"")</f>
        <v/>
      </c>
      <c r="G851" t="str">
        <f>IF(Modif_Suppr!AD851&gt;0,Modif_Suppr!AD851,"")</f>
        <v/>
      </c>
      <c r="H851" t="str">
        <f>IF(Modif_Suppr!AE851&gt;0,Modif_Suppr!AE851,"")</f>
        <v/>
      </c>
      <c r="I851" t="str">
        <f>IFERROR(VLOOKUP(Modif_Suppr!AB851,LOV!U:V,2,FALSE),"")</f>
        <v/>
      </c>
      <c r="J851" t="str">
        <f>IF(Modif_Suppr!AF851="OUI","H","")</f>
        <v/>
      </c>
      <c r="K851" t="str">
        <f>IF(Modif_Suppr!AG851="OUI","P","")</f>
        <v/>
      </c>
      <c r="L851" t="str">
        <f>IF(Modif_Suppr!AH851="OUI","D","")</f>
        <v/>
      </c>
      <c r="M851" t="str">
        <f>IF(Modif_Suppr!AI851="OUI","C","")</f>
        <v/>
      </c>
      <c r="N851" t="str">
        <f>IF(Modif_Suppr!AJ851="OUI","T","")</f>
        <v/>
      </c>
      <c r="O851" t="str">
        <f>IF(Modif_Suppr!AK851="OUI","F","")</f>
        <v/>
      </c>
      <c r="P851" t="str">
        <f>IF(Modif_Suppr!AL851="OUI","R","")</f>
        <v/>
      </c>
      <c r="Q851" t="str" cm="1">
        <f t="array" ref="Q851">SUBSTITUTE(TRIM(_xlfn.CONCAT(K851:P851 &amp; " "))," ",",")</f>
        <v/>
      </c>
      <c r="R851" t="str">
        <f>IFERROR(VLOOKUP(Modif_Suppr!AM851,LOV!F:G,2,FALSE),"")</f>
        <v/>
      </c>
      <c r="S851" t="str">
        <f>IFERROR(VLOOKUP(Modif_Suppr!AN851,LOV!I:J,2,FALSE),"")</f>
        <v/>
      </c>
      <c r="T851" t="str">
        <f>IFERROR(VLOOKUP(Modif_Suppr!#REF!,LOV!R:S,2,FALSE),"")</f>
        <v/>
      </c>
      <c r="U851" t="str">
        <f>IFERROR(VLOOKUP(Modif_Suppr!AP851,LOV!R:S,2,FALSE),"")</f>
        <v/>
      </c>
      <c r="V851" t="str">
        <f>IF(Modif_Suppr!W851&gt;0,Modif_Suppr!W851,"")</f>
        <v/>
      </c>
      <c r="W851" t="str">
        <f>IF(Modif_Suppr!X851&gt;0,Modif_Suppr!X851,"")</f>
        <v/>
      </c>
    </row>
    <row r="852" spans="1:23">
      <c r="A852">
        <f>Data!B852</f>
        <v>0</v>
      </c>
      <c r="B852">
        <f>Data!C852</f>
        <v>0</v>
      </c>
      <c r="C852">
        <f>Data!D852</f>
        <v>0</v>
      </c>
      <c r="D852" t="str">
        <f>IFERROR(VLOOKUP(Modif_Suppr!Z852,LOV_SPAR!F:G,2,FALSE),"")</f>
        <v/>
      </c>
      <c r="E852" t="str">
        <f>IFERROR(VLOOKUP(Modif_Suppr!AA852,LOV!L:M,2,FALSE),"")</f>
        <v/>
      </c>
      <c r="F852" t="str">
        <f>IF(Modif_Suppr!AC852&gt;0,Modif_Suppr!AC852,"")</f>
        <v/>
      </c>
      <c r="G852" t="str">
        <f>IF(Modif_Suppr!AD852&gt;0,Modif_Suppr!AD852,"")</f>
        <v/>
      </c>
      <c r="H852" t="str">
        <f>IF(Modif_Suppr!AE852&gt;0,Modif_Suppr!AE852,"")</f>
        <v/>
      </c>
      <c r="I852" t="str">
        <f>IFERROR(VLOOKUP(Modif_Suppr!AB852,LOV!U:V,2,FALSE),"")</f>
        <v/>
      </c>
      <c r="J852" t="str">
        <f>IF(Modif_Suppr!AF852="OUI","H","")</f>
        <v/>
      </c>
      <c r="K852" t="str">
        <f>IF(Modif_Suppr!AG852="OUI","P","")</f>
        <v/>
      </c>
      <c r="L852" t="str">
        <f>IF(Modif_Suppr!AH852="OUI","D","")</f>
        <v/>
      </c>
      <c r="M852" t="str">
        <f>IF(Modif_Suppr!AI852="OUI","C","")</f>
        <v/>
      </c>
      <c r="N852" t="str">
        <f>IF(Modif_Suppr!AJ852="OUI","T","")</f>
        <v/>
      </c>
      <c r="O852" t="str">
        <f>IF(Modif_Suppr!AK852="OUI","F","")</f>
        <v/>
      </c>
      <c r="P852" t="str">
        <f>IF(Modif_Suppr!AL852="OUI","R","")</f>
        <v/>
      </c>
      <c r="Q852" t="str" cm="1">
        <f t="array" ref="Q852">SUBSTITUTE(TRIM(_xlfn.CONCAT(K852:P852 &amp; " "))," ",",")</f>
        <v/>
      </c>
      <c r="R852" t="str">
        <f>IFERROR(VLOOKUP(Modif_Suppr!AM852,LOV!F:G,2,FALSE),"")</f>
        <v/>
      </c>
      <c r="S852" t="str">
        <f>IFERROR(VLOOKUP(Modif_Suppr!AN852,LOV!I:J,2,FALSE),"")</f>
        <v/>
      </c>
      <c r="T852" t="str">
        <f>IFERROR(VLOOKUP(Modif_Suppr!#REF!,LOV!R:S,2,FALSE),"")</f>
        <v/>
      </c>
      <c r="U852" t="str">
        <f>IFERROR(VLOOKUP(Modif_Suppr!AP852,LOV!R:S,2,FALSE),"")</f>
        <v/>
      </c>
      <c r="V852" t="str">
        <f>IF(Modif_Suppr!W852&gt;0,Modif_Suppr!W852,"")</f>
        <v/>
      </c>
      <c r="W852" t="str">
        <f>IF(Modif_Suppr!X852&gt;0,Modif_Suppr!X852,"")</f>
        <v/>
      </c>
    </row>
    <row r="853" spans="1:23">
      <c r="A853">
        <f>Data!B853</f>
        <v>0</v>
      </c>
      <c r="B853">
        <f>Data!C853</f>
        <v>0</v>
      </c>
      <c r="C853">
        <f>Data!D853</f>
        <v>0</v>
      </c>
      <c r="D853" t="str">
        <f>IFERROR(VLOOKUP(Modif_Suppr!Z853,LOV_SPAR!F:G,2,FALSE),"")</f>
        <v/>
      </c>
      <c r="E853" t="str">
        <f>IFERROR(VLOOKUP(Modif_Suppr!AA853,LOV!L:M,2,FALSE),"")</f>
        <v/>
      </c>
      <c r="F853" t="str">
        <f>IF(Modif_Suppr!AC853&gt;0,Modif_Suppr!AC853,"")</f>
        <v/>
      </c>
      <c r="G853" t="str">
        <f>IF(Modif_Suppr!AD853&gt;0,Modif_Suppr!AD853,"")</f>
        <v/>
      </c>
      <c r="H853" t="str">
        <f>IF(Modif_Suppr!AE853&gt;0,Modif_Suppr!AE853,"")</f>
        <v/>
      </c>
      <c r="I853" t="str">
        <f>IFERROR(VLOOKUP(Modif_Suppr!AB853,LOV!U:V,2,FALSE),"")</f>
        <v/>
      </c>
      <c r="J853" t="str">
        <f>IF(Modif_Suppr!AF853="OUI","H","")</f>
        <v/>
      </c>
      <c r="K853" t="str">
        <f>IF(Modif_Suppr!AG853="OUI","P","")</f>
        <v/>
      </c>
      <c r="L853" t="str">
        <f>IF(Modif_Suppr!AH853="OUI","D","")</f>
        <v/>
      </c>
      <c r="M853" t="str">
        <f>IF(Modif_Suppr!AI853="OUI","C","")</f>
        <v/>
      </c>
      <c r="N853" t="str">
        <f>IF(Modif_Suppr!AJ853="OUI","T","")</f>
        <v/>
      </c>
      <c r="O853" t="str">
        <f>IF(Modif_Suppr!AK853="OUI","F","")</f>
        <v/>
      </c>
      <c r="P853" t="str">
        <f>IF(Modif_Suppr!AL853="OUI","R","")</f>
        <v/>
      </c>
      <c r="Q853" t="str" cm="1">
        <f t="array" ref="Q853">SUBSTITUTE(TRIM(_xlfn.CONCAT(K853:P853 &amp; " "))," ",",")</f>
        <v/>
      </c>
      <c r="R853" t="str">
        <f>IFERROR(VLOOKUP(Modif_Suppr!AM853,LOV!F:G,2,FALSE),"")</f>
        <v/>
      </c>
      <c r="S853" t="str">
        <f>IFERROR(VLOOKUP(Modif_Suppr!AN853,LOV!I:J,2,FALSE),"")</f>
        <v/>
      </c>
      <c r="T853" t="str">
        <f>IFERROR(VLOOKUP(Modif_Suppr!#REF!,LOV!R:S,2,FALSE),"")</f>
        <v/>
      </c>
      <c r="U853" t="str">
        <f>IFERROR(VLOOKUP(Modif_Suppr!AP853,LOV!R:S,2,FALSE),"")</f>
        <v/>
      </c>
      <c r="V853" t="str">
        <f>IF(Modif_Suppr!W853&gt;0,Modif_Suppr!W853,"")</f>
        <v/>
      </c>
      <c r="W853" t="str">
        <f>IF(Modif_Suppr!X853&gt;0,Modif_Suppr!X853,"")</f>
        <v/>
      </c>
    </row>
    <row r="854" spans="1:23">
      <c r="A854">
        <f>Data!B854</f>
        <v>0</v>
      </c>
      <c r="B854">
        <f>Data!C854</f>
        <v>0</v>
      </c>
      <c r="C854">
        <f>Data!D854</f>
        <v>0</v>
      </c>
      <c r="D854" t="str">
        <f>IFERROR(VLOOKUP(Modif_Suppr!Z854,LOV_SPAR!F:G,2,FALSE),"")</f>
        <v/>
      </c>
      <c r="E854" t="str">
        <f>IFERROR(VLOOKUP(Modif_Suppr!AA854,LOV!L:M,2,FALSE),"")</f>
        <v/>
      </c>
      <c r="F854" t="str">
        <f>IF(Modif_Suppr!AC854&gt;0,Modif_Suppr!AC854,"")</f>
        <v/>
      </c>
      <c r="G854" t="str">
        <f>IF(Modif_Suppr!AD854&gt;0,Modif_Suppr!AD854,"")</f>
        <v/>
      </c>
      <c r="H854" t="str">
        <f>IF(Modif_Suppr!AE854&gt;0,Modif_Suppr!AE854,"")</f>
        <v/>
      </c>
      <c r="I854" t="str">
        <f>IFERROR(VLOOKUP(Modif_Suppr!AB854,LOV!U:V,2,FALSE),"")</f>
        <v/>
      </c>
      <c r="J854" t="str">
        <f>IF(Modif_Suppr!AF854="OUI","H","")</f>
        <v/>
      </c>
      <c r="K854" t="str">
        <f>IF(Modif_Suppr!AG854="OUI","P","")</f>
        <v/>
      </c>
      <c r="L854" t="str">
        <f>IF(Modif_Suppr!AH854="OUI","D","")</f>
        <v/>
      </c>
      <c r="M854" t="str">
        <f>IF(Modif_Suppr!AI854="OUI","C","")</f>
        <v/>
      </c>
      <c r="N854" t="str">
        <f>IF(Modif_Suppr!AJ854="OUI","T","")</f>
        <v/>
      </c>
      <c r="O854" t="str">
        <f>IF(Modif_Suppr!AK854="OUI","F","")</f>
        <v/>
      </c>
      <c r="P854" t="str">
        <f>IF(Modif_Suppr!AL854="OUI","R","")</f>
        <v/>
      </c>
      <c r="Q854" t="str" cm="1">
        <f t="array" ref="Q854">SUBSTITUTE(TRIM(_xlfn.CONCAT(K854:P854 &amp; " "))," ",",")</f>
        <v/>
      </c>
      <c r="R854" t="str">
        <f>IFERROR(VLOOKUP(Modif_Suppr!AM854,LOV!F:G,2,FALSE),"")</f>
        <v/>
      </c>
      <c r="S854" t="str">
        <f>IFERROR(VLOOKUP(Modif_Suppr!AN854,LOV!I:J,2,FALSE),"")</f>
        <v/>
      </c>
      <c r="T854" t="str">
        <f>IFERROR(VLOOKUP(Modif_Suppr!#REF!,LOV!R:S,2,FALSE),"")</f>
        <v/>
      </c>
      <c r="U854" t="str">
        <f>IFERROR(VLOOKUP(Modif_Suppr!AP854,LOV!R:S,2,FALSE),"")</f>
        <v/>
      </c>
      <c r="V854" t="str">
        <f>IF(Modif_Suppr!W854&gt;0,Modif_Suppr!W854,"")</f>
        <v/>
      </c>
      <c r="W854" t="str">
        <f>IF(Modif_Suppr!X854&gt;0,Modif_Suppr!X854,"")</f>
        <v/>
      </c>
    </row>
    <row r="855" spans="1:23">
      <c r="A855">
        <f>Data!B855</f>
        <v>0</v>
      </c>
      <c r="B855">
        <f>Data!C855</f>
        <v>0</v>
      </c>
      <c r="C855">
        <f>Data!D855</f>
        <v>0</v>
      </c>
      <c r="D855" t="str">
        <f>IFERROR(VLOOKUP(Modif_Suppr!Z855,LOV_SPAR!F:G,2,FALSE),"")</f>
        <v/>
      </c>
      <c r="E855" t="str">
        <f>IFERROR(VLOOKUP(Modif_Suppr!AA855,LOV!L:M,2,FALSE),"")</f>
        <v/>
      </c>
      <c r="F855" t="str">
        <f>IF(Modif_Suppr!AC855&gt;0,Modif_Suppr!AC855,"")</f>
        <v/>
      </c>
      <c r="G855" t="str">
        <f>IF(Modif_Suppr!AD855&gt;0,Modif_Suppr!AD855,"")</f>
        <v/>
      </c>
      <c r="H855" t="str">
        <f>IF(Modif_Suppr!AE855&gt;0,Modif_Suppr!AE855,"")</f>
        <v/>
      </c>
      <c r="I855" t="str">
        <f>IFERROR(VLOOKUP(Modif_Suppr!AB855,LOV!U:V,2,FALSE),"")</f>
        <v/>
      </c>
      <c r="J855" t="str">
        <f>IF(Modif_Suppr!AF855="OUI","H","")</f>
        <v/>
      </c>
      <c r="K855" t="str">
        <f>IF(Modif_Suppr!AG855="OUI","P","")</f>
        <v/>
      </c>
      <c r="L855" t="str">
        <f>IF(Modif_Suppr!AH855="OUI","D","")</f>
        <v/>
      </c>
      <c r="M855" t="str">
        <f>IF(Modif_Suppr!AI855="OUI","C","")</f>
        <v/>
      </c>
      <c r="N855" t="str">
        <f>IF(Modif_Suppr!AJ855="OUI","T","")</f>
        <v/>
      </c>
      <c r="O855" t="str">
        <f>IF(Modif_Suppr!AK855="OUI","F","")</f>
        <v/>
      </c>
      <c r="P855" t="str">
        <f>IF(Modif_Suppr!AL855="OUI","R","")</f>
        <v/>
      </c>
      <c r="Q855" t="str" cm="1">
        <f t="array" ref="Q855">SUBSTITUTE(TRIM(_xlfn.CONCAT(K855:P855 &amp; " "))," ",",")</f>
        <v/>
      </c>
      <c r="R855" t="str">
        <f>IFERROR(VLOOKUP(Modif_Suppr!AM855,LOV!F:G,2,FALSE),"")</f>
        <v/>
      </c>
      <c r="S855" t="str">
        <f>IFERROR(VLOOKUP(Modif_Suppr!AN855,LOV!I:J,2,FALSE),"")</f>
        <v/>
      </c>
      <c r="T855" t="str">
        <f>IFERROR(VLOOKUP(Modif_Suppr!#REF!,LOV!R:S,2,FALSE),"")</f>
        <v/>
      </c>
      <c r="U855" t="str">
        <f>IFERROR(VLOOKUP(Modif_Suppr!AP855,LOV!R:S,2,FALSE),"")</f>
        <v/>
      </c>
      <c r="V855" t="str">
        <f>IF(Modif_Suppr!W855&gt;0,Modif_Suppr!W855,"")</f>
        <v/>
      </c>
      <c r="W855" t="str">
        <f>IF(Modif_Suppr!X855&gt;0,Modif_Suppr!X855,"")</f>
        <v/>
      </c>
    </row>
    <row r="856" spans="1:23">
      <c r="A856">
        <f>Data!B856</f>
        <v>0</v>
      </c>
      <c r="B856">
        <f>Data!C856</f>
        <v>0</v>
      </c>
      <c r="C856">
        <f>Data!D856</f>
        <v>0</v>
      </c>
      <c r="D856" t="str">
        <f>IFERROR(VLOOKUP(Modif_Suppr!Z856,LOV_SPAR!F:G,2,FALSE),"")</f>
        <v/>
      </c>
      <c r="E856" t="str">
        <f>IFERROR(VLOOKUP(Modif_Suppr!AA856,LOV!L:M,2,FALSE),"")</f>
        <v/>
      </c>
      <c r="F856" t="str">
        <f>IF(Modif_Suppr!AC856&gt;0,Modif_Suppr!AC856,"")</f>
        <v/>
      </c>
      <c r="G856" t="str">
        <f>IF(Modif_Suppr!AD856&gt;0,Modif_Suppr!AD856,"")</f>
        <v/>
      </c>
      <c r="H856" t="str">
        <f>IF(Modif_Suppr!AE856&gt;0,Modif_Suppr!AE856,"")</f>
        <v/>
      </c>
      <c r="I856" t="str">
        <f>IFERROR(VLOOKUP(Modif_Suppr!AB856,LOV!U:V,2,FALSE),"")</f>
        <v/>
      </c>
      <c r="J856" t="str">
        <f>IF(Modif_Suppr!AF856="OUI","H","")</f>
        <v/>
      </c>
      <c r="K856" t="str">
        <f>IF(Modif_Suppr!AG856="OUI","P","")</f>
        <v/>
      </c>
      <c r="L856" t="str">
        <f>IF(Modif_Suppr!AH856="OUI","D","")</f>
        <v/>
      </c>
      <c r="M856" t="str">
        <f>IF(Modif_Suppr!AI856="OUI","C","")</f>
        <v/>
      </c>
      <c r="N856" t="str">
        <f>IF(Modif_Suppr!AJ856="OUI","T","")</f>
        <v/>
      </c>
      <c r="O856" t="str">
        <f>IF(Modif_Suppr!AK856="OUI","F","")</f>
        <v/>
      </c>
      <c r="P856" t="str">
        <f>IF(Modif_Suppr!AL856="OUI","R","")</f>
        <v/>
      </c>
      <c r="Q856" t="str" cm="1">
        <f t="array" ref="Q856">SUBSTITUTE(TRIM(_xlfn.CONCAT(K856:P856 &amp; " "))," ",",")</f>
        <v/>
      </c>
      <c r="R856" t="str">
        <f>IFERROR(VLOOKUP(Modif_Suppr!AM856,LOV!F:G,2,FALSE),"")</f>
        <v/>
      </c>
      <c r="S856" t="str">
        <f>IFERROR(VLOOKUP(Modif_Suppr!AN856,LOV!I:J,2,FALSE),"")</f>
        <v/>
      </c>
      <c r="T856" t="str">
        <f>IFERROR(VLOOKUP(Modif_Suppr!#REF!,LOV!R:S,2,FALSE),"")</f>
        <v/>
      </c>
      <c r="U856" t="str">
        <f>IFERROR(VLOOKUP(Modif_Suppr!AP856,LOV!R:S,2,FALSE),"")</f>
        <v/>
      </c>
      <c r="V856" t="str">
        <f>IF(Modif_Suppr!W856&gt;0,Modif_Suppr!W856,"")</f>
        <v/>
      </c>
      <c r="W856" t="str">
        <f>IF(Modif_Suppr!X856&gt;0,Modif_Suppr!X856,"")</f>
        <v/>
      </c>
    </row>
    <row r="857" spans="1:23">
      <c r="A857">
        <f>Data!B857</f>
        <v>0</v>
      </c>
      <c r="B857">
        <f>Data!C857</f>
        <v>0</v>
      </c>
      <c r="C857">
        <f>Data!D857</f>
        <v>0</v>
      </c>
      <c r="D857" t="str">
        <f>IFERROR(VLOOKUP(Modif_Suppr!Z857,LOV_SPAR!F:G,2,FALSE),"")</f>
        <v/>
      </c>
      <c r="E857" t="str">
        <f>IFERROR(VLOOKUP(Modif_Suppr!AA857,LOV!L:M,2,FALSE),"")</f>
        <v/>
      </c>
      <c r="F857" t="str">
        <f>IF(Modif_Suppr!AC857&gt;0,Modif_Suppr!AC857,"")</f>
        <v/>
      </c>
      <c r="G857" t="str">
        <f>IF(Modif_Suppr!AD857&gt;0,Modif_Suppr!AD857,"")</f>
        <v/>
      </c>
      <c r="H857" t="str">
        <f>IF(Modif_Suppr!AE857&gt;0,Modif_Suppr!AE857,"")</f>
        <v/>
      </c>
      <c r="I857" t="str">
        <f>IFERROR(VLOOKUP(Modif_Suppr!AB857,LOV!U:V,2,FALSE),"")</f>
        <v/>
      </c>
      <c r="J857" t="str">
        <f>IF(Modif_Suppr!AF857="OUI","H","")</f>
        <v/>
      </c>
      <c r="K857" t="str">
        <f>IF(Modif_Suppr!AG857="OUI","P","")</f>
        <v/>
      </c>
      <c r="L857" t="str">
        <f>IF(Modif_Suppr!AH857="OUI","D","")</f>
        <v/>
      </c>
      <c r="M857" t="str">
        <f>IF(Modif_Suppr!AI857="OUI","C","")</f>
        <v/>
      </c>
      <c r="N857" t="str">
        <f>IF(Modif_Suppr!AJ857="OUI","T","")</f>
        <v/>
      </c>
      <c r="O857" t="str">
        <f>IF(Modif_Suppr!AK857="OUI","F","")</f>
        <v/>
      </c>
      <c r="P857" t="str">
        <f>IF(Modif_Suppr!AL857="OUI","R","")</f>
        <v/>
      </c>
      <c r="Q857" t="str" cm="1">
        <f t="array" ref="Q857">SUBSTITUTE(TRIM(_xlfn.CONCAT(K857:P857 &amp; " "))," ",",")</f>
        <v/>
      </c>
      <c r="R857" t="str">
        <f>IFERROR(VLOOKUP(Modif_Suppr!AM857,LOV!F:G,2,FALSE),"")</f>
        <v/>
      </c>
      <c r="S857" t="str">
        <f>IFERROR(VLOOKUP(Modif_Suppr!AN857,LOV!I:J,2,FALSE),"")</f>
        <v/>
      </c>
      <c r="T857" t="str">
        <f>IFERROR(VLOOKUP(Modif_Suppr!#REF!,LOV!R:S,2,FALSE),"")</f>
        <v/>
      </c>
      <c r="U857" t="str">
        <f>IFERROR(VLOOKUP(Modif_Suppr!AP857,LOV!R:S,2,FALSE),"")</f>
        <v/>
      </c>
      <c r="V857" t="str">
        <f>IF(Modif_Suppr!W857&gt;0,Modif_Suppr!W857,"")</f>
        <v/>
      </c>
      <c r="W857" t="str">
        <f>IF(Modif_Suppr!X857&gt;0,Modif_Suppr!X857,"")</f>
        <v/>
      </c>
    </row>
    <row r="858" spans="1:23">
      <c r="A858">
        <f>Data!B858</f>
        <v>0</v>
      </c>
      <c r="B858">
        <f>Data!C858</f>
        <v>0</v>
      </c>
      <c r="C858">
        <f>Data!D858</f>
        <v>0</v>
      </c>
      <c r="D858" t="str">
        <f>IFERROR(VLOOKUP(Modif_Suppr!Z858,LOV_SPAR!F:G,2,FALSE),"")</f>
        <v/>
      </c>
      <c r="E858" t="str">
        <f>IFERROR(VLOOKUP(Modif_Suppr!AA858,LOV!L:M,2,FALSE),"")</f>
        <v/>
      </c>
      <c r="F858" t="str">
        <f>IF(Modif_Suppr!AC858&gt;0,Modif_Suppr!AC858,"")</f>
        <v/>
      </c>
      <c r="G858" t="str">
        <f>IF(Modif_Suppr!AD858&gt;0,Modif_Suppr!AD858,"")</f>
        <v/>
      </c>
      <c r="H858" t="str">
        <f>IF(Modif_Suppr!AE858&gt;0,Modif_Suppr!AE858,"")</f>
        <v/>
      </c>
      <c r="I858" t="str">
        <f>IFERROR(VLOOKUP(Modif_Suppr!AB858,LOV!U:V,2,FALSE),"")</f>
        <v/>
      </c>
      <c r="J858" t="str">
        <f>IF(Modif_Suppr!AF858="OUI","H","")</f>
        <v/>
      </c>
      <c r="K858" t="str">
        <f>IF(Modif_Suppr!AG858="OUI","P","")</f>
        <v/>
      </c>
      <c r="L858" t="str">
        <f>IF(Modif_Suppr!AH858="OUI","D","")</f>
        <v/>
      </c>
      <c r="M858" t="str">
        <f>IF(Modif_Suppr!AI858="OUI","C","")</f>
        <v/>
      </c>
      <c r="N858" t="str">
        <f>IF(Modif_Suppr!AJ858="OUI","T","")</f>
        <v/>
      </c>
      <c r="O858" t="str">
        <f>IF(Modif_Suppr!AK858="OUI","F","")</f>
        <v/>
      </c>
      <c r="P858" t="str">
        <f>IF(Modif_Suppr!AL858="OUI","R","")</f>
        <v/>
      </c>
      <c r="Q858" t="str" cm="1">
        <f t="array" ref="Q858">SUBSTITUTE(TRIM(_xlfn.CONCAT(K858:P858 &amp; " "))," ",",")</f>
        <v/>
      </c>
      <c r="R858" t="str">
        <f>IFERROR(VLOOKUP(Modif_Suppr!AM858,LOV!F:G,2,FALSE),"")</f>
        <v/>
      </c>
      <c r="S858" t="str">
        <f>IFERROR(VLOOKUP(Modif_Suppr!AN858,LOV!I:J,2,FALSE),"")</f>
        <v/>
      </c>
      <c r="T858" t="str">
        <f>IFERROR(VLOOKUP(Modif_Suppr!#REF!,LOV!R:S,2,FALSE),"")</f>
        <v/>
      </c>
      <c r="U858" t="str">
        <f>IFERROR(VLOOKUP(Modif_Suppr!AP858,LOV!R:S,2,FALSE),"")</f>
        <v/>
      </c>
      <c r="V858" t="str">
        <f>IF(Modif_Suppr!W858&gt;0,Modif_Suppr!W858,"")</f>
        <v/>
      </c>
      <c r="W858" t="str">
        <f>IF(Modif_Suppr!X858&gt;0,Modif_Suppr!X858,"")</f>
        <v/>
      </c>
    </row>
    <row r="859" spans="1:23">
      <c r="A859">
        <f>Data!B859</f>
        <v>0</v>
      </c>
      <c r="B859">
        <f>Data!C859</f>
        <v>0</v>
      </c>
      <c r="C859">
        <f>Data!D859</f>
        <v>0</v>
      </c>
      <c r="D859" t="str">
        <f>IFERROR(VLOOKUP(Modif_Suppr!Z859,LOV_SPAR!F:G,2,FALSE),"")</f>
        <v/>
      </c>
      <c r="E859" t="str">
        <f>IFERROR(VLOOKUP(Modif_Suppr!AA859,LOV!L:M,2,FALSE),"")</f>
        <v/>
      </c>
      <c r="F859" t="str">
        <f>IF(Modif_Suppr!AC859&gt;0,Modif_Suppr!AC859,"")</f>
        <v/>
      </c>
      <c r="G859" t="str">
        <f>IF(Modif_Suppr!AD859&gt;0,Modif_Suppr!AD859,"")</f>
        <v/>
      </c>
      <c r="H859" t="str">
        <f>IF(Modif_Suppr!AE859&gt;0,Modif_Suppr!AE859,"")</f>
        <v/>
      </c>
      <c r="I859" t="str">
        <f>IFERROR(VLOOKUP(Modif_Suppr!AB859,LOV!U:V,2,FALSE),"")</f>
        <v/>
      </c>
      <c r="J859" t="str">
        <f>IF(Modif_Suppr!AF859="OUI","H","")</f>
        <v/>
      </c>
      <c r="K859" t="str">
        <f>IF(Modif_Suppr!AG859="OUI","P","")</f>
        <v/>
      </c>
      <c r="L859" t="str">
        <f>IF(Modif_Suppr!AH859="OUI","D","")</f>
        <v/>
      </c>
      <c r="M859" t="str">
        <f>IF(Modif_Suppr!AI859="OUI","C","")</f>
        <v/>
      </c>
      <c r="N859" t="str">
        <f>IF(Modif_Suppr!AJ859="OUI","T","")</f>
        <v/>
      </c>
      <c r="O859" t="str">
        <f>IF(Modif_Suppr!AK859="OUI","F","")</f>
        <v/>
      </c>
      <c r="P859" t="str">
        <f>IF(Modif_Suppr!AL859="OUI","R","")</f>
        <v/>
      </c>
      <c r="Q859" t="str" cm="1">
        <f t="array" ref="Q859">SUBSTITUTE(TRIM(_xlfn.CONCAT(K859:P859 &amp; " "))," ",",")</f>
        <v/>
      </c>
      <c r="R859" t="str">
        <f>IFERROR(VLOOKUP(Modif_Suppr!AM859,LOV!F:G,2,FALSE),"")</f>
        <v/>
      </c>
      <c r="S859" t="str">
        <f>IFERROR(VLOOKUP(Modif_Suppr!AN859,LOV!I:J,2,FALSE),"")</f>
        <v/>
      </c>
      <c r="T859" t="str">
        <f>IFERROR(VLOOKUP(Modif_Suppr!#REF!,LOV!R:S,2,FALSE),"")</f>
        <v/>
      </c>
      <c r="U859" t="str">
        <f>IFERROR(VLOOKUP(Modif_Suppr!AP859,LOV!R:S,2,FALSE),"")</f>
        <v/>
      </c>
      <c r="V859" t="str">
        <f>IF(Modif_Suppr!W859&gt;0,Modif_Suppr!W859,"")</f>
        <v/>
      </c>
      <c r="W859" t="str">
        <f>IF(Modif_Suppr!X859&gt;0,Modif_Suppr!X859,"")</f>
        <v/>
      </c>
    </row>
    <row r="860" spans="1:23">
      <c r="A860">
        <f>Data!B860</f>
        <v>0</v>
      </c>
      <c r="B860">
        <f>Data!C860</f>
        <v>0</v>
      </c>
      <c r="C860">
        <f>Data!D860</f>
        <v>0</v>
      </c>
      <c r="D860" t="str">
        <f>IFERROR(VLOOKUP(Modif_Suppr!Z860,LOV_SPAR!F:G,2,FALSE),"")</f>
        <v/>
      </c>
      <c r="E860" t="str">
        <f>IFERROR(VLOOKUP(Modif_Suppr!AA860,LOV!L:M,2,FALSE),"")</f>
        <v/>
      </c>
      <c r="F860" t="str">
        <f>IF(Modif_Suppr!AC860&gt;0,Modif_Suppr!AC860,"")</f>
        <v/>
      </c>
      <c r="G860" t="str">
        <f>IF(Modif_Suppr!AD860&gt;0,Modif_Suppr!AD860,"")</f>
        <v/>
      </c>
      <c r="H860" t="str">
        <f>IF(Modif_Suppr!AE860&gt;0,Modif_Suppr!AE860,"")</f>
        <v/>
      </c>
      <c r="I860" t="str">
        <f>IFERROR(VLOOKUP(Modif_Suppr!AB860,LOV!U:V,2,FALSE),"")</f>
        <v/>
      </c>
      <c r="J860" t="str">
        <f>IF(Modif_Suppr!AF860="OUI","H","")</f>
        <v/>
      </c>
      <c r="K860" t="str">
        <f>IF(Modif_Suppr!AG860="OUI","P","")</f>
        <v/>
      </c>
      <c r="L860" t="str">
        <f>IF(Modif_Suppr!AH860="OUI","D","")</f>
        <v/>
      </c>
      <c r="M860" t="str">
        <f>IF(Modif_Suppr!AI860="OUI","C","")</f>
        <v/>
      </c>
      <c r="N860" t="str">
        <f>IF(Modif_Suppr!AJ860="OUI","T","")</f>
        <v/>
      </c>
      <c r="O860" t="str">
        <f>IF(Modif_Suppr!AK860="OUI","F","")</f>
        <v/>
      </c>
      <c r="P860" t="str">
        <f>IF(Modif_Suppr!AL860="OUI","R","")</f>
        <v/>
      </c>
      <c r="Q860" t="str" cm="1">
        <f t="array" ref="Q860">SUBSTITUTE(TRIM(_xlfn.CONCAT(K860:P860 &amp; " "))," ",",")</f>
        <v/>
      </c>
      <c r="R860" t="str">
        <f>IFERROR(VLOOKUP(Modif_Suppr!AM860,LOV!F:G,2,FALSE),"")</f>
        <v/>
      </c>
      <c r="S860" t="str">
        <f>IFERROR(VLOOKUP(Modif_Suppr!AN860,LOV!I:J,2,FALSE),"")</f>
        <v/>
      </c>
      <c r="T860" t="str">
        <f>IFERROR(VLOOKUP(Modif_Suppr!#REF!,LOV!R:S,2,FALSE),"")</f>
        <v/>
      </c>
      <c r="U860" t="str">
        <f>IFERROR(VLOOKUP(Modif_Suppr!AP860,LOV!R:S,2,FALSE),"")</f>
        <v/>
      </c>
      <c r="V860" t="str">
        <f>IF(Modif_Suppr!W860&gt;0,Modif_Suppr!W860,"")</f>
        <v/>
      </c>
      <c r="W860" t="str">
        <f>IF(Modif_Suppr!X860&gt;0,Modif_Suppr!X860,"")</f>
        <v/>
      </c>
    </row>
    <row r="861" spans="1:23">
      <c r="A861">
        <f>Data!B861</f>
        <v>0</v>
      </c>
      <c r="B861">
        <f>Data!C861</f>
        <v>0</v>
      </c>
      <c r="C861">
        <f>Data!D861</f>
        <v>0</v>
      </c>
      <c r="D861" t="str">
        <f>IFERROR(VLOOKUP(Modif_Suppr!Z861,LOV_SPAR!F:G,2,FALSE),"")</f>
        <v/>
      </c>
      <c r="E861" t="str">
        <f>IFERROR(VLOOKUP(Modif_Suppr!AA861,LOV!L:M,2,FALSE),"")</f>
        <v/>
      </c>
      <c r="F861" t="str">
        <f>IF(Modif_Suppr!AC861&gt;0,Modif_Suppr!AC861,"")</f>
        <v/>
      </c>
      <c r="G861" t="str">
        <f>IF(Modif_Suppr!AD861&gt;0,Modif_Suppr!AD861,"")</f>
        <v/>
      </c>
      <c r="H861" t="str">
        <f>IF(Modif_Suppr!AE861&gt;0,Modif_Suppr!AE861,"")</f>
        <v/>
      </c>
      <c r="I861" t="str">
        <f>IFERROR(VLOOKUP(Modif_Suppr!AB861,LOV!U:V,2,FALSE),"")</f>
        <v/>
      </c>
      <c r="J861" t="str">
        <f>IF(Modif_Suppr!AF861="OUI","H","")</f>
        <v/>
      </c>
      <c r="K861" t="str">
        <f>IF(Modif_Suppr!AG861="OUI","P","")</f>
        <v/>
      </c>
      <c r="L861" t="str">
        <f>IF(Modif_Suppr!AH861="OUI","D","")</f>
        <v/>
      </c>
      <c r="M861" t="str">
        <f>IF(Modif_Suppr!AI861="OUI","C","")</f>
        <v/>
      </c>
      <c r="N861" t="str">
        <f>IF(Modif_Suppr!AJ861="OUI","T","")</f>
        <v/>
      </c>
      <c r="O861" t="str">
        <f>IF(Modif_Suppr!AK861="OUI","F","")</f>
        <v/>
      </c>
      <c r="P861" t="str">
        <f>IF(Modif_Suppr!AL861="OUI","R","")</f>
        <v/>
      </c>
      <c r="Q861" t="str" cm="1">
        <f t="array" ref="Q861">SUBSTITUTE(TRIM(_xlfn.CONCAT(K861:P861 &amp; " "))," ",",")</f>
        <v/>
      </c>
      <c r="R861" t="str">
        <f>IFERROR(VLOOKUP(Modif_Suppr!AM861,LOV!F:G,2,FALSE),"")</f>
        <v/>
      </c>
      <c r="S861" t="str">
        <f>IFERROR(VLOOKUP(Modif_Suppr!AN861,LOV!I:J,2,FALSE),"")</f>
        <v/>
      </c>
      <c r="T861" t="str">
        <f>IFERROR(VLOOKUP(Modif_Suppr!#REF!,LOV!R:S,2,FALSE),"")</f>
        <v/>
      </c>
      <c r="U861" t="str">
        <f>IFERROR(VLOOKUP(Modif_Suppr!AP861,LOV!R:S,2,FALSE),"")</f>
        <v/>
      </c>
      <c r="V861" t="str">
        <f>IF(Modif_Suppr!W861&gt;0,Modif_Suppr!W861,"")</f>
        <v/>
      </c>
      <c r="W861" t="str">
        <f>IF(Modif_Suppr!X861&gt;0,Modif_Suppr!X861,"")</f>
        <v/>
      </c>
    </row>
    <row r="862" spans="1:23">
      <c r="A862">
        <f>Data!B862</f>
        <v>0</v>
      </c>
      <c r="B862">
        <f>Data!C862</f>
        <v>0</v>
      </c>
      <c r="C862">
        <f>Data!D862</f>
        <v>0</v>
      </c>
      <c r="D862" t="str">
        <f>IFERROR(VLOOKUP(Modif_Suppr!Z862,LOV_SPAR!F:G,2,FALSE),"")</f>
        <v/>
      </c>
      <c r="E862" t="str">
        <f>IFERROR(VLOOKUP(Modif_Suppr!AA862,LOV!L:M,2,FALSE),"")</f>
        <v/>
      </c>
      <c r="F862" t="str">
        <f>IF(Modif_Suppr!AC862&gt;0,Modif_Suppr!AC862,"")</f>
        <v/>
      </c>
      <c r="G862" t="str">
        <f>IF(Modif_Suppr!AD862&gt;0,Modif_Suppr!AD862,"")</f>
        <v/>
      </c>
      <c r="H862" t="str">
        <f>IF(Modif_Suppr!AE862&gt;0,Modif_Suppr!AE862,"")</f>
        <v/>
      </c>
      <c r="I862" t="str">
        <f>IFERROR(VLOOKUP(Modif_Suppr!AB862,LOV!U:V,2,FALSE),"")</f>
        <v/>
      </c>
      <c r="J862" t="str">
        <f>IF(Modif_Suppr!AF862="OUI","H","")</f>
        <v/>
      </c>
      <c r="K862" t="str">
        <f>IF(Modif_Suppr!AG862="OUI","P","")</f>
        <v/>
      </c>
      <c r="L862" t="str">
        <f>IF(Modif_Suppr!AH862="OUI","D","")</f>
        <v/>
      </c>
      <c r="M862" t="str">
        <f>IF(Modif_Suppr!AI862="OUI","C","")</f>
        <v/>
      </c>
      <c r="N862" t="str">
        <f>IF(Modif_Suppr!AJ862="OUI","T","")</f>
        <v/>
      </c>
      <c r="O862" t="str">
        <f>IF(Modif_Suppr!AK862="OUI","F","")</f>
        <v/>
      </c>
      <c r="P862" t="str">
        <f>IF(Modif_Suppr!AL862="OUI","R","")</f>
        <v/>
      </c>
      <c r="Q862" t="str" cm="1">
        <f t="array" ref="Q862">SUBSTITUTE(TRIM(_xlfn.CONCAT(K862:P862 &amp; " "))," ",",")</f>
        <v/>
      </c>
      <c r="R862" t="str">
        <f>IFERROR(VLOOKUP(Modif_Suppr!AM862,LOV!F:G,2,FALSE),"")</f>
        <v/>
      </c>
      <c r="S862" t="str">
        <f>IFERROR(VLOOKUP(Modif_Suppr!AN862,LOV!I:J,2,FALSE),"")</f>
        <v/>
      </c>
      <c r="T862" t="str">
        <f>IFERROR(VLOOKUP(Modif_Suppr!#REF!,LOV!R:S,2,FALSE),"")</f>
        <v/>
      </c>
      <c r="U862" t="str">
        <f>IFERROR(VLOOKUP(Modif_Suppr!AP862,LOV!R:S,2,FALSE),"")</f>
        <v/>
      </c>
      <c r="V862" t="str">
        <f>IF(Modif_Suppr!W862&gt;0,Modif_Suppr!W862,"")</f>
        <v/>
      </c>
      <c r="W862" t="str">
        <f>IF(Modif_Suppr!X862&gt;0,Modif_Suppr!X862,"")</f>
        <v/>
      </c>
    </row>
    <row r="863" spans="1:23">
      <c r="A863">
        <f>Data!B863</f>
        <v>0</v>
      </c>
      <c r="B863">
        <f>Data!C863</f>
        <v>0</v>
      </c>
      <c r="C863">
        <f>Data!D863</f>
        <v>0</v>
      </c>
      <c r="D863" t="str">
        <f>IFERROR(VLOOKUP(Modif_Suppr!Z863,LOV_SPAR!F:G,2,FALSE),"")</f>
        <v/>
      </c>
      <c r="E863" t="str">
        <f>IFERROR(VLOOKUP(Modif_Suppr!AA863,LOV!L:M,2,FALSE),"")</f>
        <v/>
      </c>
      <c r="F863" t="str">
        <f>IF(Modif_Suppr!AC863&gt;0,Modif_Suppr!AC863,"")</f>
        <v/>
      </c>
      <c r="G863" t="str">
        <f>IF(Modif_Suppr!AD863&gt;0,Modif_Suppr!AD863,"")</f>
        <v/>
      </c>
      <c r="H863" t="str">
        <f>IF(Modif_Suppr!AE863&gt;0,Modif_Suppr!AE863,"")</f>
        <v/>
      </c>
      <c r="I863" t="str">
        <f>IFERROR(VLOOKUP(Modif_Suppr!AB863,LOV!U:V,2,FALSE),"")</f>
        <v/>
      </c>
      <c r="J863" t="str">
        <f>IF(Modif_Suppr!AF863="OUI","H","")</f>
        <v/>
      </c>
      <c r="K863" t="str">
        <f>IF(Modif_Suppr!AG863="OUI","P","")</f>
        <v/>
      </c>
      <c r="L863" t="str">
        <f>IF(Modif_Suppr!AH863="OUI","D","")</f>
        <v/>
      </c>
      <c r="M863" t="str">
        <f>IF(Modif_Suppr!AI863="OUI","C","")</f>
        <v/>
      </c>
      <c r="N863" t="str">
        <f>IF(Modif_Suppr!AJ863="OUI","T","")</f>
        <v/>
      </c>
      <c r="O863" t="str">
        <f>IF(Modif_Suppr!AK863="OUI","F","")</f>
        <v/>
      </c>
      <c r="P863" t="str">
        <f>IF(Modif_Suppr!AL863="OUI","R","")</f>
        <v/>
      </c>
      <c r="Q863" t="str" cm="1">
        <f t="array" ref="Q863">SUBSTITUTE(TRIM(_xlfn.CONCAT(K863:P863 &amp; " "))," ",",")</f>
        <v/>
      </c>
      <c r="R863" t="str">
        <f>IFERROR(VLOOKUP(Modif_Suppr!AM863,LOV!F:G,2,FALSE),"")</f>
        <v/>
      </c>
      <c r="S863" t="str">
        <f>IFERROR(VLOOKUP(Modif_Suppr!AN863,LOV!I:J,2,FALSE),"")</f>
        <v/>
      </c>
      <c r="T863" t="str">
        <f>IFERROR(VLOOKUP(Modif_Suppr!#REF!,LOV!R:S,2,FALSE),"")</f>
        <v/>
      </c>
      <c r="U863" t="str">
        <f>IFERROR(VLOOKUP(Modif_Suppr!AP863,LOV!R:S,2,FALSE),"")</f>
        <v/>
      </c>
      <c r="V863" t="str">
        <f>IF(Modif_Suppr!W863&gt;0,Modif_Suppr!W863,"")</f>
        <v/>
      </c>
      <c r="W863" t="str">
        <f>IF(Modif_Suppr!X863&gt;0,Modif_Suppr!X863,"")</f>
        <v/>
      </c>
    </row>
    <row r="864" spans="1:23">
      <c r="A864">
        <f>Data!B864</f>
        <v>0</v>
      </c>
      <c r="B864">
        <f>Data!C864</f>
        <v>0</v>
      </c>
      <c r="C864">
        <f>Data!D864</f>
        <v>0</v>
      </c>
      <c r="D864" t="str">
        <f>IFERROR(VLOOKUP(Modif_Suppr!Z864,LOV_SPAR!F:G,2,FALSE),"")</f>
        <v/>
      </c>
      <c r="E864" t="str">
        <f>IFERROR(VLOOKUP(Modif_Suppr!AA864,LOV!L:M,2,FALSE),"")</f>
        <v/>
      </c>
      <c r="F864" t="str">
        <f>IF(Modif_Suppr!AC864&gt;0,Modif_Suppr!AC864,"")</f>
        <v/>
      </c>
      <c r="G864" t="str">
        <f>IF(Modif_Suppr!AD864&gt;0,Modif_Suppr!AD864,"")</f>
        <v/>
      </c>
      <c r="H864" t="str">
        <f>IF(Modif_Suppr!AE864&gt;0,Modif_Suppr!AE864,"")</f>
        <v/>
      </c>
      <c r="I864" t="str">
        <f>IFERROR(VLOOKUP(Modif_Suppr!AB864,LOV!U:V,2,FALSE),"")</f>
        <v/>
      </c>
      <c r="J864" t="str">
        <f>IF(Modif_Suppr!AF864="OUI","H","")</f>
        <v/>
      </c>
      <c r="K864" t="str">
        <f>IF(Modif_Suppr!AG864="OUI","P","")</f>
        <v/>
      </c>
      <c r="L864" t="str">
        <f>IF(Modif_Suppr!AH864="OUI","D","")</f>
        <v/>
      </c>
      <c r="M864" t="str">
        <f>IF(Modif_Suppr!AI864="OUI","C","")</f>
        <v/>
      </c>
      <c r="N864" t="str">
        <f>IF(Modif_Suppr!AJ864="OUI","T","")</f>
        <v/>
      </c>
      <c r="O864" t="str">
        <f>IF(Modif_Suppr!AK864="OUI","F","")</f>
        <v/>
      </c>
      <c r="P864" t="str">
        <f>IF(Modif_Suppr!AL864="OUI","R","")</f>
        <v/>
      </c>
      <c r="Q864" t="str" cm="1">
        <f t="array" ref="Q864">SUBSTITUTE(TRIM(_xlfn.CONCAT(K864:P864 &amp; " "))," ",",")</f>
        <v/>
      </c>
      <c r="R864" t="str">
        <f>IFERROR(VLOOKUP(Modif_Suppr!AM864,LOV!F:G,2,FALSE),"")</f>
        <v/>
      </c>
      <c r="S864" t="str">
        <f>IFERROR(VLOOKUP(Modif_Suppr!AN864,LOV!I:J,2,FALSE),"")</f>
        <v/>
      </c>
      <c r="T864" t="str">
        <f>IFERROR(VLOOKUP(Modif_Suppr!#REF!,LOV!R:S,2,FALSE),"")</f>
        <v/>
      </c>
      <c r="U864" t="str">
        <f>IFERROR(VLOOKUP(Modif_Suppr!AP864,LOV!R:S,2,FALSE),"")</f>
        <v/>
      </c>
      <c r="V864" t="str">
        <f>IF(Modif_Suppr!W864&gt;0,Modif_Suppr!W864,"")</f>
        <v/>
      </c>
      <c r="W864" t="str">
        <f>IF(Modif_Suppr!X864&gt;0,Modif_Suppr!X864,"")</f>
        <v/>
      </c>
    </row>
    <row r="865" spans="1:23">
      <c r="A865">
        <f>Data!B865</f>
        <v>0</v>
      </c>
      <c r="B865">
        <f>Data!C865</f>
        <v>0</v>
      </c>
      <c r="C865">
        <f>Data!D865</f>
        <v>0</v>
      </c>
      <c r="D865" t="str">
        <f>IFERROR(VLOOKUP(Modif_Suppr!Z865,LOV_SPAR!F:G,2,FALSE),"")</f>
        <v/>
      </c>
      <c r="E865" t="str">
        <f>IFERROR(VLOOKUP(Modif_Suppr!AA865,LOV!L:M,2,FALSE),"")</f>
        <v/>
      </c>
      <c r="F865" t="str">
        <f>IF(Modif_Suppr!AC865&gt;0,Modif_Suppr!AC865,"")</f>
        <v/>
      </c>
      <c r="G865" t="str">
        <f>IF(Modif_Suppr!AD865&gt;0,Modif_Suppr!AD865,"")</f>
        <v/>
      </c>
      <c r="H865" t="str">
        <f>IF(Modif_Suppr!AE865&gt;0,Modif_Suppr!AE865,"")</f>
        <v/>
      </c>
      <c r="I865" t="str">
        <f>IFERROR(VLOOKUP(Modif_Suppr!AB865,LOV!U:V,2,FALSE),"")</f>
        <v/>
      </c>
      <c r="J865" t="str">
        <f>IF(Modif_Suppr!AF865="OUI","H","")</f>
        <v/>
      </c>
      <c r="K865" t="str">
        <f>IF(Modif_Suppr!AG865="OUI","P","")</f>
        <v/>
      </c>
      <c r="L865" t="str">
        <f>IF(Modif_Suppr!AH865="OUI","D","")</f>
        <v/>
      </c>
      <c r="M865" t="str">
        <f>IF(Modif_Suppr!AI865="OUI","C","")</f>
        <v/>
      </c>
      <c r="N865" t="str">
        <f>IF(Modif_Suppr!AJ865="OUI","T","")</f>
        <v/>
      </c>
      <c r="O865" t="str">
        <f>IF(Modif_Suppr!AK865="OUI","F","")</f>
        <v/>
      </c>
      <c r="P865" t="str">
        <f>IF(Modif_Suppr!AL865="OUI","R","")</f>
        <v/>
      </c>
      <c r="Q865" t="str" cm="1">
        <f t="array" ref="Q865">SUBSTITUTE(TRIM(_xlfn.CONCAT(K865:P865 &amp; " "))," ",",")</f>
        <v/>
      </c>
      <c r="R865" t="str">
        <f>IFERROR(VLOOKUP(Modif_Suppr!AM865,LOV!F:G,2,FALSE),"")</f>
        <v/>
      </c>
      <c r="S865" t="str">
        <f>IFERROR(VLOOKUP(Modif_Suppr!AN865,LOV!I:J,2,FALSE),"")</f>
        <v/>
      </c>
      <c r="T865" t="str">
        <f>IFERROR(VLOOKUP(Modif_Suppr!#REF!,LOV!R:S,2,FALSE),"")</f>
        <v/>
      </c>
      <c r="U865" t="str">
        <f>IFERROR(VLOOKUP(Modif_Suppr!AP865,LOV!R:S,2,FALSE),"")</f>
        <v/>
      </c>
      <c r="V865" t="str">
        <f>IF(Modif_Suppr!W865&gt;0,Modif_Suppr!W865,"")</f>
        <v/>
      </c>
      <c r="W865" t="str">
        <f>IF(Modif_Suppr!X865&gt;0,Modif_Suppr!X865,"")</f>
        <v/>
      </c>
    </row>
    <row r="866" spans="1:23">
      <c r="A866">
        <f>Data!B866</f>
        <v>0</v>
      </c>
      <c r="B866">
        <f>Data!C866</f>
        <v>0</v>
      </c>
      <c r="C866">
        <f>Data!D866</f>
        <v>0</v>
      </c>
      <c r="D866" t="str">
        <f>IFERROR(VLOOKUP(Modif_Suppr!Z866,LOV_SPAR!F:G,2,FALSE),"")</f>
        <v/>
      </c>
      <c r="E866" t="str">
        <f>IFERROR(VLOOKUP(Modif_Suppr!AA866,LOV!L:M,2,FALSE),"")</f>
        <v/>
      </c>
      <c r="F866" t="str">
        <f>IF(Modif_Suppr!AC866&gt;0,Modif_Suppr!AC866,"")</f>
        <v/>
      </c>
      <c r="G866" t="str">
        <f>IF(Modif_Suppr!AD866&gt;0,Modif_Suppr!AD866,"")</f>
        <v/>
      </c>
      <c r="H866" t="str">
        <f>IF(Modif_Suppr!AE866&gt;0,Modif_Suppr!AE866,"")</f>
        <v/>
      </c>
      <c r="I866" t="str">
        <f>IFERROR(VLOOKUP(Modif_Suppr!AB866,LOV!U:V,2,FALSE),"")</f>
        <v/>
      </c>
      <c r="J866" t="str">
        <f>IF(Modif_Suppr!AF866="OUI","H","")</f>
        <v/>
      </c>
      <c r="K866" t="str">
        <f>IF(Modif_Suppr!AG866="OUI","P","")</f>
        <v/>
      </c>
      <c r="L866" t="str">
        <f>IF(Modif_Suppr!AH866="OUI","D","")</f>
        <v/>
      </c>
      <c r="M866" t="str">
        <f>IF(Modif_Suppr!AI866="OUI","C","")</f>
        <v/>
      </c>
      <c r="N866" t="str">
        <f>IF(Modif_Suppr!AJ866="OUI","T","")</f>
        <v/>
      </c>
      <c r="O866" t="str">
        <f>IF(Modif_Suppr!AK866="OUI","F","")</f>
        <v/>
      </c>
      <c r="P866" t="str">
        <f>IF(Modif_Suppr!AL866="OUI","R","")</f>
        <v/>
      </c>
      <c r="Q866" t="str" cm="1">
        <f t="array" ref="Q866">SUBSTITUTE(TRIM(_xlfn.CONCAT(K866:P866 &amp; " "))," ",",")</f>
        <v/>
      </c>
      <c r="R866" t="str">
        <f>IFERROR(VLOOKUP(Modif_Suppr!AM866,LOV!F:G,2,FALSE),"")</f>
        <v/>
      </c>
      <c r="S866" t="str">
        <f>IFERROR(VLOOKUP(Modif_Suppr!AN866,LOV!I:J,2,FALSE),"")</f>
        <v/>
      </c>
      <c r="T866" t="str">
        <f>IFERROR(VLOOKUP(Modif_Suppr!#REF!,LOV!R:S,2,FALSE),"")</f>
        <v/>
      </c>
      <c r="U866" t="str">
        <f>IFERROR(VLOOKUP(Modif_Suppr!AP866,LOV!R:S,2,FALSE),"")</f>
        <v/>
      </c>
      <c r="V866" t="str">
        <f>IF(Modif_Suppr!W866&gt;0,Modif_Suppr!W866,"")</f>
        <v/>
      </c>
      <c r="W866" t="str">
        <f>IF(Modif_Suppr!X866&gt;0,Modif_Suppr!X866,"")</f>
        <v/>
      </c>
    </row>
    <row r="867" spans="1:23">
      <c r="A867">
        <f>Data!B867</f>
        <v>0</v>
      </c>
      <c r="B867">
        <f>Data!C867</f>
        <v>0</v>
      </c>
      <c r="C867">
        <f>Data!D867</f>
        <v>0</v>
      </c>
      <c r="D867" t="str">
        <f>IFERROR(VLOOKUP(Modif_Suppr!Z867,LOV_SPAR!F:G,2,FALSE),"")</f>
        <v/>
      </c>
      <c r="E867" t="str">
        <f>IFERROR(VLOOKUP(Modif_Suppr!AA867,LOV!L:M,2,FALSE),"")</f>
        <v/>
      </c>
      <c r="F867" t="str">
        <f>IF(Modif_Suppr!AC867&gt;0,Modif_Suppr!AC867,"")</f>
        <v/>
      </c>
      <c r="G867" t="str">
        <f>IF(Modif_Suppr!AD867&gt;0,Modif_Suppr!AD867,"")</f>
        <v/>
      </c>
      <c r="H867" t="str">
        <f>IF(Modif_Suppr!AE867&gt;0,Modif_Suppr!AE867,"")</f>
        <v/>
      </c>
      <c r="I867" t="str">
        <f>IFERROR(VLOOKUP(Modif_Suppr!AB867,LOV!U:V,2,FALSE),"")</f>
        <v/>
      </c>
      <c r="J867" t="str">
        <f>IF(Modif_Suppr!AF867="OUI","H","")</f>
        <v/>
      </c>
      <c r="K867" t="str">
        <f>IF(Modif_Suppr!AG867="OUI","P","")</f>
        <v/>
      </c>
      <c r="L867" t="str">
        <f>IF(Modif_Suppr!AH867="OUI","D","")</f>
        <v/>
      </c>
      <c r="M867" t="str">
        <f>IF(Modif_Suppr!AI867="OUI","C","")</f>
        <v/>
      </c>
      <c r="N867" t="str">
        <f>IF(Modif_Suppr!AJ867="OUI","T","")</f>
        <v/>
      </c>
      <c r="O867" t="str">
        <f>IF(Modif_Suppr!AK867="OUI","F","")</f>
        <v/>
      </c>
      <c r="P867" t="str">
        <f>IF(Modif_Suppr!AL867="OUI","R","")</f>
        <v/>
      </c>
      <c r="Q867" t="str" cm="1">
        <f t="array" ref="Q867">SUBSTITUTE(TRIM(_xlfn.CONCAT(K867:P867 &amp; " "))," ",",")</f>
        <v/>
      </c>
      <c r="R867" t="str">
        <f>IFERROR(VLOOKUP(Modif_Suppr!AM867,LOV!F:G,2,FALSE),"")</f>
        <v/>
      </c>
      <c r="S867" t="str">
        <f>IFERROR(VLOOKUP(Modif_Suppr!AN867,LOV!I:J,2,FALSE),"")</f>
        <v/>
      </c>
      <c r="T867" t="str">
        <f>IFERROR(VLOOKUP(Modif_Suppr!#REF!,LOV!R:S,2,FALSE),"")</f>
        <v/>
      </c>
      <c r="U867" t="str">
        <f>IFERROR(VLOOKUP(Modif_Suppr!AP867,LOV!R:S,2,FALSE),"")</f>
        <v/>
      </c>
      <c r="V867" t="str">
        <f>IF(Modif_Suppr!W867&gt;0,Modif_Suppr!W867,"")</f>
        <v/>
      </c>
      <c r="W867" t="str">
        <f>IF(Modif_Suppr!X867&gt;0,Modif_Suppr!X867,"")</f>
        <v/>
      </c>
    </row>
    <row r="868" spans="1:23">
      <c r="A868">
        <f>Data!B868</f>
        <v>0</v>
      </c>
      <c r="B868">
        <f>Data!C868</f>
        <v>0</v>
      </c>
      <c r="C868">
        <f>Data!D868</f>
        <v>0</v>
      </c>
      <c r="D868" t="str">
        <f>IFERROR(VLOOKUP(Modif_Suppr!Z868,LOV_SPAR!F:G,2,FALSE),"")</f>
        <v/>
      </c>
      <c r="E868" t="str">
        <f>IFERROR(VLOOKUP(Modif_Suppr!AA868,LOV!L:M,2,FALSE),"")</f>
        <v/>
      </c>
      <c r="F868" t="str">
        <f>IF(Modif_Suppr!AC868&gt;0,Modif_Suppr!AC868,"")</f>
        <v/>
      </c>
      <c r="G868" t="str">
        <f>IF(Modif_Suppr!AD868&gt;0,Modif_Suppr!AD868,"")</f>
        <v/>
      </c>
      <c r="H868" t="str">
        <f>IF(Modif_Suppr!AE868&gt;0,Modif_Suppr!AE868,"")</f>
        <v/>
      </c>
      <c r="I868" t="str">
        <f>IFERROR(VLOOKUP(Modif_Suppr!AB868,LOV!U:V,2,FALSE),"")</f>
        <v/>
      </c>
      <c r="J868" t="str">
        <f>IF(Modif_Suppr!AF868="OUI","H","")</f>
        <v/>
      </c>
      <c r="K868" t="str">
        <f>IF(Modif_Suppr!AG868="OUI","P","")</f>
        <v/>
      </c>
      <c r="L868" t="str">
        <f>IF(Modif_Suppr!AH868="OUI","D","")</f>
        <v/>
      </c>
      <c r="M868" t="str">
        <f>IF(Modif_Suppr!AI868="OUI","C","")</f>
        <v/>
      </c>
      <c r="N868" t="str">
        <f>IF(Modif_Suppr!AJ868="OUI","T","")</f>
        <v/>
      </c>
      <c r="O868" t="str">
        <f>IF(Modif_Suppr!AK868="OUI","F","")</f>
        <v/>
      </c>
      <c r="P868" t="str">
        <f>IF(Modif_Suppr!AL868="OUI","R","")</f>
        <v/>
      </c>
      <c r="Q868" t="str" cm="1">
        <f t="array" ref="Q868">SUBSTITUTE(TRIM(_xlfn.CONCAT(K868:P868 &amp; " "))," ",",")</f>
        <v/>
      </c>
      <c r="R868" t="str">
        <f>IFERROR(VLOOKUP(Modif_Suppr!AM868,LOV!F:G,2,FALSE),"")</f>
        <v/>
      </c>
      <c r="S868" t="str">
        <f>IFERROR(VLOOKUP(Modif_Suppr!AN868,LOV!I:J,2,FALSE),"")</f>
        <v/>
      </c>
      <c r="T868" t="str">
        <f>IFERROR(VLOOKUP(Modif_Suppr!#REF!,LOV!R:S,2,FALSE),"")</f>
        <v/>
      </c>
      <c r="U868" t="str">
        <f>IFERROR(VLOOKUP(Modif_Suppr!AP868,LOV!R:S,2,FALSE),"")</f>
        <v/>
      </c>
      <c r="V868" t="str">
        <f>IF(Modif_Suppr!W868&gt;0,Modif_Suppr!W868,"")</f>
        <v/>
      </c>
      <c r="W868" t="str">
        <f>IF(Modif_Suppr!X868&gt;0,Modif_Suppr!X868,"")</f>
        <v/>
      </c>
    </row>
    <row r="869" spans="1:23">
      <c r="A869">
        <f>Data!B869</f>
        <v>0</v>
      </c>
      <c r="B869">
        <f>Data!C869</f>
        <v>0</v>
      </c>
      <c r="C869">
        <f>Data!D869</f>
        <v>0</v>
      </c>
      <c r="D869" t="str">
        <f>IFERROR(VLOOKUP(Modif_Suppr!Z869,LOV_SPAR!F:G,2,FALSE),"")</f>
        <v/>
      </c>
      <c r="E869" t="str">
        <f>IFERROR(VLOOKUP(Modif_Suppr!AA869,LOV!L:M,2,FALSE),"")</f>
        <v/>
      </c>
      <c r="F869" t="str">
        <f>IF(Modif_Suppr!AC869&gt;0,Modif_Suppr!AC869,"")</f>
        <v/>
      </c>
      <c r="G869" t="str">
        <f>IF(Modif_Suppr!AD869&gt;0,Modif_Suppr!AD869,"")</f>
        <v/>
      </c>
      <c r="H869" t="str">
        <f>IF(Modif_Suppr!AE869&gt;0,Modif_Suppr!AE869,"")</f>
        <v/>
      </c>
      <c r="I869" t="str">
        <f>IFERROR(VLOOKUP(Modif_Suppr!AB869,LOV!U:V,2,FALSE),"")</f>
        <v/>
      </c>
      <c r="J869" t="str">
        <f>IF(Modif_Suppr!AF869="OUI","H","")</f>
        <v/>
      </c>
      <c r="K869" t="str">
        <f>IF(Modif_Suppr!AG869="OUI","P","")</f>
        <v/>
      </c>
      <c r="L869" t="str">
        <f>IF(Modif_Suppr!AH869="OUI","D","")</f>
        <v/>
      </c>
      <c r="M869" t="str">
        <f>IF(Modif_Suppr!AI869="OUI","C","")</f>
        <v/>
      </c>
      <c r="N869" t="str">
        <f>IF(Modif_Suppr!AJ869="OUI","T","")</f>
        <v/>
      </c>
      <c r="O869" t="str">
        <f>IF(Modif_Suppr!AK869="OUI","F","")</f>
        <v/>
      </c>
      <c r="P869" t="str">
        <f>IF(Modif_Suppr!AL869="OUI","R","")</f>
        <v/>
      </c>
      <c r="Q869" t="str" cm="1">
        <f t="array" ref="Q869">SUBSTITUTE(TRIM(_xlfn.CONCAT(K869:P869 &amp; " "))," ",",")</f>
        <v/>
      </c>
      <c r="R869" t="str">
        <f>IFERROR(VLOOKUP(Modif_Suppr!AM869,LOV!F:G,2,FALSE),"")</f>
        <v/>
      </c>
      <c r="S869" t="str">
        <f>IFERROR(VLOOKUP(Modif_Suppr!AN869,LOV!I:J,2,FALSE),"")</f>
        <v/>
      </c>
      <c r="T869" t="str">
        <f>IFERROR(VLOOKUP(Modif_Suppr!#REF!,LOV!R:S,2,FALSE),"")</f>
        <v/>
      </c>
      <c r="U869" t="str">
        <f>IFERROR(VLOOKUP(Modif_Suppr!AP869,LOV!R:S,2,FALSE),"")</f>
        <v/>
      </c>
      <c r="V869" t="str">
        <f>IF(Modif_Suppr!W869&gt;0,Modif_Suppr!W869,"")</f>
        <v/>
      </c>
      <c r="W869" t="str">
        <f>IF(Modif_Suppr!X869&gt;0,Modif_Suppr!X869,"")</f>
        <v/>
      </c>
    </row>
    <row r="870" spans="1:23">
      <c r="A870">
        <f>Data!B870</f>
        <v>0</v>
      </c>
      <c r="B870">
        <f>Data!C870</f>
        <v>0</v>
      </c>
      <c r="C870">
        <f>Data!D870</f>
        <v>0</v>
      </c>
      <c r="D870" t="str">
        <f>IFERROR(VLOOKUP(Modif_Suppr!Z870,LOV_SPAR!F:G,2,FALSE),"")</f>
        <v/>
      </c>
      <c r="E870" t="str">
        <f>IFERROR(VLOOKUP(Modif_Suppr!AA870,LOV!L:M,2,FALSE),"")</f>
        <v/>
      </c>
      <c r="F870" t="str">
        <f>IF(Modif_Suppr!AC870&gt;0,Modif_Suppr!AC870,"")</f>
        <v/>
      </c>
      <c r="G870" t="str">
        <f>IF(Modif_Suppr!AD870&gt;0,Modif_Suppr!AD870,"")</f>
        <v/>
      </c>
      <c r="H870" t="str">
        <f>IF(Modif_Suppr!AE870&gt;0,Modif_Suppr!AE870,"")</f>
        <v/>
      </c>
      <c r="I870" t="str">
        <f>IFERROR(VLOOKUP(Modif_Suppr!AB870,LOV!U:V,2,FALSE),"")</f>
        <v/>
      </c>
      <c r="J870" t="str">
        <f>IF(Modif_Suppr!AF870="OUI","H","")</f>
        <v/>
      </c>
      <c r="K870" t="str">
        <f>IF(Modif_Suppr!AG870="OUI","P","")</f>
        <v/>
      </c>
      <c r="L870" t="str">
        <f>IF(Modif_Suppr!AH870="OUI","D","")</f>
        <v/>
      </c>
      <c r="M870" t="str">
        <f>IF(Modif_Suppr!AI870="OUI","C","")</f>
        <v/>
      </c>
      <c r="N870" t="str">
        <f>IF(Modif_Suppr!AJ870="OUI","T","")</f>
        <v/>
      </c>
      <c r="O870" t="str">
        <f>IF(Modif_Suppr!AK870="OUI","F","")</f>
        <v/>
      </c>
      <c r="P870" t="str">
        <f>IF(Modif_Suppr!AL870="OUI","R","")</f>
        <v/>
      </c>
      <c r="Q870" t="str" cm="1">
        <f t="array" ref="Q870">SUBSTITUTE(TRIM(_xlfn.CONCAT(K870:P870 &amp; " "))," ",",")</f>
        <v/>
      </c>
      <c r="R870" t="str">
        <f>IFERROR(VLOOKUP(Modif_Suppr!AM870,LOV!F:G,2,FALSE),"")</f>
        <v/>
      </c>
      <c r="S870" t="str">
        <f>IFERROR(VLOOKUP(Modif_Suppr!AN870,LOV!I:J,2,FALSE),"")</f>
        <v/>
      </c>
      <c r="T870" t="str">
        <f>IFERROR(VLOOKUP(Modif_Suppr!#REF!,LOV!R:S,2,FALSE),"")</f>
        <v/>
      </c>
      <c r="U870" t="str">
        <f>IFERROR(VLOOKUP(Modif_Suppr!AP870,LOV!R:S,2,FALSE),"")</f>
        <v/>
      </c>
      <c r="V870" t="str">
        <f>IF(Modif_Suppr!W870&gt;0,Modif_Suppr!W870,"")</f>
        <v/>
      </c>
      <c r="W870" t="str">
        <f>IF(Modif_Suppr!X870&gt;0,Modif_Suppr!X870,"")</f>
        <v/>
      </c>
    </row>
    <row r="871" spans="1:23">
      <c r="A871">
        <f>Data!B871</f>
        <v>0</v>
      </c>
      <c r="B871">
        <f>Data!C871</f>
        <v>0</v>
      </c>
      <c r="C871">
        <f>Data!D871</f>
        <v>0</v>
      </c>
      <c r="D871" t="str">
        <f>IFERROR(VLOOKUP(Modif_Suppr!Z871,LOV_SPAR!F:G,2,FALSE),"")</f>
        <v/>
      </c>
      <c r="E871" t="str">
        <f>IFERROR(VLOOKUP(Modif_Suppr!AA871,LOV!L:M,2,FALSE),"")</f>
        <v/>
      </c>
      <c r="F871" t="str">
        <f>IF(Modif_Suppr!AC871&gt;0,Modif_Suppr!AC871,"")</f>
        <v/>
      </c>
      <c r="G871" t="str">
        <f>IF(Modif_Suppr!AD871&gt;0,Modif_Suppr!AD871,"")</f>
        <v/>
      </c>
      <c r="H871" t="str">
        <f>IF(Modif_Suppr!AE871&gt;0,Modif_Suppr!AE871,"")</f>
        <v/>
      </c>
      <c r="I871" t="str">
        <f>IFERROR(VLOOKUP(Modif_Suppr!AB871,LOV!U:V,2,FALSE),"")</f>
        <v/>
      </c>
      <c r="J871" t="str">
        <f>IF(Modif_Suppr!AF871="OUI","H","")</f>
        <v/>
      </c>
      <c r="K871" t="str">
        <f>IF(Modif_Suppr!AG871="OUI","P","")</f>
        <v/>
      </c>
      <c r="L871" t="str">
        <f>IF(Modif_Suppr!AH871="OUI","D","")</f>
        <v/>
      </c>
      <c r="M871" t="str">
        <f>IF(Modif_Suppr!AI871="OUI","C","")</f>
        <v/>
      </c>
      <c r="N871" t="str">
        <f>IF(Modif_Suppr!AJ871="OUI","T","")</f>
        <v/>
      </c>
      <c r="O871" t="str">
        <f>IF(Modif_Suppr!AK871="OUI","F","")</f>
        <v/>
      </c>
      <c r="P871" t="str">
        <f>IF(Modif_Suppr!AL871="OUI","R","")</f>
        <v/>
      </c>
      <c r="Q871" t="str" cm="1">
        <f t="array" ref="Q871">SUBSTITUTE(TRIM(_xlfn.CONCAT(K871:P871 &amp; " "))," ",",")</f>
        <v/>
      </c>
      <c r="R871" t="str">
        <f>IFERROR(VLOOKUP(Modif_Suppr!AM871,LOV!F:G,2,FALSE),"")</f>
        <v/>
      </c>
      <c r="S871" t="str">
        <f>IFERROR(VLOOKUP(Modif_Suppr!AN871,LOV!I:J,2,FALSE),"")</f>
        <v/>
      </c>
      <c r="T871" t="str">
        <f>IFERROR(VLOOKUP(Modif_Suppr!#REF!,LOV!R:S,2,FALSE),"")</f>
        <v/>
      </c>
      <c r="U871" t="str">
        <f>IFERROR(VLOOKUP(Modif_Suppr!AP871,LOV!R:S,2,FALSE),"")</f>
        <v/>
      </c>
      <c r="V871" t="str">
        <f>IF(Modif_Suppr!W871&gt;0,Modif_Suppr!W871,"")</f>
        <v/>
      </c>
      <c r="W871" t="str">
        <f>IF(Modif_Suppr!X871&gt;0,Modif_Suppr!X871,"")</f>
        <v/>
      </c>
    </row>
    <row r="872" spans="1:23">
      <c r="A872">
        <f>Data!B872</f>
        <v>0</v>
      </c>
      <c r="B872">
        <f>Data!C872</f>
        <v>0</v>
      </c>
      <c r="C872">
        <f>Data!D872</f>
        <v>0</v>
      </c>
      <c r="D872" t="str">
        <f>IFERROR(VLOOKUP(Modif_Suppr!Z872,LOV_SPAR!F:G,2,FALSE),"")</f>
        <v/>
      </c>
      <c r="E872" t="str">
        <f>IFERROR(VLOOKUP(Modif_Suppr!AA872,LOV!L:M,2,FALSE),"")</f>
        <v/>
      </c>
      <c r="F872" t="str">
        <f>IF(Modif_Suppr!AC872&gt;0,Modif_Suppr!AC872,"")</f>
        <v/>
      </c>
      <c r="G872" t="str">
        <f>IF(Modif_Suppr!AD872&gt;0,Modif_Suppr!AD872,"")</f>
        <v/>
      </c>
      <c r="H872" t="str">
        <f>IF(Modif_Suppr!AE872&gt;0,Modif_Suppr!AE872,"")</f>
        <v/>
      </c>
      <c r="I872" t="str">
        <f>IFERROR(VLOOKUP(Modif_Suppr!AB872,LOV!U:V,2,FALSE),"")</f>
        <v/>
      </c>
      <c r="J872" t="str">
        <f>IF(Modif_Suppr!AF872="OUI","H","")</f>
        <v/>
      </c>
      <c r="K872" t="str">
        <f>IF(Modif_Suppr!AG872="OUI","P","")</f>
        <v/>
      </c>
      <c r="L872" t="str">
        <f>IF(Modif_Suppr!AH872="OUI","D","")</f>
        <v/>
      </c>
      <c r="M872" t="str">
        <f>IF(Modif_Suppr!AI872="OUI","C","")</f>
        <v/>
      </c>
      <c r="N872" t="str">
        <f>IF(Modif_Suppr!AJ872="OUI","T","")</f>
        <v/>
      </c>
      <c r="O872" t="str">
        <f>IF(Modif_Suppr!AK872="OUI","F","")</f>
        <v/>
      </c>
      <c r="P872" t="str">
        <f>IF(Modif_Suppr!AL872="OUI","R","")</f>
        <v/>
      </c>
      <c r="Q872" t="str" cm="1">
        <f t="array" ref="Q872">SUBSTITUTE(TRIM(_xlfn.CONCAT(K872:P872 &amp; " "))," ",",")</f>
        <v/>
      </c>
      <c r="R872" t="str">
        <f>IFERROR(VLOOKUP(Modif_Suppr!AM872,LOV!F:G,2,FALSE),"")</f>
        <v/>
      </c>
      <c r="S872" t="str">
        <f>IFERROR(VLOOKUP(Modif_Suppr!AN872,LOV!I:J,2,FALSE),"")</f>
        <v/>
      </c>
      <c r="T872" t="str">
        <f>IFERROR(VLOOKUP(Modif_Suppr!#REF!,LOV!R:S,2,FALSE),"")</f>
        <v/>
      </c>
      <c r="U872" t="str">
        <f>IFERROR(VLOOKUP(Modif_Suppr!AP872,LOV!R:S,2,FALSE),"")</f>
        <v/>
      </c>
      <c r="V872" t="str">
        <f>IF(Modif_Suppr!W872&gt;0,Modif_Suppr!W872,"")</f>
        <v/>
      </c>
      <c r="W872" t="str">
        <f>IF(Modif_Suppr!X872&gt;0,Modif_Suppr!X872,"")</f>
        <v/>
      </c>
    </row>
    <row r="873" spans="1:23">
      <c r="A873">
        <f>Data!B873</f>
        <v>0</v>
      </c>
      <c r="B873">
        <f>Data!C873</f>
        <v>0</v>
      </c>
      <c r="C873">
        <f>Data!D873</f>
        <v>0</v>
      </c>
      <c r="D873" t="str">
        <f>IFERROR(VLOOKUP(Modif_Suppr!Z873,LOV_SPAR!F:G,2,FALSE),"")</f>
        <v/>
      </c>
      <c r="E873" t="str">
        <f>IFERROR(VLOOKUP(Modif_Suppr!AA873,LOV!L:M,2,FALSE),"")</f>
        <v/>
      </c>
      <c r="F873" t="str">
        <f>IF(Modif_Suppr!AC873&gt;0,Modif_Suppr!AC873,"")</f>
        <v/>
      </c>
      <c r="G873" t="str">
        <f>IF(Modif_Suppr!AD873&gt;0,Modif_Suppr!AD873,"")</f>
        <v/>
      </c>
      <c r="H873" t="str">
        <f>IF(Modif_Suppr!AE873&gt;0,Modif_Suppr!AE873,"")</f>
        <v/>
      </c>
      <c r="I873" t="str">
        <f>IFERROR(VLOOKUP(Modif_Suppr!AB873,LOV!U:V,2,FALSE),"")</f>
        <v/>
      </c>
      <c r="J873" t="str">
        <f>IF(Modif_Suppr!AF873="OUI","H","")</f>
        <v/>
      </c>
      <c r="K873" t="str">
        <f>IF(Modif_Suppr!AG873="OUI","P","")</f>
        <v/>
      </c>
      <c r="L873" t="str">
        <f>IF(Modif_Suppr!AH873="OUI","D","")</f>
        <v/>
      </c>
      <c r="M873" t="str">
        <f>IF(Modif_Suppr!AI873="OUI","C","")</f>
        <v/>
      </c>
      <c r="N873" t="str">
        <f>IF(Modif_Suppr!AJ873="OUI","T","")</f>
        <v/>
      </c>
      <c r="O873" t="str">
        <f>IF(Modif_Suppr!AK873="OUI","F","")</f>
        <v/>
      </c>
      <c r="P873" t="str">
        <f>IF(Modif_Suppr!AL873="OUI","R","")</f>
        <v/>
      </c>
      <c r="Q873" t="str" cm="1">
        <f t="array" ref="Q873">SUBSTITUTE(TRIM(_xlfn.CONCAT(K873:P873 &amp; " "))," ",",")</f>
        <v/>
      </c>
      <c r="R873" t="str">
        <f>IFERROR(VLOOKUP(Modif_Suppr!AM873,LOV!F:G,2,FALSE),"")</f>
        <v/>
      </c>
      <c r="S873" t="str">
        <f>IFERROR(VLOOKUP(Modif_Suppr!AN873,LOV!I:J,2,FALSE),"")</f>
        <v/>
      </c>
      <c r="T873" t="str">
        <f>IFERROR(VLOOKUP(Modif_Suppr!#REF!,LOV!R:S,2,FALSE),"")</f>
        <v/>
      </c>
      <c r="U873" t="str">
        <f>IFERROR(VLOOKUP(Modif_Suppr!AP873,LOV!R:S,2,FALSE),"")</f>
        <v/>
      </c>
      <c r="V873" t="str">
        <f>IF(Modif_Suppr!W873&gt;0,Modif_Suppr!W873,"")</f>
        <v/>
      </c>
      <c r="W873" t="str">
        <f>IF(Modif_Suppr!X873&gt;0,Modif_Suppr!X873,"")</f>
        <v/>
      </c>
    </row>
    <row r="874" spans="1:23">
      <c r="A874">
        <f>Data!B874</f>
        <v>0</v>
      </c>
      <c r="B874">
        <f>Data!C874</f>
        <v>0</v>
      </c>
      <c r="C874">
        <f>Data!D874</f>
        <v>0</v>
      </c>
      <c r="D874" t="str">
        <f>IFERROR(VLOOKUP(Modif_Suppr!Z874,LOV_SPAR!F:G,2,FALSE),"")</f>
        <v/>
      </c>
      <c r="E874" t="str">
        <f>IFERROR(VLOOKUP(Modif_Suppr!AA874,LOV!L:M,2,FALSE),"")</f>
        <v/>
      </c>
      <c r="F874" t="str">
        <f>IF(Modif_Suppr!AC874&gt;0,Modif_Suppr!AC874,"")</f>
        <v/>
      </c>
      <c r="G874" t="str">
        <f>IF(Modif_Suppr!AD874&gt;0,Modif_Suppr!AD874,"")</f>
        <v/>
      </c>
      <c r="H874" t="str">
        <f>IF(Modif_Suppr!AE874&gt;0,Modif_Suppr!AE874,"")</f>
        <v/>
      </c>
      <c r="I874" t="str">
        <f>IFERROR(VLOOKUP(Modif_Suppr!AB874,LOV!U:V,2,FALSE),"")</f>
        <v/>
      </c>
      <c r="J874" t="str">
        <f>IF(Modif_Suppr!AF874="OUI","H","")</f>
        <v/>
      </c>
      <c r="K874" t="str">
        <f>IF(Modif_Suppr!AG874="OUI","P","")</f>
        <v/>
      </c>
      <c r="L874" t="str">
        <f>IF(Modif_Suppr!AH874="OUI","D","")</f>
        <v/>
      </c>
      <c r="M874" t="str">
        <f>IF(Modif_Suppr!AI874="OUI","C","")</f>
        <v/>
      </c>
      <c r="N874" t="str">
        <f>IF(Modif_Suppr!AJ874="OUI","T","")</f>
        <v/>
      </c>
      <c r="O874" t="str">
        <f>IF(Modif_Suppr!AK874="OUI","F","")</f>
        <v/>
      </c>
      <c r="P874" t="str">
        <f>IF(Modif_Suppr!AL874="OUI","R","")</f>
        <v/>
      </c>
      <c r="Q874" t="str" cm="1">
        <f t="array" ref="Q874">SUBSTITUTE(TRIM(_xlfn.CONCAT(K874:P874 &amp; " "))," ",",")</f>
        <v/>
      </c>
      <c r="R874" t="str">
        <f>IFERROR(VLOOKUP(Modif_Suppr!AM874,LOV!F:G,2,FALSE),"")</f>
        <v/>
      </c>
      <c r="S874" t="str">
        <f>IFERROR(VLOOKUP(Modif_Suppr!AN874,LOV!I:J,2,FALSE),"")</f>
        <v/>
      </c>
      <c r="T874" t="str">
        <f>IFERROR(VLOOKUP(Modif_Suppr!#REF!,LOV!R:S,2,FALSE),"")</f>
        <v/>
      </c>
      <c r="U874" t="str">
        <f>IFERROR(VLOOKUP(Modif_Suppr!AP874,LOV!R:S,2,FALSE),"")</f>
        <v/>
      </c>
      <c r="V874" t="str">
        <f>IF(Modif_Suppr!W874&gt;0,Modif_Suppr!W874,"")</f>
        <v/>
      </c>
      <c r="W874" t="str">
        <f>IF(Modif_Suppr!X874&gt;0,Modif_Suppr!X874,"")</f>
        <v/>
      </c>
    </row>
    <row r="875" spans="1:23">
      <c r="A875">
        <f>Data!B875</f>
        <v>0</v>
      </c>
      <c r="B875">
        <f>Data!C875</f>
        <v>0</v>
      </c>
      <c r="C875">
        <f>Data!D875</f>
        <v>0</v>
      </c>
      <c r="D875" t="str">
        <f>IFERROR(VLOOKUP(Modif_Suppr!Z875,LOV_SPAR!F:G,2,FALSE),"")</f>
        <v/>
      </c>
      <c r="E875" t="str">
        <f>IFERROR(VLOOKUP(Modif_Suppr!AA875,LOV!L:M,2,FALSE),"")</f>
        <v/>
      </c>
      <c r="F875" t="str">
        <f>IF(Modif_Suppr!AC875&gt;0,Modif_Suppr!AC875,"")</f>
        <v/>
      </c>
      <c r="G875" t="str">
        <f>IF(Modif_Suppr!AD875&gt;0,Modif_Suppr!AD875,"")</f>
        <v/>
      </c>
      <c r="H875" t="str">
        <f>IF(Modif_Suppr!AE875&gt;0,Modif_Suppr!AE875,"")</f>
        <v/>
      </c>
      <c r="I875" t="str">
        <f>IFERROR(VLOOKUP(Modif_Suppr!AB875,LOV!U:V,2,FALSE),"")</f>
        <v/>
      </c>
      <c r="J875" t="str">
        <f>IF(Modif_Suppr!AF875="OUI","H","")</f>
        <v/>
      </c>
      <c r="K875" t="str">
        <f>IF(Modif_Suppr!AG875="OUI","P","")</f>
        <v/>
      </c>
      <c r="L875" t="str">
        <f>IF(Modif_Suppr!AH875="OUI","D","")</f>
        <v/>
      </c>
      <c r="M875" t="str">
        <f>IF(Modif_Suppr!AI875="OUI","C","")</f>
        <v/>
      </c>
      <c r="N875" t="str">
        <f>IF(Modif_Suppr!AJ875="OUI","T","")</f>
        <v/>
      </c>
      <c r="O875" t="str">
        <f>IF(Modif_Suppr!AK875="OUI","F","")</f>
        <v/>
      </c>
      <c r="P875" t="str">
        <f>IF(Modif_Suppr!AL875="OUI","R","")</f>
        <v/>
      </c>
      <c r="Q875" t="str" cm="1">
        <f t="array" ref="Q875">SUBSTITUTE(TRIM(_xlfn.CONCAT(K875:P875 &amp; " "))," ",",")</f>
        <v/>
      </c>
      <c r="R875" t="str">
        <f>IFERROR(VLOOKUP(Modif_Suppr!AM875,LOV!F:G,2,FALSE),"")</f>
        <v/>
      </c>
      <c r="S875" t="str">
        <f>IFERROR(VLOOKUP(Modif_Suppr!AN875,LOV!I:J,2,FALSE),"")</f>
        <v/>
      </c>
      <c r="T875" t="str">
        <f>IFERROR(VLOOKUP(Modif_Suppr!#REF!,LOV!R:S,2,FALSE),"")</f>
        <v/>
      </c>
      <c r="U875" t="str">
        <f>IFERROR(VLOOKUP(Modif_Suppr!AP875,LOV!R:S,2,FALSE),"")</f>
        <v/>
      </c>
      <c r="V875" t="str">
        <f>IF(Modif_Suppr!W875&gt;0,Modif_Suppr!W875,"")</f>
        <v/>
      </c>
      <c r="W875" t="str">
        <f>IF(Modif_Suppr!X875&gt;0,Modif_Suppr!X875,"")</f>
        <v/>
      </c>
    </row>
    <row r="876" spans="1:23">
      <c r="A876">
        <f>Data!B876</f>
        <v>0</v>
      </c>
      <c r="B876">
        <f>Data!C876</f>
        <v>0</v>
      </c>
      <c r="C876">
        <f>Data!D876</f>
        <v>0</v>
      </c>
      <c r="D876" t="str">
        <f>IFERROR(VLOOKUP(Modif_Suppr!Z876,LOV_SPAR!F:G,2,FALSE),"")</f>
        <v/>
      </c>
      <c r="E876" t="str">
        <f>IFERROR(VLOOKUP(Modif_Suppr!AA876,LOV!L:M,2,FALSE),"")</f>
        <v/>
      </c>
      <c r="F876" t="str">
        <f>IF(Modif_Suppr!AC876&gt;0,Modif_Suppr!AC876,"")</f>
        <v/>
      </c>
      <c r="G876" t="str">
        <f>IF(Modif_Suppr!AD876&gt;0,Modif_Suppr!AD876,"")</f>
        <v/>
      </c>
      <c r="H876" t="str">
        <f>IF(Modif_Suppr!AE876&gt;0,Modif_Suppr!AE876,"")</f>
        <v/>
      </c>
      <c r="I876" t="str">
        <f>IFERROR(VLOOKUP(Modif_Suppr!AB876,LOV!U:V,2,FALSE),"")</f>
        <v/>
      </c>
      <c r="J876" t="str">
        <f>IF(Modif_Suppr!AF876="OUI","H","")</f>
        <v/>
      </c>
      <c r="K876" t="str">
        <f>IF(Modif_Suppr!AG876="OUI","P","")</f>
        <v/>
      </c>
      <c r="L876" t="str">
        <f>IF(Modif_Suppr!AH876="OUI","D","")</f>
        <v/>
      </c>
      <c r="M876" t="str">
        <f>IF(Modif_Suppr!AI876="OUI","C","")</f>
        <v/>
      </c>
      <c r="N876" t="str">
        <f>IF(Modif_Suppr!AJ876="OUI","T","")</f>
        <v/>
      </c>
      <c r="O876" t="str">
        <f>IF(Modif_Suppr!AK876="OUI","F","")</f>
        <v/>
      </c>
      <c r="P876" t="str">
        <f>IF(Modif_Suppr!AL876="OUI","R","")</f>
        <v/>
      </c>
      <c r="Q876" t="str" cm="1">
        <f t="array" ref="Q876">SUBSTITUTE(TRIM(_xlfn.CONCAT(K876:P876 &amp; " "))," ",",")</f>
        <v/>
      </c>
      <c r="R876" t="str">
        <f>IFERROR(VLOOKUP(Modif_Suppr!AM876,LOV!F:G,2,FALSE),"")</f>
        <v/>
      </c>
      <c r="S876" t="str">
        <f>IFERROR(VLOOKUP(Modif_Suppr!AN876,LOV!I:J,2,FALSE),"")</f>
        <v/>
      </c>
      <c r="T876" t="str">
        <f>IFERROR(VLOOKUP(Modif_Suppr!#REF!,LOV!R:S,2,FALSE),"")</f>
        <v/>
      </c>
      <c r="U876" t="str">
        <f>IFERROR(VLOOKUP(Modif_Suppr!AP876,LOV!R:S,2,FALSE),"")</f>
        <v/>
      </c>
      <c r="V876" t="str">
        <f>IF(Modif_Suppr!W876&gt;0,Modif_Suppr!W876,"")</f>
        <v/>
      </c>
      <c r="W876" t="str">
        <f>IF(Modif_Suppr!X876&gt;0,Modif_Suppr!X876,"")</f>
        <v/>
      </c>
    </row>
    <row r="877" spans="1:23">
      <c r="A877">
        <f>Data!B877</f>
        <v>0</v>
      </c>
      <c r="B877">
        <f>Data!C877</f>
        <v>0</v>
      </c>
      <c r="C877">
        <f>Data!D877</f>
        <v>0</v>
      </c>
      <c r="D877" t="str">
        <f>IFERROR(VLOOKUP(Modif_Suppr!Z877,LOV_SPAR!F:G,2,FALSE),"")</f>
        <v/>
      </c>
      <c r="E877" t="str">
        <f>IFERROR(VLOOKUP(Modif_Suppr!AA877,LOV!L:M,2,FALSE),"")</f>
        <v/>
      </c>
      <c r="F877" t="str">
        <f>IF(Modif_Suppr!AC877&gt;0,Modif_Suppr!AC877,"")</f>
        <v/>
      </c>
      <c r="G877" t="str">
        <f>IF(Modif_Suppr!AD877&gt;0,Modif_Suppr!AD877,"")</f>
        <v/>
      </c>
      <c r="H877" t="str">
        <f>IF(Modif_Suppr!AE877&gt;0,Modif_Suppr!AE877,"")</f>
        <v/>
      </c>
      <c r="I877" t="str">
        <f>IFERROR(VLOOKUP(Modif_Suppr!AB877,LOV!U:V,2,FALSE),"")</f>
        <v/>
      </c>
      <c r="J877" t="str">
        <f>IF(Modif_Suppr!AF877="OUI","H","")</f>
        <v/>
      </c>
      <c r="K877" t="str">
        <f>IF(Modif_Suppr!AG877="OUI","P","")</f>
        <v/>
      </c>
      <c r="L877" t="str">
        <f>IF(Modif_Suppr!AH877="OUI","D","")</f>
        <v/>
      </c>
      <c r="M877" t="str">
        <f>IF(Modif_Suppr!AI877="OUI","C","")</f>
        <v/>
      </c>
      <c r="N877" t="str">
        <f>IF(Modif_Suppr!AJ877="OUI","T","")</f>
        <v/>
      </c>
      <c r="O877" t="str">
        <f>IF(Modif_Suppr!AK877="OUI","F","")</f>
        <v/>
      </c>
      <c r="P877" t="str">
        <f>IF(Modif_Suppr!AL877="OUI","R","")</f>
        <v/>
      </c>
      <c r="Q877" t="str" cm="1">
        <f t="array" ref="Q877">SUBSTITUTE(TRIM(_xlfn.CONCAT(K877:P877 &amp; " "))," ",",")</f>
        <v/>
      </c>
      <c r="R877" t="str">
        <f>IFERROR(VLOOKUP(Modif_Suppr!AM877,LOV!F:G,2,FALSE),"")</f>
        <v/>
      </c>
      <c r="S877" t="str">
        <f>IFERROR(VLOOKUP(Modif_Suppr!AN877,LOV!I:J,2,FALSE),"")</f>
        <v/>
      </c>
      <c r="T877" t="str">
        <f>IFERROR(VLOOKUP(Modif_Suppr!#REF!,LOV!R:S,2,FALSE),"")</f>
        <v/>
      </c>
      <c r="U877" t="str">
        <f>IFERROR(VLOOKUP(Modif_Suppr!AP877,LOV!R:S,2,FALSE),"")</f>
        <v/>
      </c>
      <c r="V877" t="str">
        <f>IF(Modif_Suppr!W877&gt;0,Modif_Suppr!W877,"")</f>
        <v/>
      </c>
      <c r="W877" t="str">
        <f>IF(Modif_Suppr!X877&gt;0,Modif_Suppr!X877,"")</f>
        <v/>
      </c>
    </row>
    <row r="878" spans="1:23">
      <c r="A878">
        <f>Data!B878</f>
        <v>0</v>
      </c>
      <c r="B878">
        <f>Data!C878</f>
        <v>0</v>
      </c>
      <c r="C878">
        <f>Data!D878</f>
        <v>0</v>
      </c>
      <c r="D878" t="str">
        <f>IFERROR(VLOOKUP(Modif_Suppr!Z878,LOV_SPAR!F:G,2,FALSE),"")</f>
        <v/>
      </c>
      <c r="E878" t="str">
        <f>IFERROR(VLOOKUP(Modif_Suppr!AA878,LOV!L:M,2,FALSE),"")</f>
        <v/>
      </c>
      <c r="F878" t="str">
        <f>IF(Modif_Suppr!AC878&gt;0,Modif_Suppr!AC878,"")</f>
        <v/>
      </c>
      <c r="G878" t="str">
        <f>IF(Modif_Suppr!AD878&gt;0,Modif_Suppr!AD878,"")</f>
        <v/>
      </c>
      <c r="H878" t="str">
        <f>IF(Modif_Suppr!AE878&gt;0,Modif_Suppr!AE878,"")</f>
        <v/>
      </c>
      <c r="I878" t="str">
        <f>IFERROR(VLOOKUP(Modif_Suppr!AB878,LOV!U:V,2,FALSE),"")</f>
        <v/>
      </c>
      <c r="J878" t="str">
        <f>IF(Modif_Suppr!AF878="OUI","H","")</f>
        <v/>
      </c>
      <c r="K878" t="str">
        <f>IF(Modif_Suppr!AG878="OUI","P","")</f>
        <v/>
      </c>
      <c r="L878" t="str">
        <f>IF(Modif_Suppr!AH878="OUI","D","")</f>
        <v/>
      </c>
      <c r="M878" t="str">
        <f>IF(Modif_Suppr!AI878="OUI","C","")</f>
        <v/>
      </c>
      <c r="N878" t="str">
        <f>IF(Modif_Suppr!AJ878="OUI","T","")</f>
        <v/>
      </c>
      <c r="O878" t="str">
        <f>IF(Modif_Suppr!AK878="OUI","F","")</f>
        <v/>
      </c>
      <c r="P878" t="str">
        <f>IF(Modif_Suppr!AL878="OUI","R","")</f>
        <v/>
      </c>
      <c r="Q878" t="str" cm="1">
        <f t="array" ref="Q878">SUBSTITUTE(TRIM(_xlfn.CONCAT(K878:P878 &amp; " "))," ",",")</f>
        <v/>
      </c>
      <c r="R878" t="str">
        <f>IFERROR(VLOOKUP(Modif_Suppr!AM878,LOV!F:G,2,FALSE),"")</f>
        <v/>
      </c>
      <c r="S878" t="str">
        <f>IFERROR(VLOOKUP(Modif_Suppr!AN878,LOV!I:J,2,FALSE),"")</f>
        <v/>
      </c>
      <c r="T878" t="str">
        <f>IFERROR(VLOOKUP(Modif_Suppr!#REF!,LOV!R:S,2,FALSE),"")</f>
        <v/>
      </c>
      <c r="U878" t="str">
        <f>IFERROR(VLOOKUP(Modif_Suppr!AP878,LOV!R:S,2,FALSE),"")</f>
        <v/>
      </c>
      <c r="V878" t="str">
        <f>IF(Modif_Suppr!W878&gt;0,Modif_Suppr!W878,"")</f>
        <v/>
      </c>
      <c r="W878" t="str">
        <f>IF(Modif_Suppr!X878&gt;0,Modif_Suppr!X878,"")</f>
        <v/>
      </c>
    </row>
    <row r="879" spans="1:23">
      <c r="A879">
        <f>Data!B879</f>
        <v>0</v>
      </c>
      <c r="B879">
        <f>Data!C879</f>
        <v>0</v>
      </c>
      <c r="C879">
        <f>Data!D879</f>
        <v>0</v>
      </c>
      <c r="D879" t="str">
        <f>IFERROR(VLOOKUP(Modif_Suppr!Z879,LOV_SPAR!F:G,2,FALSE),"")</f>
        <v/>
      </c>
      <c r="E879" t="str">
        <f>IFERROR(VLOOKUP(Modif_Suppr!AA879,LOV!L:M,2,FALSE),"")</f>
        <v/>
      </c>
      <c r="F879" t="str">
        <f>IF(Modif_Suppr!AC879&gt;0,Modif_Suppr!AC879,"")</f>
        <v/>
      </c>
      <c r="G879" t="str">
        <f>IF(Modif_Suppr!AD879&gt;0,Modif_Suppr!AD879,"")</f>
        <v/>
      </c>
      <c r="H879" t="str">
        <f>IF(Modif_Suppr!AE879&gt;0,Modif_Suppr!AE879,"")</f>
        <v/>
      </c>
      <c r="I879" t="str">
        <f>IFERROR(VLOOKUP(Modif_Suppr!AB879,LOV!U:V,2,FALSE),"")</f>
        <v/>
      </c>
      <c r="J879" t="str">
        <f>IF(Modif_Suppr!AF879="OUI","H","")</f>
        <v/>
      </c>
      <c r="K879" t="str">
        <f>IF(Modif_Suppr!AG879="OUI","P","")</f>
        <v/>
      </c>
      <c r="L879" t="str">
        <f>IF(Modif_Suppr!AH879="OUI","D","")</f>
        <v/>
      </c>
      <c r="M879" t="str">
        <f>IF(Modif_Suppr!AI879="OUI","C","")</f>
        <v/>
      </c>
      <c r="N879" t="str">
        <f>IF(Modif_Suppr!AJ879="OUI","T","")</f>
        <v/>
      </c>
      <c r="O879" t="str">
        <f>IF(Modif_Suppr!AK879="OUI","F","")</f>
        <v/>
      </c>
      <c r="P879" t="str">
        <f>IF(Modif_Suppr!AL879="OUI","R","")</f>
        <v/>
      </c>
      <c r="Q879" t="str" cm="1">
        <f t="array" ref="Q879">SUBSTITUTE(TRIM(_xlfn.CONCAT(K879:P879 &amp; " "))," ",",")</f>
        <v/>
      </c>
      <c r="R879" t="str">
        <f>IFERROR(VLOOKUP(Modif_Suppr!AM879,LOV!F:G,2,FALSE),"")</f>
        <v/>
      </c>
      <c r="S879" t="str">
        <f>IFERROR(VLOOKUP(Modif_Suppr!AN879,LOV!I:J,2,FALSE),"")</f>
        <v/>
      </c>
      <c r="T879" t="str">
        <f>IFERROR(VLOOKUP(Modif_Suppr!#REF!,LOV!R:S,2,FALSE),"")</f>
        <v/>
      </c>
      <c r="U879" t="str">
        <f>IFERROR(VLOOKUP(Modif_Suppr!AP879,LOV!R:S,2,FALSE),"")</f>
        <v/>
      </c>
      <c r="V879" t="str">
        <f>IF(Modif_Suppr!W879&gt;0,Modif_Suppr!W879,"")</f>
        <v/>
      </c>
      <c r="W879" t="str">
        <f>IF(Modif_Suppr!X879&gt;0,Modif_Suppr!X879,"")</f>
        <v/>
      </c>
    </row>
    <row r="880" spans="1:23">
      <c r="A880">
        <f>Data!B880</f>
        <v>0</v>
      </c>
      <c r="B880">
        <f>Data!C880</f>
        <v>0</v>
      </c>
      <c r="C880">
        <f>Data!D880</f>
        <v>0</v>
      </c>
      <c r="D880" t="str">
        <f>IFERROR(VLOOKUP(Modif_Suppr!Z880,LOV_SPAR!F:G,2,FALSE),"")</f>
        <v/>
      </c>
      <c r="E880" t="str">
        <f>IFERROR(VLOOKUP(Modif_Suppr!AA880,LOV!L:M,2,FALSE),"")</f>
        <v/>
      </c>
      <c r="F880" t="str">
        <f>IF(Modif_Suppr!AC880&gt;0,Modif_Suppr!AC880,"")</f>
        <v/>
      </c>
      <c r="G880" t="str">
        <f>IF(Modif_Suppr!AD880&gt;0,Modif_Suppr!AD880,"")</f>
        <v/>
      </c>
      <c r="H880" t="str">
        <f>IF(Modif_Suppr!AE880&gt;0,Modif_Suppr!AE880,"")</f>
        <v/>
      </c>
      <c r="I880" t="str">
        <f>IFERROR(VLOOKUP(Modif_Suppr!AB880,LOV!U:V,2,FALSE),"")</f>
        <v/>
      </c>
      <c r="J880" t="str">
        <f>IF(Modif_Suppr!AF880="OUI","H","")</f>
        <v/>
      </c>
      <c r="K880" t="str">
        <f>IF(Modif_Suppr!AG880="OUI","P","")</f>
        <v/>
      </c>
      <c r="L880" t="str">
        <f>IF(Modif_Suppr!AH880="OUI","D","")</f>
        <v/>
      </c>
      <c r="M880" t="str">
        <f>IF(Modif_Suppr!AI880="OUI","C","")</f>
        <v/>
      </c>
      <c r="N880" t="str">
        <f>IF(Modif_Suppr!AJ880="OUI","T","")</f>
        <v/>
      </c>
      <c r="O880" t="str">
        <f>IF(Modif_Suppr!AK880="OUI","F","")</f>
        <v/>
      </c>
      <c r="P880" t="str">
        <f>IF(Modif_Suppr!AL880="OUI","R","")</f>
        <v/>
      </c>
      <c r="Q880" t="str" cm="1">
        <f t="array" ref="Q880">SUBSTITUTE(TRIM(_xlfn.CONCAT(K880:P880 &amp; " "))," ",",")</f>
        <v/>
      </c>
      <c r="R880" t="str">
        <f>IFERROR(VLOOKUP(Modif_Suppr!AM880,LOV!F:G,2,FALSE),"")</f>
        <v/>
      </c>
      <c r="S880" t="str">
        <f>IFERROR(VLOOKUP(Modif_Suppr!AN880,LOV!I:J,2,FALSE),"")</f>
        <v/>
      </c>
      <c r="T880" t="str">
        <f>IFERROR(VLOOKUP(Modif_Suppr!#REF!,LOV!R:S,2,FALSE),"")</f>
        <v/>
      </c>
      <c r="U880" t="str">
        <f>IFERROR(VLOOKUP(Modif_Suppr!AP880,LOV!R:S,2,FALSE),"")</f>
        <v/>
      </c>
      <c r="V880" t="str">
        <f>IF(Modif_Suppr!W880&gt;0,Modif_Suppr!W880,"")</f>
        <v/>
      </c>
      <c r="W880" t="str">
        <f>IF(Modif_Suppr!X880&gt;0,Modif_Suppr!X880,"")</f>
        <v/>
      </c>
    </row>
    <row r="881" spans="1:23">
      <c r="A881">
        <f>Data!B881</f>
        <v>0</v>
      </c>
      <c r="B881">
        <f>Data!C881</f>
        <v>0</v>
      </c>
      <c r="C881">
        <f>Data!D881</f>
        <v>0</v>
      </c>
      <c r="D881" t="str">
        <f>IFERROR(VLOOKUP(Modif_Suppr!Z881,LOV_SPAR!F:G,2,FALSE),"")</f>
        <v/>
      </c>
      <c r="E881" t="str">
        <f>IFERROR(VLOOKUP(Modif_Suppr!AA881,LOV!L:M,2,FALSE),"")</f>
        <v/>
      </c>
      <c r="F881" t="str">
        <f>IF(Modif_Suppr!AC881&gt;0,Modif_Suppr!AC881,"")</f>
        <v/>
      </c>
      <c r="G881" t="str">
        <f>IF(Modif_Suppr!AD881&gt;0,Modif_Suppr!AD881,"")</f>
        <v/>
      </c>
      <c r="H881" t="str">
        <f>IF(Modif_Suppr!AE881&gt;0,Modif_Suppr!AE881,"")</f>
        <v/>
      </c>
      <c r="I881" t="str">
        <f>IFERROR(VLOOKUP(Modif_Suppr!AB881,LOV!U:V,2,FALSE),"")</f>
        <v/>
      </c>
      <c r="J881" t="str">
        <f>IF(Modif_Suppr!AF881="OUI","H","")</f>
        <v/>
      </c>
      <c r="K881" t="str">
        <f>IF(Modif_Suppr!AG881="OUI","P","")</f>
        <v/>
      </c>
      <c r="L881" t="str">
        <f>IF(Modif_Suppr!AH881="OUI","D","")</f>
        <v/>
      </c>
      <c r="M881" t="str">
        <f>IF(Modif_Suppr!AI881="OUI","C","")</f>
        <v/>
      </c>
      <c r="N881" t="str">
        <f>IF(Modif_Suppr!AJ881="OUI","T","")</f>
        <v/>
      </c>
      <c r="O881" t="str">
        <f>IF(Modif_Suppr!AK881="OUI","F","")</f>
        <v/>
      </c>
      <c r="P881" t="str">
        <f>IF(Modif_Suppr!AL881="OUI","R","")</f>
        <v/>
      </c>
      <c r="Q881" t="str" cm="1">
        <f t="array" ref="Q881">SUBSTITUTE(TRIM(_xlfn.CONCAT(K881:P881 &amp; " "))," ",",")</f>
        <v/>
      </c>
      <c r="R881" t="str">
        <f>IFERROR(VLOOKUP(Modif_Suppr!AM881,LOV!F:G,2,FALSE),"")</f>
        <v/>
      </c>
      <c r="S881" t="str">
        <f>IFERROR(VLOOKUP(Modif_Suppr!AN881,LOV!I:J,2,FALSE),"")</f>
        <v/>
      </c>
      <c r="T881" t="str">
        <f>IFERROR(VLOOKUP(Modif_Suppr!#REF!,LOV!R:S,2,FALSE),"")</f>
        <v/>
      </c>
      <c r="U881" t="str">
        <f>IFERROR(VLOOKUP(Modif_Suppr!AP881,LOV!R:S,2,FALSE),"")</f>
        <v/>
      </c>
      <c r="V881" t="str">
        <f>IF(Modif_Suppr!W881&gt;0,Modif_Suppr!W881,"")</f>
        <v/>
      </c>
      <c r="W881" t="str">
        <f>IF(Modif_Suppr!X881&gt;0,Modif_Suppr!X881,"")</f>
        <v/>
      </c>
    </row>
    <row r="882" spans="1:23">
      <c r="A882">
        <f>Data!B882</f>
        <v>0</v>
      </c>
      <c r="B882">
        <f>Data!C882</f>
        <v>0</v>
      </c>
      <c r="C882">
        <f>Data!D882</f>
        <v>0</v>
      </c>
      <c r="D882" t="str">
        <f>IFERROR(VLOOKUP(Modif_Suppr!Z882,LOV_SPAR!F:G,2,FALSE),"")</f>
        <v/>
      </c>
      <c r="E882" t="str">
        <f>IFERROR(VLOOKUP(Modif_Suppr!AA882,LOV!L:M,2,FALSE),"")</f>
        <v/>
      </c>
      <c r="F882" t="str">
        <f>IF(Modif_Suppr!AC882&gt;0,Modif_Suppr!AC882,"")</f>
        <v/>
      </c>
      <c r="G882" t="str">
        <f>IF(Modif_Suppr!AD882&gt;0,Modif_Suppr!AD882,"")</f>
        <v/>
      </c>
      <c r="H882" t="str">
        <f>IF(Modif_Suppr!AE882&gt;0,Modif_Suppr!AE882,"")</f>
        <v/>
      </c>
      <c r="I882" t="str">
        <f>IFERROR(VLOOKUP(Modif_Suppr!AB882,LOV!U:V,2,FALSE),"")</f>
        <v/>
      </c>
      <c r="J882" t="str">
        <f>IF(Modif_Suppr!AF882="OUI","H","")</f>
        <v/>
      </c>
      <c r="K882" t="str">
        <f>IF(Modif_Suppr!AG882="OUI","P","")</f>
        <v/>
      </c>
      <c r="L882" t="str">
        <f>IF(Modif_Suppr!AH882="OUI","D","")</f>
        <v/>
      </c>
      <c r="M882" t="str">
        <f>IF(Modif_Suppr!AI882="OUI","C","")</f>
        <v/>
      </c>
      <c r="N882" t="str">
        <f>IF(Modif_Suppr!AJ882="OUI","T","")</f>
        <v/>
      </c>
      <c r="O882" t="str">
        <f>IF(Modif_Suppr!AK882="OUI","F","")</f>
        <v/>
      </c>
      <c r="P882" t="str">
        <f>IF(Modif_Suppr!AL882="OUI","R","")</f>
        <v/>
      </c>
      <c r="Q882" t="str" cm="1">
        <f t="array" ref="Q882">SUBSTITUTE(TRIM(_xlfn.CONCAT(K882:P882 &amp; " "))," ",",")</f>
        <v/>
      </c>
      <c r="R882" t="str">
        <f>IFERROR(VLOOKUP(Modif_Suppr!AM882,LOV!F:G,2,FALSE),"")</f>
        <v/>
      </c>
      <c r="S882" t="str">
        <f>IFERROR(VLOOKUP(Modif_Suppr!AN882,LOV!I:J,2,FALSE),"")</f>
        <v/>
      </c>
      <c r="T882" t="str">
        <f>IFERROR(VLOOKUP(Modif_Suppr!#REF!,LOV!R:S,2,FALSE),"")</f>
        <v/>
      </c>
      <c r="U882" t="str">
        <f>IFERROR(VLOOKUP(Modif_Suppr!AP882,LOV!R:S,2,FALSE),"")</f>
        <v/>
      </c>
      <c r="V882" t="str">
        <f>IF(Modif_Suppr!W882&gt;0,Modif_Suppr!W882,"")</f>
        <v/>
      </c>
      <c r="W882" t="str">
        <f>IF(Modif_Suppr!X882&gt;0,Modif_Suppr!X882,"")</f>
        <v/>
      </c>
    </row>
    <row r="883" spans="1:23">
      <c r="A883">
        <f>Data!B883</f>
        <v>0</v>
      </c>
      <c r="B883">
        <f>Data!C883</f>
        <v>0</v>
      </c>
      <c r="C883">
        <f>Data!D883</f>
        <v>0</v>
      </c>
      <c r="D883" t="str">
        <f>IFERROR(VLOOKUP(Modif_Suppr!Z883,LOV_SPAR!F:G,2,FALSE),"")</f>
        <v/>
      </c>
      <c r="E883" t="str">
        <f>IFERROR(VLOOKUP(Modif_Suppr!AA883,LOV!L:M,2,FALSE),"")</f>
        <v/>
      </c>
      <c r="F883" t="str">
        <f>IF(Modif_Suppr!AC883&gt;0,Modif_Suppr!AC883,"")</f>
        <v/>
      </c>
      <c r="G883" t="str">
        <f>IF(Modif_Suppr!AD883&gt;0,Modif_Suppr!AD883,"")</f>
        <v/>
      </c>
      <c r="H883" t="str">
        <f>IF(Modif_Suppr!AE883&gt;0,Modif_Suppr!AE883,"")</f>
        <v/>
      </c>
      <c r="I883" t="str">
        <f>IFERROR(VLOOKUP(Modif_Suppr!AB883,LOV!U:V,2,FALSE),"")</f>
        <v/>
      </c>
      <c r="J883" t="str">
        <f>IF(Modif_Suppr!AF883="OUI","H","")</f>
        <v/>
      </c>
      <c r="K883" t="str">
        <f>IF(Modif_Suppr!AG883="OUI","P","")</f>
        <v/>
      </c>
      <c r="L883" t="str">
        <f>IF(Modif_Suppr!AH883="OUI","D","")</f>
        <v/>
      </c>
      <c r="M883" t="str">
        <f>IF(Modif_Suppr!AI883="OUI","C","")</f>
        <v/>
      </c>
      <c r="N883" t="str">
        <f>IF(Modif_Suppr!AJ883="OUI","T","")</f>
        <v/>
      </c>
      <c r="O883" t="str">
        <f>IF(Modif_Suppr!AK883="OUI","F","")</f>
        <v/>
      </c>
      <c r="P883" t="str">
        <f>IF(Modif_Suppr!AL883="OUI","R","")</f>
        <v/>
      </c>
      <c r="Q883" t="str" cm="1">
        <f t="array" ref="Q883">SUBSTITUTE(TRIM(_xlfn.CONCAT(K883:P883 &amp; " "))," ",",")</f>
        <v/>
      </c>
      <c r="R883" t="str">
        <f>IFERROR(VLOOKUP(Modif_Suppr!AM883,LOV!F:G,2,FALSE),"")</f>
        <v/>
      </c>
      <c r="S883" t="str">
        <f>IFERROR(VLOOKUP(Modif_Suppr!AN883,LOV!I:J,2,FALSE),"")</f>
        <v/>
      </c>
      <c r="T883" t="str">
        <f>IFERROR(VLOOKUP(Modif_Suppr!#REF!,LOV!R:S,2,FALSE),"")</f>
        <v/>
      </c>
      <c r="U883" t="str">
        <f>IFERROR(VLOOKUP(Modif_Suppr!AP883,LOV!R:S,2,FALSE),"")</f>
        <v/>
      </c>
      <c r="V883" t="str">
        <f>IF(Modif_Suppr!W883&gt;0,Modif_Suppr!W883,"")</f>
        <v/>
      </c>
      <c r="W883" t="str">
        <f>IF(Modif_Suppr!X883&gt;0,Modif_Suppr!X883,"")</f>
        <v/>
      </c>
    </row>
    <row r="884" spans="1:23">
      <c r="A884">
        <f>Data!B884</f>
        <v>0</v>
      </c>
      <c r="B884">
        <f>Data!C884</f>
        <v>0</v>
      </c>
      <c r="C884">
        <f>Data!D884</f>
        <v>0</v>
      </c>
      <c r="D884" t="str">
        <f>IFERROR(VLOOKUP(Modif_Suppr!Z884,LOV_SPAR!F:G,2,FALSE),"")</f>
        <v/>
      </c>
      <c r="E884" t="str">
        <f>IFERROR(VLOOKUP(Modif_Suppr!AA884,LOV!L:M,2,FALSE),"")</f>
        <v/>
      </c>
      <c r="F884" t="str">
        <f>IF(Modif_Suppr!AC884&gt;0,Modif_Suppr!AC884,"")</f>
        <v/>
      </c>
      <c r="G884" t="str">
        <f>IF(Modif_Suppr!AD884&gt;0,Modif_Suppr!AD884,"")</f>
        <v/>
      </c>
      <c r="H884" t="str">
        <f>IF(Modif_Suppr!AE884&gt;0,Modif_Suppr!AE884,"")</f>
        <v/>
      </c>
      <c r="I884" t="str">
        <f>IFERROR(VLOOKUP(Modif_Suppr!AB884,LOV!U:V,2,FALSE),"")</f>
        <v/>
      </c>
      <c r="J884" t="str">
        <f>IF(Modif_Suppr!AF884="OUI","H","")</f>
        <v/>
      </c>
      <c r="K884" t="str">
        <f>IF(Modif_Suppr!AG884="OUI","P","")</f>
        <v/>
      </c>
      <c r="L884" t="str">
        <f>IF(Modif_Suppr!AH884="OUI","D","")</f>
        <v/>
      </c>
      <c r="M884" t="str">
        <f>IF(Modif_Suppr!AI884="OUI","C","")</f>
        <v/>
      </c>
      <c r="N884" t="str">
        <f>IF(Modif_Suppr!AJ884="OUI","T","")</f>
        <v/>
      </c>
      <c r="O884" t="str">
        <f>IF(Modif_Suppr!AK884="OUI","F","")</f>
        <v/>
      </c>
      <c r="P884" t="str">
        <f>IF(Modif_Suppr!AL884="OUI","R","")</f>
        <v/>
      </c>
      <c r="Q884" t="str" cm="1">
        <f t="array" ref="Q884">SUBSTITUTE(TRIM(_xlfn.CONCAT(K884:P884 &amp; " "))," ",",")</f>
        <v/>
      </c>
      <c r="R884" t="str">
        <f>IFERROR(VLOOKUP(Modif_Suppr!AM884,LOV!F:G,2,FALSE),"")</f>
        <v/>
      </c>
      <c r="S884" t="str">
        <f>IFERROR(VLOOKUP(Modif_Suppr!AN884,LOV!I:J,2,FALSE),"")</f>
        <v/>
      </c>
      <c r="T884" t="str">
        <f>IFERROR(VLOOKUP(Modif_Suppr!#REF!,LOV!R:S,2,FALSE),"")</f>
        <v/>
      </c>
      <c r="U884" t="str">
        <f>IFERROR(VLOOKUP(Modif_Suppr!AP884,LOV!R:S,2,FALSE),"")</f>
        <v/>
      </c>
      <c r="V884" t="str">
        <f>IF(Modif_Suppr!W884&gt;0,Modif_Suppr!W884,"")</f>
        <v/>
      </c>
      <c r="W884" t="str">
        <f>IF(Modif_Suppr!X884&gt;0,Modif_Suppr!X884,"")</f>
        <v/>
      </c>
    </row>
    <row r="885" spans="1:23">
      <c r="A885">
        <f>Data!B885</f>
        <v>0</v>
      </c>
      <c r="B885">
        <f>Data!C885</f>
        <v>0</v>
      </c>
      <c r="C885">
        <f>Data!D885</f>
        <v>0</v>
      </c>
      <c r="D885" t="str">
        <f>IFERROR(VLOOKUP(Modif_Suppr!Z885,LOV_SPAR!F:G,2,FALSE),"")</f>
        <v/>
      </c>
      <c r="E885" t="str">
        <f>IFERROR(VLOOKUP(Modif_Suppr!AA885,LOV!L:M,2,FALSE),"")</f>
        <v/>
      </c>
      <c r="F885" t="str">
        <f>IF(Modif_Suppr!AC885&gt;0,Modif_Suppr!AC885,"")</f>
        <v/>
      </c>
      <c r="G885" t="str">
        <f>IF(Modif_Suppr!AD885&gt;0,Modif_Suppr!AD885,"")</f>
        <v/>
      </c>
      <c r="H885" t="str">
        <f>IF(Modif_Suppr!AE885&gt;0,Modif_Suppr!AE885,"")</f>
        <v/>
      </c>
      <c r="I885" t="str">
        <f>IFERROR(VLOOKUP(Modif_Suppr!AB885,LOV!U:V,2,FALSE),"")</f>
        <v/>
      </c>
      <c r="J885" t="str">
        <f>IF(Modif_Suppr!AF885="OUI","H","")</f>
        <v/>
      </c>
      <c r="K885" t="str">
        <f>IF(Modif_Suppr!AG885="OUI","P","")</f>
        <v/>
      </c>
      <c r="L885" t="str">
        <f>IF(Modif_Suppr!AH885="OUI","D","")</f>
        <v/>
      </c>
      <c r="M885" t="str">
        <f>IF(Modif_Suppr!AI885="OUI","C","")</f>
        <v/>
      </c>
      <c r="N885" t="str">
        <f>IF(Modif_Suppr!AJ885="OUI","T","")</f>
        <v/>
      </c>
      <c r="O885" t="str">
        <f>IF(Modif_Suppr!AK885="OUI","F","")</f>
        <v/>
      </c>
      <c r="P885" t="str">
        <f>IF(Modif_Suppr!AL885="OUI","R","")</f>
        <v/>
      </c>
      <c r="Q885" t="str" cm="1">
        <f t="array" ref="Q885">SUBSTITUTE(TRIM(_xlfn.CONCAT(K885:P885 &amp; " "))," ",",")</f>
        <v/>
      </c>
      <c r="R885" t="str">
        <f>IFERROR(VLOOKUP(Modif_Suppr!AM885,LOV!F:G,2,FALSE),"")</f>
        <v/>
      </c>
      <c r="S885" t="str">
        <f>IFERROR(VLOOKUP(Modif_Suppr!AN885,LOV!I:J,2,FALSE),"")</f>
        <v/>
      </c>
      <c r="T885" t="str">
        <f>IFERROR(VLOOKUP(Modif_Suppr!#REF!,LOV!R:S,2,FALSE),"")</f>
        <v/>
      </c>
      <c r="U885" t="str">
        <f>IFERROR(VLOOKUP(Modif_Suppr!AP885,LOV!R:S,2,FALSE),"")</f>
        <v/>
      </c>
      <c r="V885" t="str">
        <f>IF(Modif_Suppr!W885&gt;0,Modif_Suppr!W885,"")</f>
        <v/>
      </c>
      <c r="W885" t="str">
        <f>IF(Modif_Suppr!X885&gt;0,Modif_Suppr!X885,"")</f>
        <v/>
      </c>
    </row>
    <row r="886" spans="1:23">
      <c r="A886">
        <f>Data!B886</f>
        <v>0</v>
      </c>
      <c r="B886">
        <f>Data!C886</f>
        <v>0</v>
      </c>
      <c r="C886">
        <f>Data!D886</f>
        <v>0</v>
      </c>
      <c r="D886" t="str">
        <f>IFERROR(VLOOKUP(Modif_Suppr!Z886,LOV_SPAR!F:G,2,FALSE),"")</f>
        <v/>
      </c>
      <c r="E886" t="str">
        <f>IFERROR(VLOOKUP(Modif_Suppr!AA886,LOV!L:M,2,FALSE),"")</f>
        <v/>
      </c>
      <c r="F886" t="str">
        <f>IF(Modif_Suppr!AC886&gt;0,Modif_Suppr!AC886,"")</f>
        <v/>
      </c>
      <c r="G886" t="str">
        <f>IF(Modif_Suppr!AD886&gt;0,Modif_Suppr!AD886,"")</f>
        <v/>
      </c>
      <c r="H886" t="str">
        <f>IF(Modif_Suppr!AE886&gt;0,Modif_Suppr!AE886,"")</f>
        <v/>
      </c>
      <c r="I886" t="str">
        <f>IFERROR(VLOOKUP(Modif_Suppr!AB886,LOV!U:V,2,FALSE),"")</f>
        <v/>
      </c>
      <c r="J886" t="str">
        <f>IF(Modif_Suppr!AF886="OUI","H","")</f>
        <v/>
      </c>
      <c r="K886" t="str">
        <f>IF(Modif_Suppr!AG886="OUI","P","")</f>
        <v/>
      </c>
      <c r="L886" t="str">
        <f>IF(Modif_Suppr!AH886="OUI","D","")</f>
        <v/>
      </c>
      <c r="M886" t="str">
        <f>IF(Modif_Suppr!AI886="OUI","C","")</f>
        <v/>
      </c>
      <c r="N886" t="str">
        <f>IF(Modif_Suppr!AJ886="OUI","T","")</f>
        <v/>
      </c>
      <c r="O886" t="str">
        <f>IF(Modif_Suppr!AK886="OUI","F","")</f>
        <v/>
      </c>
      <c r="P886" t="str">
        <f>IF(Modif_Suppr!AL886="OUI","R","")</f>
        <v/>
      </c>
      <c r="Q886" t="str" cm="1">
        <f t="array" ref="Q886">SUBSTITUTE(TRIM(_xlfn.CONCAT(K886:P886 &amp; " "))," ",",")</f>
        <v/>
      </c>
      <c r="R886" t="str">
        <f>IFERROR(VLOOKUP(Modif_Suppr!AM886,LOV!F:G,2,FALSE),"")</f>
        <v/>
      </c>
      <c r="S886" t="str">
        <f>IFERROR(VLOOKUP(Modif_Suppr!AN886,LOV!I:J,2,FALSE),"")</f>
        <v/>
      </c>
      <c r="T886" t="str">
        <f>IFERROR(VLOOKUP(Modif_Suppr!#REF!,LOV!R:S,2,FALSE),"")</f>
        <v/>
      </c>
      <c r="U886" t="str">
        <f>IFERROR(VLOOKUP(Modif_Suppr!AP886,LOV!R:S,2,FALSE),"")</f>
        <v/>
      </c>
      <c r="V886" t="str">
        <f>IF(Modif_Suppr!W886&gt;0,Modif_Suppr!W886,"")</f>
        <v/>
      </c>
      <c r="W886" t="str">
        <f>IF(Modif_Suppr!X886&gt;0,Modif_Suppr!X886,"")</f>
        <v/>
      </c>
    </row>
    <row r="887" spans="1:23">
      <c r="A887">
        <f>Data!B887</f>
        <v>0</v>
      </c>
      <c r="B887">
        <f>Data!C887</f>
        <v>0</v>
      </c>
      <c r="C887">
        <f>Data!D887</f>
        <v>0</v>
      </c>
      <c r="D887" t="str">
        <f>IFERROR(VLOOKUP(Modif_Suppr!Z887,LOV_SPAR!F:G,2,FALSE),"")</f>
        <v/>
      </c>
      <c r="E887" t="str">
        <f>IFERROR(VLOOKUP(Modif_Suppr!AA887,LOV!L:M,2,FALSE),"")</f>
        <v/>
      </c>
      <c r="F887" t="str">
        <f>IF(Modif_Suppr!AC887&gt;0,Modif_Suppr!AC887,"")</f>
        <v/>
      </c>
      <c r="G887" t="str">
        <f>IF(Modif_Suppr!AD887&gt;0,Modif_Suppr!AD887,"")</f>
        <v/>
      </c>
      <c r="H887" t="str">
        <f>IF(Modif_Suppr!AE887&gt;0,Modif_Suppr!AE887,"")</f>
        <v/>
      </c>
      <c r="I887" t="str">
        <f>IFERROR(VLOOKUP(Modif_Suppr!AB887,LOV!U:V,2,FALSE),"")</f>
        <v/>
      </c>
      <c r="J887" t="str">
        <f>IF(Modif_Suppr!AF887="OUI","H","")</f>
        <v/>
      </c>
      <c r="K887" t="str">
        <f>IF(Modif_Suppr!AG887="OUI","P","")</f>
        <v/>
      </c>
      <c r="L887" t="str">
        <f>IF(Modif_Suppr!AH887="OUI","D","")</f>
        <v/>
      </c>
      <c r="M887" t="str">
        <f>IF(Modif_Suppr!AI887="OUI","C","")</f>
        <v/>
      </c>
      <c r="N887" t="str">
        <f>IF(Modif_Suppr!AJ887="OUI","T","")</f>
        <v/>
      </c>
      <c r="O887" t="str">
        <f>IF(Modif_Suppr!AK887="OUI","F","")</f>
        <v/>
      </c>
      <c r="P887" t="str">
        <f>IF(Modif_Suppr!AL887="OUI","R","")</f>
        <v/>
      </c>
      <c r="Q887" t="str" cm="1">
        <f t="array" ref="Q887">SUBSTITUTE(TRIM(_xlfn.CONCAT(K887:P887 &amp; " "))," ",",")</f>
        <v/>
      </c>
      <c r="R887" t="str">
        <f>IFERROR(VLOOKUP(Modif_Suppr!AM887,LOV!F:G,2,FALSE),"")</f>
        <v/>
      </c>
      <c r="S887" t="str">
        <f>IFERROR(VLOOKUP(Modif_Suppr!AN887,LOV!I:J,2,FALSE),"")</f>
        <v/>
      </c>
      <c r="T887" t="str">
        <f>IFERROR(VLOOKUP(Modif_Suppr!#REF!,LOV!R:S,2,FALSE),"")</f>
        <v/>
      </c>
      <c r="U887" t="str">
        <f>IFERROR(VLOOKUP(Modif_Suppr!AP887,LOV!R:S,2,FALSE),"")</f>
        <v/>
      </c>
      <c r="V887" t="str">
        <f>IF(Modif_Suppr!W887&gt;0,Modif_Suppr!W887,"")</f>
        <v/>
      </c>
      <c r="W887" t="str">
        <f>IF(Modif_Suppr!X887&gt;0,Modif_Suppr!X887,"")</f>
        <v/>
      </c>
    </row>
    <row r="888" spans="1:23">
      <c r="A888">
        <f>Data!B888</f>
        <v>0</v>
      </c>
      <c r="B888">
        <f>Data!C888</f>
        <v>0</v>
      </c>
      <c r="C888">
        <f>Data!D888</f>
        <v>0</v>
      </c>
      <c r="D888" t="str">
        <f>IFERROR(VLOOKUP(Modif_Suppr!Z888,LOV_SPAR!F:G,2,FALSE),"")</f>
        <v/>
      </c>
      <c r="E888" t="str">
        <f>IFERROR(VLOOKUP(Modif_Suppr!AA888,LOV!L:M,2,FALSE),"")</f>
        <v/>
      </c>
      <c r="F888" t="str">
        <f>IF(Modif_Suppr!AC888&gt;0,Modif_Suppr!AC888,"")</f>
        <v/>
      </c>
      <c r="G888" t="str">
        <f>IF(Modif_Suppr!AD888&gt;0,Modif_Suppr!AD888,"")</f>
        <v/>
      </c>
      <c r="H888" t="str">
        <f>IF(Modif_Suppr!AE888&gt;0,Modif_Suppr!AE888,"")</f>
        <v/>
      </c>
      <c r="I888" t="str">
        <f>IFERROR(VLOOKUP(Modif_Suppr!AB888,LOV!U:V,2,FALSE),"")</f>
        <v/>
      </c>
      <c r="J888" t="str">
        <f>IF(Modif_Suppr!AF888="OUI","H","")</f>
        <v/>
      </c>
      <c r="K888" t="str">
        <f>IF(Modif_Suppr!AG888="OUI","P","")</f>
        <v/>
      </c>
      <c r="L888" t="str">
        <f>IF(Modif_Suppr!AH888="OUI","D","")</f>
        <v/>
      </c>
      <c r="M888" t="str">
        <f>IF(Modif_Suppr!AI888="OUI","C","")</f>
        <v/>
      </c>
      <c r="N888" t="str">
        <f>IF(Modif_Suppr!AJ888="OUI","T","")</f>
        <v/>
      </c>
      <c r="O888" t="str">
        <f>IF(Modif_Suppr!AK888="OUI","F","")</f>
        <v/>
      </c>
      <c r="P888" t="str">
        <f>IF(Modif_Suppr!AL888="OUI","R","")</f>
        <v/>
      </c>
      <c r="Q888" t="str" cm="1">
        <f t="array" ref="Q888">SUBSTITUTE(TRIM(_xlfn.CONCAT(K888:P888 &amp; " "))," ",",")</f>
        <v/>
      </c>
      <c r="R888" t="str">
        <f>IFERROR(VLOOKUP(Modif_Suppr!AM888,LOV!F:G,2,FALSE),"")</f>
        <v/>
      </c>
      <c r="S888" t="str">
        <f>IFERROR(VLOOKUP(Modif_Suppr!AN888,LOV!I:J,2,FALSE),"")</f>
        <v/>
      </c>
      <c r="T888" t="str">
        <f>IFERROR(VLOOKUP(Modif_Suppr!#REF!,LOV!R:S,2,FALSE),"")</f>
        <v/>
      </c>
      <c r="U888" t="str">
        <f>IFERROR(VLOOKUP(Modif_Suppr!AP888,LOV!R:S,2,FALSE),"")</f>
        <v/>
      </c>
      <c r="V888" t="str">
        <f>IF(Modif_Suppr!W888&gt;0,Modif_Suppr!W888,"")</f>
        <v/>
      </c>
      <c r="W888" t="str">
        <f>IF(Modif_Suppr!X888&gt;0,Modif_Suppr!X888,"")</f>
        <v/>
      </c>
    </row>
    <row r="889" spans="1:23">
      <c r="A889">
        <f>Data!B889</f>
        <v>0</v>
      </c>
      <c r="B889">
        <f>Data!C889</f>
        <v>0</v>
      </c>
      <c r="C889">
        <f>Data!D889</f>
        <v>0</v>
      </c>
      <c r="D889" t="str">
        <f>IFERROR(VLOOKUP(Modif_Suppr!Z889,LOV_SPAR!F:G,2,FALSE),"")</f>
        <v/>
      </c>
      <c r="E889" t="str">
        <f>IFERROR(VLOOKUP(Modif_Suppr!AA889,LOV!L:M,2,FALSE),"")</f>
        <v/>
      </c>
      <c r="F889" t="str">
        <f>IF(Modif_Suppr!AC889&gt;0,Modif_Suppr!AC889,"")</f>
        <v/>
      </c>
      <c r="G889" t="str">
        <f>IF(Modif_Suppr!AD889&gt;0,Modif_Suppr!AD889,"")</f>
        <v/>
      </c>
      <c r="H889" t="str">
        <f>IF(Modif_Suppr!AE889&gt;0,Modif_Suppr!AE889,"")</f>
        <v/>
      </c>
      <c r="I889" t="str">
        <f>IFERROR(VLOOKUP(Modif_Suppr!AB889,LOV!U:V,2,FALSE),"")</f>
        <v/>
      </c>
      <c r="J889" t="str">
        <f>IF(Modif_Suppr!AF889="OUI","H","")</f>
        <v/>
      </c>
      <c r="K889" t="str">
        <f>IF(Modif_Suppr!AG889="OUI","P","")</f>
        <v/>
      </c>
      <c r="L889" t="str">
        <f>IF(Modif_Suppr!AH889="OUI","D","")</f>
        <v/>
      </c>
      <c r="M889" t="str">
        <f>IF(Modif_Suppr!AI889="OUI","C","")</f>
        <v/>
      </c>
      <c r="N889" t="str">
        <f>IF(Modif_Suppr!AJ889="OUI","T","")</f>
        <v/>
      </c>
      <c r="O889" t="str">
        <f>IF(Modif_Suppr!AK889="OUI","F","")</f>
        <v/>
      </c>
      <c r="P889" t="str">
        <f>IF(Modif_Suppr!AL889="OUI","R","")</f>
        <v/>
      </c>
      <c r="Q889" t="str" cm="1">
        <f t="array" ref="Q889">SUBSTITUTE(TRIM(_xlfn.CONCAT(K889:P889 &amp; " "))," ",",")</f>
        <v/>
      </c>
      <c r="R889" t="str">
        <f>IFERROR(VLOOKUP(Modif_Suppr!AM889,LOV!F:G,2,FALSE),"")</f>
        <v/>
      </c>
      <c r="S889" t="str">
        <f>IFERROR(VLOOKUP(Modif_Suppr!AN889,LOV!I:J,2,FALSE),"")</f>
        <v/>
      </c>
      <c r="T889" t="str">
        <f>IFERROR(VLOOKUP(Modif_Suppr!#REF!,LOV!R:S,2,FALSE),"")</f>
        <v/>
      </c>
      <c r="U889" t="str">
        <f>IFERROR(VLOOKUP(Modif_Suppr!AP889,LOV!R:S,2,FALSE),"")</f>
        <v/>
      </c>
      <c r="V889" t="str">
        <f>IF(Modif_Suppr!W889&gt;0,Modif_Suppr!W889,"")</f>
        <v/>
      </c>
      <c r="W889" t="str">
        <f>IF(Modif_Suppr!X889&gt;0,Modif_Suppr!X889,"")</f>
        <v/>
      </c>
    </row>
    <row r="890" spans="1:23">
      <c r="A890">
        <f>Data!B890</f>
        <v>0</v>
      </c>
      <c r="B890">
        <f>Data!C890</f>
        <v>0</v>
      </c>
      <c r="C890">
        <f>Data!D890</f>
        <v>0</v>
      </c>
      <c r="D890" t="str">
        <f>IFERROR(VLOOKUP(Modif_Suppr!Z890,LOV_SPAR!F:G,2,FALSE),"")</f>
        <v/>
      </c>
      <c r="E890" t="str">
        <f>IFERROR(VLOOKUP(Modif_Suppr!AA890,LOV!L:M,2,FALSE),"")</f>
        <v/>
      </c>
      <c r="F890" t="str">
        <f>IF(Modif_Suppr!AC890&gt;0,Modif_Suppr!AC890,"")</f>
        <v/>
      </c>
      <c r="G890" t="str">
        <f>IF(Modif_Suppr!AD890&gt;0,Modif_Suppr!AD890,"")</f>
        <v/>
      </c>
      <c r="H890" t="str">
        <f>IF(Modif_Suppr!AE890&gt;0,Modif_Suppr!AE890,"")</f>
        <v/>
      </c>
      <c r="I890" t="str">
        <f>IFERROR(VLOOKUP(Modif_Suppr!AB890,LOV!U:V,2,FALSE),"")</f>
        <v/>
      </c>
      <c r="J890" t="str">
        <f>IF(Modif_Suppr!AF890="OUI","H","")</f>
        <v/>
      </c>
      <c r="K890" t="str">
        <f>IF(Modif_Suppr!AG890="OUI","P","")</f>
        <v/>
      </c>
      <c r="L890" t="str">
        <f>IF(Modif_Suppr!AH890="OUI","D","")</f>
        <v/>
      </c>
      <c r="M890" t="str">
        <f>IF(Modif_Suppr!AI890="OUI","C","")</f>
        <v/>
      </c>
      <c r="N890" t="str">
        <f>IF(Modif_Suppr!AJ890="OUI","T","")</f>
        <v/>
      </c>
      <c r="O890" t="str">
        <f>IF(Modif_Suppr!AK890="OUI","F","")</f>
        <v/>
      </c>
      <c r="P890" t="str">
        <f>IF(Modif_Suppr!AL890="OUI","R","")</f>
        <v/>
      </c>
      <c r="Q890" t="str" cm="1">
        <f t="array" ref="Q890">SUBSTITUTE(TRIM(_xlfn.CONCAT(K890:P890 &amp; " "))," ",",")</f>
        <v/>
      </c>
      <c r="R890" t="str">
        <f>IFERROR(VLOOKUP(Modif_Suppr!AM890,LOV!F:G,2,FALSE),"")</f>
        <v/>
      </c>
      <c r="S890" t="str">
        <f>IFERROR(VLOOKUP(Modif_Suppr!AN890,LOV!I:J,2,FALSE),"")</f>
        <v/>
      </c>
      <c r="T890" t="str">
        <f>IFERROR(VLOOKUP(Modif_Suppr!#REF!,LOV!R:S,2,FALSE),"")</f>
        <v/>
      </c>
      <c r="U890" t="str">
        <f>IFERROR(VLOOKUP(Modif_Suppr!AP890,LOV!R:S,2,FALSE),"")</f>
        <v/>
      </c>
      <c r="V890" t="str">
        <f>IF(Modif_Suppr!W890&gt;0,Modif_Suppr!W890,"")</f>
        <v/>
      </c>
      <c r="W890" t="str">
        <f>IF(Modif_Suppr!X890&gt;0,Modif_Suppr!X890,"")</f>
        <v/>
      </c>
    </row>
    <row r="891" spans="1:23">
      <c r="A891">
        <f>Data!B891</f>
        <v>0</v>
      </c>
      <c r="B891">
        <f>Data!C891</f>
        <v>0</v>
      </c>
      <c r="C891">
        <f>Data!D891</f>
        <v>0</v>
      </c>
      <c r="D891" t="str">
        <f>IFERROR(VLOOKUP(Modif_Suppr!Z891,LOV_SPAR!F:G,2,FALSE),"")</f>
        <v/>
      </c>
      <c r="E891" t="str">
        <f>IFERROR(VLOOKUP(Modif_Suppr!AA891,LOV!L:M,2,FALSE),"")</f>
        <v/>
      </c>
      <c r="F891" t="str">
        <f>IF(Modif_Suppr!AC891&gt;0,Modif_Suppr!AC891,"")</f>
        <v/>
      </c>
      <c r="G891" t="str">
        <f>IF(Modif_Suppr!AD891&gt;0,Modif_Suppr!AD891,"")</f>
        <v/>
      </c>
      <c r="H891" t="str">
        <f>IF(Modif_Suppr!AE891&gt;0,Modif_Suppr!AE891,"")</f>
        <v/>
      </c>
      <c r="I891" t="str">
        <f>IFERROR(VLOOKUP(Modif_Suppr!AB891,LOV!U:V,2,FALSE),"")</f>
        <v/>
      </c>
      <c r="J891" t="str">
        <f>IF(Modif_Suppr!AF891="OUI","H","")</f>
        <v/>
      </c>
      <c r="K891" t="str">
        <f>IF(Modif_Suppr!AG891="OUI","P","")</f>
        <v/>
      </c>
      <c r="L891" t="str">
        <f>IF(Modif_Suppr!AH891="OUI","D","")</f>
        <v/>
      </c>
      <c r="M891" t="str">
        <f>IF(Modif_Suppr!AI891="OUI","C","")</f>
        <v/>
      </c>
      <c r="N891" t="str">
        <f>IF(Modif_Suppr!AJ891="OUI","T","")</f>
        <v/>
      </c>
      <c r="O891" t="str">
        <f>IF(Modif_Suppr!AK891="OUI","F","")</f>
        <v/>
      </c>
      <c r="P891" t="str">
        <f>IF(Modif_Suppr!AL891="OUI","R","")</f>
        <v/>
      </c>
      <c r="Q891" t="str" cm="1">
        <f t="array" ref="Q891">SUBSTITUTE(TRIM(_xlfn.CONCAT(K891:P891 &amp; " "))," ",",")</f>
        <v/>
      </c>
      <c r="R891" t="str">
        <f>IFERROR(VLOOKUP(Modif_Suppr!AM891,LOV!F:G,2,FALSE),"")</f>
        <v/>
      </c>
      <c r="S891" t="str">
        <f>IFERROR(VLOOKUP(Modif_Suppr!AN891,LOV!I:J,2,FALSE),"")</f>
        <v/>
      </c>
      <c r="T891" t="str">
        <f>IFERROR(VLOOKUP(Modif_Suppr!#REF!,LOV!R:S,2,FALSE),"")</f>
        <v/>
      </c>
      <c r="U891" t="str">
        <f>IFERROR(VLOOKUP(Modif_Suppr!AP891,LOV!R:S,2,FALSE),"")</f>
        <v/>
      </c>
      <c r="V891" t="str">
        <f>IF(Modif_Suppr!W891&gt;0,Modif_Suppr!W891,"")</f>
        <v/>
      </c>
      <c r="W891" t="str">
        <f>IF(Modif_Suppr!X891&gt;0,Modif_Suppr!X891,"")</f>
        <v/>
      </c>
    </row>
    <row r="892" spans="1:23">
      <c r="A892">
        <f>Data!B892</f>
        <v>0</v>
      </c>
      <c r="B892">
        <f>Data!C892</f>
        <v>0</v>
      </c>
      <c r="C892">
        <f>Data!D892</f>
        <v>0</v>
      </c>
      <c r="D892" t="str">
        <f>IFERROR(VLOOKUP(Modif_Suppr!Z892,LOV_SPAR!F:G,2,FALSE),"")</f>
        <v/>
      </c>
      <c r="E892" t="str">
        <f>IFERROR(VLOOKUP(Modif_Suppr!AA892,LOV!L:M,2,FALSE),"")</f>
        <v/>
      </c>
      <c r="F892" t="str">
        <f>IF(Modif_Suppr!AC892&gt;0,Modif_Suppr!AC892,"")</f>
        <v/>
      </c>
      <c r="G892" t="str">
        <f>IF(Modif_Suppr!AD892&gt;0,Modif_Suppr!AD892,"")</f>
        <v/>
      </c>
      <c r="H892" t="str">
        <f>IF(Modif_Suppr!AE892&gt;0,Modif_Suppr!AE892,"")</f>
        <v/>
      </c>
      <c r="I892" t="str">
        <f>IFERROR(VLOOKUP(Modif_Suppr!AB892,LOV!U:V,2,FALSE),"")</f>
        <v/>
      </c>
      <c r="J892" t="str">
        <f>IF(Modif_Suppr!AF892="OUI","H","")</f>
        <v/>
      </c>
      <c r="K892" t="str">
        <f>IF(Modif_Suppr!AG892="OUI","P","")</f>
        <v/>
      </c>
      <c r="L892" t="str">
        <f>IF(Modif_Suppr!AH892="OUI","D","")</f>
        <v/>
      </c>
      <c r="M892" t="str">
        <f>IF(Modif_Suppr!AI892="OUI","C","")</f>
        <v/>
      </c>
      <c r="N892" t="str">
        <f>IF(Modif_Suppr!AJ892="OUI","T","")</f>
        <v/>
      </c>
      <c r="O892" t="str">
        <f>IF(Modif_Suppr!AK892="OUI","F","")</f>
        <v/>
      </c>
      <c r="P892" t="str">
        <f>IF(Modif_Suppr!AL892="OUI","R","")</f>
        <v/>
      </c>
      <c r="Q892" t="str" cm="1">
        <f t="array" ref="Q892">SUBSTITUTE(TRIM(_xlfn.CONCAT(K892:P892 &amp; " "))," ",",")</f>
        <v/>
      </c>
      <c r="R892" t="str">
        <f>IFERROR(VLOOKUP(Modif_Suppr!AM892,LOV!F:G,2,FALSE),"")</f>
        <v/>
      </c>
      <c r="S892" t="str">
        <f>IFERROR(VLOOKUP(Modif_Suppr!AN892,LOV!I:J,2,FALSE),"")</f>
        <v/>
      </c>
      <c r="T892" t="str">
        <f>IFERROR(VLOOKUP(Modif_Suppr!#REF!,LOV!R:S,2,FALSE),"")</f>
        <v/>
      </c>
      <c r="U892" t="str">
        <f>IFERROR(VLOOKUP(Modif_Suppr!AP892,LOV!R:S,2,FALSE),"")</f>
        <v/>
      </c>
      <c r="V892" t="str">
        <f>IF(Modif_Suppr!W892&gt;0,Modif_Suppr!W892,"")</f>
        <v/>
      </c>
      <c r="W892" t="str">
        <f>IF(Modif_Suppr!X892&gt;0,Modif_Suppr!X892,"")</f>
        <v/>
      </c>
    </row>
    <row r="893" spans="1:23">
      <c r="A893">
        <f>Data!B893</f>
        <v>0</v>
      </c>
      <c r="B893">
        <f>Data!C893</f>
        <v>0</v>
      </c>
      <c r="C893">
        <f>Data!D893</f>
        <v>0</v>
      </c>
      <c r="D893" t="str">
        <f>IFERROR(VLOOKUP(Modif_Suppr!Z893,LOV_SPAR!F:G,2,FALSE),"")</f>
        <v/>
      </c>
      <c r="E893" t="str">
        <f>IFERROR(VLOOKUP(Modif_Suppr!AA893,LOV!L:M,2,FALSE),"")</f>
        <v/>
      </c>
      <c r="F893" t="str">
        <f>IF(Modif_Suppr!AC893&gt;0,Modif_Suppr!AC893,"")</f>
        <v/>
      </c>
      <c r="G893" t="str">
        <f>IF(Modif_Suppr!AD893&gt;0,Modif_Suppr!AD893,"")</f>
        <v/>
      </c>
      <c r="H893" t="str">
        <f>IF(Modif_Suppr!AE893&gt;0,Modif_Suppr!AE893,"")</f>
        <v/>
      </c>
      <c r="I893" t="str">
        <f>IFERROR(VLOOKUP(Modif_Suppr!AB893,LOV!U:V,2,FALSE),"")</f>
        <v/>
      </c>
      <c r="J893" t="str">
        <f>IF(Modif_Suppr!AF893="OUI","H","")</f>
        <v/>
      </c>
      <c r="K893" t="str">
        <f>IF(Modif_Suppr!AG893="OUI","P","")</f>
        <v/>
      </c>
      <c r="L893" t="str">
        <f>IF(Modif_Suppr!AH893="OUI","D","")</f>
        <v/>
      </c>
      <c r="M893" t="str">
        <f>IF(Modif_Suppr!AI893="OUI","C","")</f>
        <v/>
      </c>
      <c r="N893" t="str">
        <f>IF(Modif_Suppr!AJ893="OUI","T","")</f>
        <v/>
      </c>
      <c r="O893" t="str">
        <f>IF(Modif_Suppr!AK893="OUI","F","")</f>
        <v/>
      </c>
      <c r="P893" t="str">
        <f>IF(Modif_Suppr!AL893="OUI","R","")</f>
        <v/>
      </c>
      <c r="Q893" t="str" cm="1">
        <f t="array" ref="Q893">SUBSTITUTE(TRIM(_xlfn.CONCAT(K893:P893 &amp; " "))," ",",")</f>
        <v/>
      </c>
      <c r="R893" t="str">
        <f>IFERROR(VLOOKUP(Modif_Suppr!AM893,LOV!F:G,2,FALSE),"")</f>
        <v/>
      </c>
      <c r="S893" t="str">
        <f>IFERROR(VLOOKUP(Modif_Suppr!AN893,LOV!I:J,2,FALSE),"")</f>
        <v/>
      </c>
      <c r="T893" t="str">
        <f>IFERROR(VLOOKUP(Modif_Suppr!#REF!,LOV!R:S,2,FALSE),"")</f>
        <v/>
      </c>
      <c r="U893" t="str">
        <f>IFERROR(VLOOKUP(Modif_Suppr!AP893,LOV!R:S,2,FALSE),"")</f>
        <v/>
      </c>
      <c r="V893" t="str">
        <f>IF(Modif_Suppr!W893&gt;0,Modif_Suppr!W893,"")</f>
        <v/>
      </c>
      <c r="W893" t="str">
        <f>IF(Modif_Suppr!X893&gt;0,Modif_Suppr!X893,"")</f>
        <v/>
      </c>
    </row>
    <row r="894" spans="1:23">
      <c r="A894">
        <f>Data!B894</f>
        <v>0</v>
      </c>
      <c r="B894">
        <f>Data!C894</f>
        <v>0</v>
      </c>
      <c r="C894">
        <f>Data!D894</f>
        <v>0</v>
      </c>
      <c r="D894" t="str">
        <f>IFERROR(VLOOKUP(Modif_Suppr!Z894,LOV_SPAR!F:G,2,FALSE),"")</f>
        <v/>
      </c>
      <c r="E894" t="str">
        <f>IFERROR(VLOOKUP(Modif_Suppr!AA894,LOV!L:M,2,FALSE),"")</f>
        <v/>
      </c>
      <c r="F894" t="str">
        <f>IF(Modif_Suppr!AC894&gt;0,Modif_Suppr!AC894,"")</f>
        <v/>
      </c>
      <c r="G894" t="str">
        <f>IF(Modif_Suppr!AD894&gt;0,Modif_Suppr!AD894,"")</f>
        <v/>
      </c>
      <c r="H894" t="str">
        <f>IF(Modif_Suppr!AE894&gt;0,Modif_Suppr!AE894,"")</f>
        <v/>
      </c>
      <c r="I894" t="str">
        <f>IFERROR(VLOOKUP(Modif_Suppr!AB894,LOV!U:V,2,FALSE),"")</f>
        <v/>
      </c>
      <c r="J894" t="str">
        <f>IF(Modif_Suppr!AF894="OUI","H","")</f>
        <v/>
      </c>
      <c r="K894" t="str">
        <f>IF(Modif_Suppr!AG894="OUI","P","")</f>
        <v/>
      </c>
      <c r="L894" t="str">
        <f>IF(Modif_Suppr!AH894="OUI","D","")</f>
        <v/>
      </c>
      <c r="M894" t="str">
        <f>IF(Modif_Suppr!AI894="OUI","C","")</f>
        <v/>
      </c>
      <c r="N894" t="str">
        <f>IF(Modif_Suppr!AJ894="OUI","T","")</f>
        <v/>
      </c>
      <c r="O894" t="str">
        <f>IF(Modif_Suppr!AK894="OUI","F","")</f>
        <v/>
      </c>
      <c r="P894" t="str">
        <f>IF(Modif_Suppr!AL894="OUI","R","")</f>
        <v/>
      </c>
      <c r="Q894" t="str" cm="1">
        <f t="array" ref="Q894">SUBSTITUTE(TRIM(_xlfn.CONCAT(K894:P894 &amp; " "))," ",",")</f>
        <v/>
      </c>
      <c r="R894" t="str">
        <f>IFERROR(VLOOKUP(Modif_Suppr!AM894,LOV!F:G,2,FALSE),"")</f>
        <v/>
      </c>
      <c r="S894" t="str">
        <f>IFERROR(VLOOKUP(Modif_Suppr!AN894,LOV!I:J,2,FALSE),"")</f>
        <v/>
      </c>
      <c r="T894" t="str">
        <f>IFERROR(VLOOKUP(Modif_Suppr!#REF!,LOV!R:S,2,FALSE),"")</f>
        <v/>
      </c>
      <c r="U894" t="str">
        <f>IFERROR(VLOOKUP(Modif_Suppr!AP894,LOV!R:S,2,FALSE),"")</f>
        <v/>
      </c>
      <c r="V894" t="str">
        <f>IF(Modif_Suppr!W894&gt;0,Modif_Suppr!W894,"")</f>
        <v/>
      </c>
      <c r="W894" t="str">
        <f>IF(Modif_Suppr!X894&gt;0,Modif_Suppr!X894,"")</f>
        <v/>
      </c>
    </row>
    <row r="895" spans="1:23">
      <c r="A895">
        <f>Data!B895</f>
        <v>0</v>
      </c>
      <c r="B895">
        <f>Data!C895</f>
        <v>0</v>
      </c>
      <c r="C895">
        <f>Data!D895</f>
        <v>0</v>
      </c>
      <c r="D895" t="str">
        <f>IFERROR(VLOOKUP(Modif_Suppr!Z895,LOV_SPAR!F:G,2,FALSE),"")</f>
        <v/>
      </c>
      <c r="E895" t="str">
        <f>IFERROR(VLOOKUP(Modif_Suppr!AA895,LOV!L:M,2,FALSE),"")</f>
        <v/>
      </c>
      <c r="F895" t="str">
        <f>IF(Modif_Suppr!AC895&gt;0,Modif_Suppr!AC895,"")</f>
        <v/>
      </c>
      <c r="G895" t="str">
        <f>IF(Modif_Suppr!AD895&gt;0,Modif_Suppr!AD895,"")</f>
        <v/>
      </c>
      <c r="H895" t="str">
        <f>IF(Modif_Suppr!AE895&gt;0,Modif_Suppr!AE895,"")</f>
        <v/>
      </c>
      <c r="I895" t="str">
        <f>IFERROR(VLOOKUP(Modif_Suppr!AB895,LOV!U:V,2,FALSE),"")</f>
        <v/>
      </c>
      <c r="J895" t="str">
        <f>IF(Modif_Suppr!AF895="OUI","H","")</f>
        <v/>
      </c>
      <c r="K895" t="str">
        <f>IF(Modif_Suppr!AG895="OUI","P","")</f>
        <v/>
      </c>
      <c r="L895" t="str">
        <f>IF(Modif_Suppr!AH895="OUI","D","")</f>
        <v/>
      </c>
      <c r="M895" t="str">
        <f>IF(Modif_Suppr!AI895="OUI","C","")</f>
        <v/>
      </c>
      <c r="N895" t="str">
        <f>IF(Modif_Suppr!AJ895="OUI","T","")</f>
        <v/>
      </c>
      <c r="O895" t="str">
        <f>IF(Modif_Suppr!AK895="OUI","F","")</f>
        <v/>
      </c>
      <c r="P895" t="str">
        <f>IF(Modif_Suppr!AL895="OUI","R","")</f>
        <v/>
      </c>
      <c r="Q895" t="str" cm="1">
        <f t="array" ref="Q895">SUBSTITUTE(TRIM(_xlfn.CONCAT(K895:P895 &amp; " "))," ",",")</f>
        <v/>
      </c>
      <c r="R895" t="str">
        <f>IFERROR(VLOOKUP(Modif_Suppr!AM895,LOV!F:G,2,FALSE),"")</f>
        <v/>
      </c>
      <c r="S895" t="str">
        <f>IFERROR(VLOOKUP(Modif_Suppr!AN895,LOV!I:J,2,FALSE),"")</f>
        <v/>
      </c>
      <c r="T895" t="str">
        <f>IFERROR(VLOOKUP(Modif_Suppr!#REF!,LOV!R:S,2,FALSE),"")</f>
        <v/>
      </c>
      <c r="U895" t="str">
        <f>IFERROR(VLOOKUP(Modif_Suppr!AP895,LOV!R:S,2,FALSE),"")</f>
        <v/>
      </c>
      <c r="V895" t="str">
        <f>IF(Modif_Suppr!W895&gt;0,Modif_Suppr!W895,"")</f>
        <v/>
      </c>
      <c r="W895" t="str">
        <f>IF(Modif_Suppr!X895&gt;0,Modif_Suppr!X895,"")</f>
        <v/>
      </c>
    </row>
    <row r="896" spans="1:23">
      <c r="A896">
        <f>Data!B896</f>
        <v>0</v>
      </c>
      <c r="B896">
        <f>Data!C896</f>
        <v>0</v>
      </c>
      <c r="C896">
        <f>Data!D896</f>
        <v>0</v>
      </c>
      <c r="D896" t="str">
        <f>IFERROR(VLOOKUP(Modif_Suppr!Z896,LOV_SPAR!F:G,2,FALSE),"")</f>
        <v/>
      </c>
      <c r="E896" t="str">
        <f>IFERROR(VLOOKUP(Modif_Suppr!AA896,LOV!L:M,2,FALSE),"")</f>
        <v/>
      </c>
      <c r="F896" t="str">
        <f>IF(Modif_Suppr!AC896&gt;0,Modif_Suppr!AC896,"")</f>
        <v/>
      </c>
      <c r="G896" t="str">
        <f>IF(Modif_Suppr!AD896&gt;0,Modif_Suppr!AD896,"")</f>
        <v/>
      </c>
      <c r="H896" t="str">
        <f>IF(Modif_Suppr!AE896&gt;0,Modif_Suppr!AE896,"")</f>
        <v/>
      </c>
      <c r="I896" t="str">
        <f>IFERROR(VLOOKUP(Modif_Suppr!AB896,LOV!U:V,2,FALSE),"")</f>
        <v/>
      </c>
      <c r="J896" t="str">
        <f>IF(Modif_Suppr!AF896="OUI","H","")</f>
        <v/>
      </c>
      <c r="K896" t="str">
        <f>IF(Modif_Suppr!AG896="OUI","P","")</f>
        <v/>
      </c>
      <c r="L896" t="str">
        <f>IF(Modif_Suppr!AH896="OUI","D","")</f>
        <v/>
      </c>
      <c r="M896" t="str">
        <f>IF(Modif_Suppr!AI896="OUI","C","")</f>
        <v/>
      </c>
      <c r="N896" t="str">
        <f>IF(Modif_Suppr!AJ896="OUI","T","")</f>
        <v/>
      </c>
      <c r="O896" t="str">
        <f>IF(Modif_Suppr!AK896="OUI","F","")</f>
        <v/>
      </c>
      <c r="P896" t="str">
        <f>IF(Modif_Suppr!AL896="OUI","R","")</f>
        <v/>
      </c>
      <c r="Q896" t="str" cm="1">
        <f t="array" ref="Q896">SUBSTITUTE(TRIM(_xlfn.CONCAT(K896:P896 &amp; " "))," ",",")</f>
        <v/>
      </c>
      <c r="R896" t="str">
        <f>IFERROR(VLOOKUP(Modif_Suppr!AM896,LOV!F:G,2,FALSE),"")</f>
        <v/>
      </c>
      <c r="S896" t="str">
        <f>IFERROR(VLOOKUP(Modif_Suppr!AN896,LOV!I:J,2,FALSE),"")</f>
        <v/>
      </c>
      <c r="T896" t="str">
        <f>IFERROR(VLOOKUP(Modif_Suppr!#REF!,LOV!R:S,2,FALSE),"")</f>
        <v/>
      </c>
      <c r="U896" t="str">
        <f>IFERROR(VLOOKUP(Modif_Suppr!AP896,LOV!R:S,2,FALSE),"")</f>
        <v/>
      </c>
      <c r="V896" t="str">
        <f>IF(Modif_Suppr!W896&gt;0,Modif_Suppr!W896,"")</f>
        <v/>
      </c>
      <c r="W896" t="str">
        <f>IF(Modif_Suppr!X896&gt;0,Modif_Suppr!X896,"")</f>
        <v/>
      </c>
    </row>
    <row r="897" spans="1:23">
      <c r="A897">
        <f>Data!B897</f>
        <v>0</v>
      </c>
      <c r="B897">
        <f>Data!C897</f>
        <v>0</v>
      </c>
      <c r="C897">
        <f>Data!D897</f>
        <v>0</v>
      </c>
      <c r="D897" t="str">
        <f>IFERROR(VLOOKUP(Modif_Suppr!Z897,LOV_SPAR!F:G,2,FALSE),"")</f>
        <v/>
      </c>
      <c r="E897" t="str">
        <f>IFERROR(VLOOKUP(Modif_Suppr!AA897,LOV!L:M,2,FALSE),"")</f>
        <v/>
      </c>
      <c r="F897" t="str">
        <f>IF(Modif_Suppr!AC897&gt;0,Modif_Suppr!AC897,"")</f>
        <v/>
      </c>
      <c r="G897" t="str">
        <f>IF(Modif_Suppr!AD897&gt;0,Modif_Suppr!AD897,"")</f>
        <v/>
      </c>
      <c r="H897" t="str">
        <f>IF(Modif_Suppr!AE897&gt;0,Modif_Suppr!AE897,"")</f>
        <v/>
      </c>
      <c r="I897" t="str">
        <f>IFERROR(VLOOKUP(Modif_Suppr!AB897,LOV!U:V,2,FALSE),"")</f>
        <v/>
      </c>
      <c r="J897" t="str">
        <f>IF(Modif_Suppr!AF897="OUI","H","")</f>
        <v/>
      </c>
      <c r="K897" t="str">
        <f>IF(Modif_Suppr!AG897="OUI","P","")</f>
        <v/>
      </c>
      <c r="L897" t="str">
        <f>IF(Modif_Suppr!AH897="OUI","D","")</f>
        <v/>
      </c>
      <c r="M897" t="str">
        <f>IF(Modif_Suppr!AI897="OUI","C","")</f>
        <v/>
      </c>
      <c r="N897" t="str">
        <f>IF(Modif_Suppr!AJ897="OUI","T","")</f>
        <v/>
      </c>
      <c r="O897" t="str">
        <f>IF(Modif_Suppr!AK897="OUI","F","")</f>
        <v/>
      </c>
      <c r="P897" t="str">
        <f>IF(Modif_Suppr!AL897="OUI","R","")</f>
        <v/>
      </c>
      <c r="Q897" t="str" cm="1">
        <f t="array" ref="Q897">SUBSTITUTE(TRIM(_xlfn.CONCAT(K897:P897 &amp; " "))," ",",")</f>
        <v/>
      </c>
      <c r="R897" t="str">
        <f>IFERROR(VLOOKUP(Modif_Suppr!AM897,LOV!F:G,2,FALSE),"")</f>
        <v/>
      </c>
      <c r="S897" t="str">
        <f>IFERROR(VLOOKUP(Modif_Suppr!AN897,LOV!I:J,2,FALSE),"")</f>
        <v/>
      </c>
      <c r="T897" t="str">
        <f>IFERROR(VLOOKUP(Modif_Suppr!#REF!,LOV!R:S,2,FALSE),"")</f>
        <v/>
      </c>
      <c r="U897" t="str">
        <f>IFERROR(VLOOKUP(Modif_Suppr!AP897,LOV!R:S,2,FALSE),"")</f>
        <v/>
      </c>
      <c r="V897" t="str">
        <f>IF(Modif_Suppr!W897&gt;0,Modif_Suppr!W897,"")</f>
        <v/>
      </c>
      <c r="W897" t="str">
        <f>IF(Modif_Suppr!X897&gt;0,Modif_Suppr!X897,"")</f>
        <v/>
      </c>
    </row>
    <row r="898" spans="1:23">
      <c r="A898">
        <f>Data!B898</f>
        <v>0</v>
      </c>
      <c r="B898">
        <f>Data!C898</f>
        <v>0</v>
      </c>
      <c r="C898">
        <f>Data!D898</f>
        <v>0</v>
      </c>
      <c r="D898" t="str">
        <f>IFERROR(VLOOKUP(Modif_Suppr!Z898,LOV_SPAR!F:G,2,FALSE),"")</f>
        <v/>
      </c>
      <c r="E898" t="str">
        <f>IFERROR(VLOOKUP(Modif_Suppr!AA898,LOV!L:M,2,FALSE),"")</f>
        <v/>
      </c>
      <c r="F898" t="str">
        <f>IF(Modif_Suppr!AC898&gt;0,Modif_Suppr!AC898,"")</f>
        <v/>
      </c>
      <c r="G898" t="str">
        <f>IF(Modif_Suppr!AD898&gt;0,Modif_Suppr!AD898,"")</f>
        <v/>
      </c>
      <c r="H898" t="str">
        <f>IF(Modif_Suppr!AE898&gt;0,Modif_Suppr!AE898,"")</f>
        <v/>
      </c>
      <c r="I898" t="str">
        <f>IFERROR(VLOOKUP(Modif_Suppr!AB898,LOV!U:V,2,FALSE),"")</f>
        <v/>
      </c>
      <c r="J898" t="str">
        <f>IF(Modif_Suppr!AF898="OUI","H","")</f>
        <v/>
      </c>
      <c r="K898" t="str">
        <f>IF(Modif_Suppr!AG898="OUI","P","")</f>
        <v/>
      </c>
      <c r="L898" t="str">
        <f>IF(Modif_Suppr!AH898="OUI","D","")</f>
        <v/>
      </c>
      <c r="M898" t="str">
        <f>IF(Modif_Suppr!AI898="OUI","C","")</f>
        <v/>
      </c>
      <c r="N898" t="str">
        <f>IF(Modif_Suppr!AJ898="OUI","T","")</f>
        <v/>
      </c>
      <c r="O898" t="str">
        <f>IF(Modif_Suppr!AK898="OUI","F","")</f>
        <v/>
      </c>
      <c r="P898" t="str">
        <f>IF(Modif_Suppr!AL898="OUI","R","")</f>
        <v/>
      </c>
      <c r="Q898" t="str" cm="1">
        <f t="array" ref="Q898">SUBSTITUTE(TRIM(_xlfn.CONCAT(K898:P898 &amp; " "))," ",",")</f>
        <v/>
      </c>
      <c r="R898" t="str">
        <f>IFERROR(VLOOKUP(Modif_Suppr!AM898,LOV!F:G,2,FALSE),"")</f>
        <v/>
      </c>
      <c r="S898" t="str">
        <f>IFERROR(VLOOKUP(Modif_Suppr!AN898,LOV!I:J,2,FALSE),"")</f>
        <v/>
      </c>
      <c r="T898" t="str">
        <f>IFERROR(VLOOKUP(Modif_Suppr!#REF!,LOV!R:S,2,FALSE),"")</f>
        <v/>
      </c>
      <c r="U898" t="str">
        <f>IFERROR(VLOOKUP(Modif_Suppr!AP898,LOV!R:S,2,FALSE),"")</f>
        <v/>
      </c>
      <c r="V898" t="str">
        <f>IF(Modif_Suppr!W898&gt;0,Modif_Suppr!W898,"")</f>
        <v/>
      </c>
      <c r="W898" t="str">
        <f>IF(Modif_Suppr!X898&gt;0,Modif_Suppr!X898,"")</f>
        <v/>
      </c>
    </row>
    <row r="899" spans="1:23">
      <c r="A899">
        <f>Data!B899</f>
        <v>0</v>
      </c>
      <c r="B899">
        <f>Data!C899</f>
        <v>0</v>
      </c>
      <c r="C899">
        <f>Data!D899</f>
        <v>0</v>
      </c>
      <c r="D899" t="str">
        <f>IFERROR(VLOOKUP(Modif_Suppr!Z899,LOV_SPAR!F:G,2,FALSE),"")</f>
        <v/>
      </c>
      <c r="E899" t="str">
        <f>IFERROR(VLOOKUP(Modif_Suppr!AA899,LOV!L:M,2,FALSE),"")</f>
        <v/>
      </c>
      <c r="F899" t="str">
        <f>IF(Modif_Suppr!AC899&gt;0,Modif_Suppr!AC899,"")</f>
        <v/>
      </c>
      <c r="G899" t="str">
        <f>IF(Modif_Suppr!AD899&gt;0,Modif_Suppr!AD899,"")</f>
        <v/>
      </c>
      <c r="H899" t="str">
        <f>IF(Modif_Suppr!AE899&gt;0,Modif_Suppr!AE899,"")</f>
        <v/>
      </c>
      <c r="I899" t="str">
        <f>IFERROR(VLOOKUP(Modif_Suppr!AB899,LOV!U:V,2,FALSE),"")</f>
        <v/>
      </c>
      <c r="J899" t="str">
        <f>IF(Modif_Suppr!AF899="OUI","H","")</f>
        <v/>
      </c>
      <c r="K899" t="str">
        <f>IF(Modif_Suppr!AG899="OUI","P","")</f>
        <v/>
      </c>
      <c r="L899" t="str">
        <f>IF(Modif_Suppr!AH899="OUI","D","")</f>
        <v/>
      </c>
      <c r="M899" t="str">
        <f>IF(Modif_Suppr!AI899="OUI","C","")</f>
        <v/>
      </c>
      <c r="N899" t="str">
        <f>IF(Modif_Suppr!AJ899="OUI","T","")</f>
        <v/>
      </c>
      <c r="O899" t="str">
        <f>IF(Modif_Suppr!AK899="OUI","F","")</f>
        <v/>
      </c>
      <c r="P899" t="str">
        <f>IF(Modif_Suppr!AL899="OUI","R","")</f>
        <v/>
      </c>
      <c r="Q899" t="str" cm="1">
        <f t="array" ref="Q899">SUBSTITUTE(TRIM(_xlfn.CONCAT(K899:P899 &amp; " "))," ",",")</f>
        <v/>
      </c>
      <c r="R899" t="str">
        <f>IFERROR(VLOOKUP(Modif_Suppr!AM899,LOV!F:G,2,FALSE),"")</f>
        <v/>
      </c>
      <c r="S899" t="str">
        <f>IFERROR(VLOOKUP(Modif_Suppr!AN899,LOV!I:J,2,FALSE),"")</f>
        <v/>
      </c>
      <c r="T899" t="str">
        <f>IFERROR(VLOOKUP(Modif_Suppr!#REF!,LOV!R:S,2,FALSE),"")</f>
        <v/>
      </c>
      <c r="U899" t="str">
        <f>IFERROR(VLOOKUP(Modif_Suppr!AP899,LOV!R:S,2,FALSE),"")</f>
        <v/>
      </c>
      <c r="V899" t="str">
        <f>IF(Modif_Suppr!W899&gt;0,Modif_Suppr!W899,"")</f>
        <v/>
      </c>
      <c r="W899" t="str">
        <f>IF(Modif_Suppr!X899&gt;0,Modif_Suppr!X899,"")</f>
        <v/>
      </c>
    </row>
    <row r="900" spans="1:23">
      <c r="A900">
        <f>Data!B900</f>
        <v>0</v>
      </c>
      <c r="B900">
        <f>Data!C900</f>
        <v>0</v>
      </c>
      <c r="C900">
        <f>Data!D900</f>
        <v>0</v>
      </c>
      <c r="D900" t="str">
        <f>IFERROR(VLOOKUP(Modif_Suppr!Z900,LOV_SPAR!F:G,2,FALSE),"")</f>
        <v/>
      </c>
      <c r="E900" t="str">
        <f>IFERROR(VLOOKUP(Modif_Suppr!AA900,LOV!L:M,2,FALSE),"")</f>
        <v/>
      </c>
      <c r="F900" t="str">
        <f>IF(Modif_Suppr!AC900&gt;0,Modif_Suppr!AC900,"")</f>
        <v/>
      </c>
      <c r="G900" t="str">
        <f>IF(Modif_Suppr!AD900&gt;0,Modif_Suppr!AD900,"")</f>
        <v/>
      </c>
      <c r="H900" t="str">
        <f>IF(Modif_Suppr!AE900&gt;0,Modif_Suppr!AE900,"")</f>
        <v/>
      </c>
      <c r="I900" t="str">
        <f>IFERROR(VLOOKUP(Modif_Suppr!AB900,LOV!U:V,2,FALSE),"")</f>
        <v/>
      </c>
      <c r="J900" t="str">
        <f>IF(Modif_Suppr!AF900="OUI","H","")</f>
        <v/>
      </c>
      <c r="K900" t="str">
        <f>IF(Modif_Suppr!AG900="OUI","P","")</f>
        <v/>
      </c>
      <c r="L900" t="str">
        <f>IF(Modif_Suppr!AH900="OUI","D","")</f>
        <v/>
      </c>
      <c r="M900" t="str">
        <f>IF(Modif_Suppr!AI900="OUI","C","")</f>
        <v/>
      </c>
      <c r="N900" t="str">
        <f>IF(Modif_Suppr!AJ900="OUI","T","")</f>
        <v/>
      </c>
      <c r="O900" t="str">
        <f>IF(Modif_Suppr!AK900="OUI","F","")</f>
        <v/>
      </c>
      <c r="P900" t="str">
        <f>IF(Modif_Suppr!AL900="OUI","R","")</f>
        <v/>
      </c>
      <c r="Q900" t="str" cm="1">
        <f t="array" ref="Q900">SUBSTITUTE(TRIM(_xlfn.CONCAT(K900:P900 &amp; " "))," ",",")</f>
        <v/>
      </c>
      <c r="R900" t="str">
        <f>IFERROR(VLOOKUP(Modif_Suppr!AM900,LOV!F:G,2,FALSE),"")</f>
        <v/>
      </c>
      <c r="S900" t="str">
        <f>IFERROR(VLOOKUP(Modif_Suppr!AN900,LOV!I:J,2,FALSE),"")</f>
        <v/>
      </c>
      <c r="T900" t="str">
        <f>IFERROR(VLOOKUP(Modif_Suppr!#REF!,LOV!R:S,2,FALSE),"")</f>
        <v/>
      </c>
      <c r="U900" t="str">
        <f>IFERROR(VLOOKUP(Modif_Suppr!AP900,LOV!R:S,2,FALSE),"")</f>
        <v/>
      </c>
      <c r="V900" t="str">
        <f>IF(Modif_Suppr!W900&gt;0,Modif_Suppr!W900,"")</f>
        <v/>
      </c>
      <c r="W900" t="str">
        <f>IF(Modif_Suppr!X900&gt;0,Modif_Suppr!X900,"")</f>
        <v/>
      </c>
    </row>
    <row r="901" spans="1:23">
      <c r="A901">
        <f>Data!B901</f>
        <v>0</v>
      </c>
      <c r="B901">
        <f>Data!C901</f>
        <v>0</v>
      </c>
      <c r="C901">
        <f>Data!D901</f>
        <v>0</v>
      </c>
      <c r="D901" t="str">
        <f>IFERROR(VLOOKUP(Modif_Suppr!Z901,LOV_SPAR!F:G,2,FALSE),"")</f>
        <v/>
      </c>
      <c r="E901" t="str">
        <f>IFERROR(VLOOKUP(Modif_Suppr!AA901,LOV!L:M,2,FALSE),"")</f>
        <v/>
      </c>
      <c r="F901" t="str">
        <f>IF(Modif_Suppr!AC901&gt;0,Modif_Suppr!AC901,"")</f>
        <v/>
      </c>
      <c r="G901" t="str">
        <f>IF(Modif_Suppr!AD901&gt;0,Modif_Suppr!AD901,"")</f>
        <v/>
      </c>
      <c r="H901" t="str">
        <f>IF(Modif_Suppr!AE901&gt;0,Modif_Suppr!AE901,"")</f>
        <v/>
      </c>
      <c r="I901" t="str">
        <f>IFERROR(VLOOKUP(Modif_Suppr!AB901,LOV!U:V,2,FALSE),"")</f>
        <v/>
      </c>
      <c r="J901" t="str">
        <f>IF(Modif_Suppr!AF901="OUI","H","")</f>
        <v/>
      </c>
      <c r="K901" t="str">
        <f>IF(Modif_Suppr!AG901="OUI","P","")</f>
        <v/>
      </c>
      <c r="L901" t="str">
        <f>IF(Modif_Suppr!AH901="OUI","D","")</f>
        <v/>
      </c>
      <c r="M901" t="str">
        <f>IF(Modif_Suppr!AI901="OUI","C","")</f>
        <v/>
      </c>
      <c r="N901" t="str">
        <f>IF(Modif_Suppr!AJ901="OUI","T","")</f>
        <v/>
      </c>
      <c r="O901" t="str">
        <f>IF(Modif_Suppr!AK901="OUI","F","")</f>
        <v/>
      </c>
      <c r="P901" t="str">
        <f>IF(Modif_Suppr!AL901="OUI","R","")</f>
        <v/>
      </c>
      <c r="Q901" t="str" cm="1">
        <f t="array" ref="Q901">SUBSTITUTE(TRIM(_xlfn.CONCAT(K901:P901 &amp; " "))," ",",")</f>
        <v/>
      </c>
      <c r="R901" t="str">
        <f>IFERROR(VLOOKUP(Modif_Suppr!AM901,LOV!F:G,2,FALSE),"")</f>
        <v/>
      </c>
      <c r="S901" t="str">
        <f>IFERROR(VLOOKUP(Modif_Suppr!AN901,LOV!I:J,2,FALSE),"")</f>
        <v/>
      </c>
      <c r="T901" t="str">
        <f>IFERROR(VLOOKUP(Modif_Suppr!#REF!,LOV!R:S,2,FALSE),"")</f>
        <v/>
      </c>
      <c r="U901" t="str">
        <f>IFERROR(VLOOKUP(Modif_Suppr!AP901,LOV!R:S,2,FALSE),"")</f>
        <v/>
      </c>
      <c r="V901" t="str">
        <f>IF(Modif_Suppr!W901&gt;0,Modif_Suppr!W901,"")</f>
        <v/>
      </c>
      <c r="W901" t="str">
        <f>IF(Modif_Suppr!X901&gt;0,Modif_Suppr!X901,"")</f>
        <v/>
      </c>
    </row>
    <row r="902" spans="1:23">
      <c r="A902">
        <f>Data!B902</f>
        <v>0</v>
      </c>
      <c r="B902">
        <f>Data!C902</f>
        <v>0</v>
      </c>
      <c r="C902">
        <f>Data!D902</f>
        <v>0</v>
      </c>
      <c r="D902" t="str">
        <f>IFERROR(VLOOKUP(Modif_Suppr!Z902,LOV_SPAR!F:G,2,FALSE),"")</f>
        <v/>
      </c>
      <c r="E902" t="str">
        <f>IFERROR(VLOOKUP(Modif_Suppr!AA902,LOV!L:M,2,FALSE),"")</f>
        <v/>
      </c>
      <c r="F902" t="str">
        <f>IF(Modif_Suppr!AC902&gt;0,Modif_Suppr!AC902,"")</f>
        <v/>
      </c>
      <c r="G902" t="str">
        <f>IF(Modif_Suppr!AD902&gt;0,Modif_Suppr!AD902,"")</f>
        <v/>
      </c>
      <c r="H902" t="str">
        <f>IF(Modif_Suppr!AE902&gt;0,Modif_Suppr!AE902,"")</f>
        <v/>
      </c>
      <c r="I902" t="str">
        <f>IFERROR(VLOOKUP(Modif_Suppr!AB902,LOV!U:V,2,FALSE),"")</f>
        <v/>
      </c>
      <c r="J902" t="str">
        <f>IF(Modif_Suppr!AF902="OUI","H","")</f>
        <v/>
      </c>
      <c r="K902" t="str">
        <f>IF(Modif_Suppr!AG902="OUI","P","")</f>
        <v/>
      </c>
      <c r="L902" t="str">
        <f>IF(Modif_Suppr!AH902="OUI","D","")</f>
        <v/>
      </c>
      <c r="M902" t="str">
        <f>IF(Modif_Suppr!AI902="OUI","C","")</f>
        <v/>
      </c>
      <c r="N902" t="str">
        <f>IF(Modif_Suppr!AJ902="OUI","T","")</f>
        <v/>
      </c>
      <c r="O902" t="str">
        <f>IF(Modif_Suppr!AK902="OUI","F","")</f>
        <v/>
      </c>
      <c r="P902" t="str">
        <f>IF(Modif_Suppr!AL902="OUI","R","")</f>
        <v/>
      </c>
      <c r="Q902" t="str" cm="1">
        <f t="array" ref="Q902">SUBSTITUTE(TRIM(_xlfn.CONCAT(K902:P902 &amp; " "))," ",",")</f>
        <v/>
      </c>
      <c r="R902" t="str">
        <f>IFERROR(VLOOKUP(Modif_Suppr!AM902,LOV!F:G,2,FALSE),"")</f>
        <v/>
      </c>
      <c r="S902" t="str">
        <f>IFERROR(VLOOKUP(Modif_Suppr!AN902,LOV!I:J,2,FALSE),"")</f>
        <v/>
      </c>
      <c r="T902" t="str">
        <f>IFERROR(VLOOKUP(Modif_Suppr!#REF!,LOV!R:S,2,FALSE),"")</f>
        <v/>
      </c>
      <c r="U902" t="str">
        <f>IFERROR(VLOOKUP(Modif_Suppr!AP902,LOV!R:S,2,FALSE),"")</f>
        <v/>
      </c>
      <c r="V902" t="str">
        <f>IF(Modif_Suppr!W902&gt;0,Modif_Suppr!W902,"")</f>
        <v/>
      </c>
      <c r="W902" t="str">
        <f>IF(Modif_Suppr!X902&gt;0,Modif_Suppr!X902,"")</f>
        <v/>
      </c>
    </row>
    <row r="903" spans="1:23">
      <c r="A903">
        <f>Data!B903</f>
        <v>0</v>
      </c>
      <c r="B903">
        <f>Data!C903</f>
        <v>0</v>
      </c>
      <c r="C903">
        <f>Data!D903</f>
        <v>0</v>
      </c>
      <c r="D903" t="str">
        <f>IFERROR(VLOOKUP(Modif_Suppr!Z903,LOV_SPAR!F:G,2,FALSE),"")</f>
        <v/>
      </c>
      <c r="E903" t="str">
        <f>IFERROR(VLOOKUP(Modif_Suppr!AA903,LOV!L:M,2,FALSE),"")</f>
        <v/>
      </c>
      <c r="F903" t="str">
        <f>IF(Modif_Suppr!AC903&gt;0,Modif_Suppr!AC903,"")</f>
        <v/>
      </c>
      <c r="G903" t="str">
        <f>IF(Modif_Suppr!AD903&gt;0,Modif_Suppr!AD903,"")</f>
        <v/>
      </c>
      <c r="H903" t="str">
        <f>IF(Modif_Suppr!AE903&gt;0,Modif_Suppr!AE903,"")</f>
        <v/>
      </c>
      <c r="I903" t="str">
        <f>IFERROR(VLOOKUP(Modif_Suppr!AB903,LOV!U:V,2,FALSE),"")</f>
        <v/>
      </c>
      <c r="J903" t="str">
        <f>IF(Modif_Suppr!AF903="OUI","H","")</f>
        <v/>
      </c>
      <c r="K903" t="str">
        <f>IF(Modif_Suppr!AG903="OUI","P","")</f>
        <v/>
      </c>
      <c r="L903" t="str">
        <f>IF(Modif_Suppr!AH903="OUI","D","")</f>
        <v/>
      </c>
      <c r="M903" t="str">
        <f>IF(Modif_Suppr!AI903="OUI","C","")</f>
        <v/>
      </c>
      <c r="N903" t="str">
        <f>IF(Modif_Suppr!AJ903="OUI","T","")</f>
        <v/>
      </c>
      <c r="O903" t="str">
        <f>IF(Modif_Suppr!AK903="OUI","F","")</f>
        <v/>
      </c>
      <c r="P903" t="str">
        <f>IF(Modif_Suppr!AL903="OUI","R","")</f>
        <v/>
      </c>
      <c r="Q903" t="str" cm="1">
        <f t="array" ref="Q903">SUBSTITUTE(TRIM(_xlfn.CONCAT(K903:P903 &amp; " "))," ",",")</f>
        <v/>
      </c>
      <c r="R903" t="str">
        <f>IFERROR(VLOOKUP(Modif_Suppr!AM903,LOV!F:G,2,FALSE),"")</f>
        <v/>
      </c>
      <c r="S903" t="str">
        <f>IFERROR(VLOOKUP(Modif_Suppr!AN903,LOV!I:J,2,FALSE),"")</f>
        <v/>
      </c>
      <c r="T903" t="str">
        <f>IFERROR(VLOOKUP(Modif_Suppr!#REF!,LOV!R:S,2,FALSE),"")</f>
        <v/>
      </c>
      <c r="U903" t="str">
        <f>IFERROR(VLOOKUP(Modif_Suppr!AP903,LOV!R:S,2,FALSE),"")</f>
        <v/>
      </c>
      <c r="V903" t="str">
        <f>IF(Modif_Suppr!W903&gt;0,Modif_Suppr!W903,"")</f>
        <v/>
      </c>
      <c r="W903" t="str">
        <f>IF(Modif_Suppr!X903&gt;0,Modif_Suppr!X903,"")</f>
        <v/>
      </c>
    </row>
    <row r="904" spans="1:23">
      <c r="A904">
        <f>Data!B904</f>
        <v>0</v>
      </c>
      <c r="B904">
        <f>Data!C904</f>
        <v>0</v>
      </c>
      <c r="C904">
        <f>Data!D904</f>
        <v>0</v>
      </c>
      <c r="D904" t="str">
        <f>IFERROR(VLOOKUP(Modif_Suppr!Z904,LOV_SPAR!F:G,2,FALSE),"")</f>
        <v/>
      </c>
      <c r="E904" t="str">
        <f>IFERROR(VLOOKUP(Modif_Suppr!AA904,LOV!L:M,2,FALSE),"")</f>
        <v/>
      </c>
      <c r="F904" t="str">
        <f>IF(Modif_Suppr!AC904&gt;0,Modif_Suppr!AC904,"")</f>
        <v/>
      </c>
      <c r="G904" t="str">
        <f>IF(Modif_Suppr!AD904&gt;0,Modif_Suppr!AD904,"")</f>
        <v/>
      </c>
      <c r="H904" t="str">
        <f>IF(Modif_Suppr!AE904&gt;0,Modif_Suppr!AE904,"")</f>
        <v/>
      </c>
      <c r="I904" t="str">
        <f>IFERROR(VLOOKUP(Modif_Suppr!AB904,LOV!U:V,2,FALSE),"")</f>
        <v/>
      </c>
      <c r="J904" t="str">
        <f>IF(Modif_Suppr!AF904="OUI","H","")</f>
        <v/>
      </c>
      <c r="K904" t="str">
        <f>IF(Modif_Suppr!AG904="OUI","P","")</f>
        <v/>
      </c>
      <c r="L904" t="str">
        <f>IF(Modif_Suppr!AH904="OUI","D","")</f>
        <v/>
      </c>
      <c r="M904" t="str">
        <f>IF(Modif_Suppr!AI904="OUI","C","")</f>
        <v/>
      </c>
      <c r="N904" t="str">
        <f>IF(Modif_Suppr!AJ904="OUI","T","")</f>
        <v/>
      </c>
      <c r="O904" t="str">
        <f>IF(Modif_Suppr!AK904="OUI","F","")</f>
        <v/>
      </c>
      <c r="P904" t="str">
        <f>IF(Modif_Suppr!AL904="OUI","R","")</f>
        <v/>
      </c>
      <c r="Q904" t="str" cm="1">
        <f t="array" ref="Q904">SUBSTITUTE(TRIM(_xlfn.CONCAT(K904:P904 &amp; " "))," ",",")</f>
        <v/>
      </c>
      <c r="R904" t="str">
        <f>IFERROR(VLOOKUP(Modif_Suppr!AM904,LOV!F:G,2,FALSE),"")</f>
        <v/>
      </c>
      <c r="S904" t="str">
        <f>IFERROR(VLOOKUP(Modif_Suppr!AN904,LOV!I:J,2,FALSE),"")</f>
        <v/>
      </c>
      <c r="T904" t="str">
        <f>IFERROR(VLOOKUP(Modif_Suppr!#REF!,LOV!R:S,2,FALSE),"")</f>
        <v/>
      </c>
      <c r="U904" t="str">
        <f>IFERROR(VLOOKUP(Modif_Suppr!AP904,LOV!R:S,2,FALSE),"")</f>
        <v/>
      </c>
      <c r="V904" t="str">
        <f>IF(Modif_Suppr!W904&gt;0,Modif_Suppr!W904,"")</f>
        <v/>
      </c>
      <c r="W904" t="str">
        <f>IF(Modif_Suppr!X904&gt;0,Modif_Suppr!X904,"")</f>
        <v/>
      </c>
    </row>
    <row r="905" spans="1:23">
      <c r="A905">
        <f>Data!B905</f>
        <v>0</v>
      </c>
      <c r="B905">
        <f>Data!C905</f>
        <v>0</v>
      </c>
      <c r="C905">
        <f>Data!D905</f>
        <v>0</v>
      </c>
      <c r="D905" t="str">
        <f>IFERROR(VLOOKUP(Modif_Suppr!Z905,LOV_SPAR!F:G,2,FALSE),"")</f>
        <v/>
      </c>
      <c r="E905" t="str">
        <f>IFERROR(VLOOKUP(Modif_Suppr!AA905,LOV!L:M,2,FALSE),"")</f>
        <v/>
      </c>
      <c r="F905" t="str">
        <f>IF(Modif_Suppr!AC905&gt;0,Modif_Suppr!AC905,"")</f>
        <v/>
      </c>
      <c r="G905" t="str">
        <f>IF(Modif_Suppr!AD905&gt;0,Modif_Suppr!AD905,"")</f>
        <v/>
      </c>
      <c r="H905" t="str">
        <f>IF(Modif_Suppr!AE905&gt;0,Modif_Suppr!AE905,"")</f>
        <v/>
      </c>
      <c r="I905" t="str">
        <f>IFERROR(VLOOKUP(Modif_Suppr!AB905,LOV!U:V,2,FALSE),"")</f>
        <v/>
      </c>
      <c r="J905" t="str">
        <f>IF(Modif_Suppr!AF905="OUI","H","")</f>
        <v/>
      </c>
      <c r="K905" t="str">
        <f>IF(Modif_Suppr!AG905="OUI","P","")</f>
        <v/>
      </c>
      <c r="L905" t="str">
        <f>IF(Modif_Suppr!AH905="OUI","D","")</f>
        <v/>
      </c>
      <c r="M905" t="str">
        <f>IF(Modif_Suppr!AI905="OUI","C","")</f>
        <v/>
      </c>
      <c r="N905" t="str">
        <f>IF(Modif_Suppr!AJ905="OUI","T","")</f>
        <v/>
      </c>
      <c r="O905" t="str">
        <f>IF(Modif_Suppr!AK905="OUI","F","")</f>
        <v/>
      </c>
      <c r="P905" t="str">
        <f>IF(Modif_Suppr!AL905="OUI","R","")</f>
        <v/>
      </c>
      <c r="Q905" t="str" cm="1">
        <f t="array" ref="Q905">SUBSTITUTE(TRIM(_xlfn.CONCAT(K905:P905 &amp; " "))," ",",")</f>
        <v/>
      </c>
      <c r="R905" t="str">
        <f>IFERROR(VLOOKUP(Modif_Suppr!AM905,LOV!F:G,2,FALSE),"")</f>
        <v/>
      </c>
      <c r="S905" t="str">
        <f>IFERROR(VLOOKUP(Modif_Suppr!AN905,LOV!I:J,2,FALSE),"")</f>
        <v/>
      </c>
      <c r="T905" t="str">
        <f>IFERROR(VLOOKUP(Modif_Suppr!#REF!,LOV!R:S,2,FALSE),"")</f>
        <v/>
      </c>
      <c r="U905" t="str">
        <f>IFERROR(VLOOKUP(Modif_Suppr!AP905,LOV!R:S,2,FALSE),"")</f>
        <v/>
      </c>
      <c r="V905" t="str">
        <f>IF(Modif_Suppr!W905&gt;0,Modif_Suppr!W905,"")</f>
        <v/>
      </c>
      <c r="W905" t="str">
        <f>IF(Modif_Suppr!X905&gt;0,Modif_Suppr!X905,"")</f>
        <v/>
      </c>
    </row>
    <row r="906" spans="1:23">
      <c r="A906">
        <f>Data!B906</f>
        <v>0</v>
      </c>
      <c r="B906">
        <f>Data!C906</f>
        <v>0</v>
      </c>
      <c r="C906">
        <f>Data!D906</f>
        <v>0</v>
      </c>
      <c r="D906" t="str">
        <f>IFERROR(VLOOKUP(Modif_Suppr!Z906,LOV_SPAR!F:G,2,FALSE),"")</f>
        <v/>
      </c>
      <c r="E906" t="str">
        <f>IFERROR(VLOOKUP(Modif_Suppr!AA906,LOV!L:M,2,FALSE),"")</f>
        <v/>
      </c>
      <c r="F906" t="str">
        <f>IF(Modif_Suppr!AC906&gt;0,Modif_Suppr!AC906,"")</f>
        <v/>
      </c>
      <c r="G906" t="str">
        <f>IF(Modif_Suppr!AD906&gt;0,Modif_Suppr!AD906,"")</f>
        <v/>
      </c>
      <c r="H906" t="str">
        <f>IF(Modif_Suppr!AE906&gt;0,Modif_Suppr!AE906,"")</f>
        <v/>
      </c>
      <c r="I906" t="str">
        <f>IFERROR(VLOOKUP(Modif_Suppr!AB906,LOV!U:V,2,FALSE),"")</f>
        <v/>
      </c>
      <c r="J906" t="str">
        <f>IF(Modif_Suppr!AF906="OUI","H","")</f>
        <v/>
      </c>
      <c r="K906" t="str">
        <f>IF(Modif_Suppr!AG906="OUI","P","")</f>
        <v/>
      </c>
      <c r="L906" t="str">
        <f>IF(Modif_Suppr!AH906="OUI","D","")</f>
        <v/>
      </c>
      <c r="M906" t="str">
        <f>IF(Modif_Suppr!AI906="OUI","C","")</f>
        <v/>
      </c>
      <c r="N906" t="str">
        <f>IF(Modif_Suppr!AJ906="OUI","T","")</f>
        <v/>
      </c>
      <c r="O906" t="str">
        <f>IF(Modif_Suppr!AK906="OUI","F","")</f>
        <v/>
      </c>
      <c r="P906" t="str">
        <f>IF(Modif_Suppr!AL906="OUI","R","")</f>
        <v/>
      </c>
      <c r="Q906" t="str" cm="1">
        <f t="array" ref="Q906">SUBSTITUTE(TRIM(_xlfn.CONCAT(K906:P906 &amp; " "))," ",",")</f>
        <v/>
      </c>
      <c r="R906" t="str">
        <f>IFERROR(VLOOKUP(Modif_Suppr!AM906,LOV!F:G,2,FALSE),"")</f>
        <v/>
      </c>
      <c r="S906" t="str">
        <f>IFERROR(VLOOKUP(Modif_Suppr!AN906,LOV!I:J,2,FALSE),"")</f>
        <v/>
      </c>
      <c r="T906" t="str">
        <f>IFERROR(VLOOKUP(Modif_Suppr!#REF!,LOV!R:S,2,FALSE),"")</f>
        <v/>
      </c>
      <c r="U906" t="str">
        <f>IFERROR(VLOOKUP(Modif_Suppr!AP906,LOV!R:S,2,FALSE),"")</f>
        <v/>
      </c>
      <c r="V906" t="str">
        <f>IF(Modif_Suppr!W906&gt;0,Modif_Suppr!W906,"")</f>
        <v/>
      </c>
      <c r="W906" t="str">
        <f>IF(Modif_Suppr!X906&gt;0,Modif_Suppr!X906,"")</f>
        <v/>
      </c>
    </row>
    <row r="907" spans="1:23">
      <c r="A907">
        <f>Data!B907</f>
        <v>0</v>
      </c>
      <c r="B907">
        <f>Data!C907</f>
        <v>0</v>
      </c>
      <c r="C907">
        <f>Data!D907</f>
        <v>0</v>
      </c>
      <c r="D907" t="str">
        <f>IFERROR(VLOOKUP(Modif_Suppr!Z907,LOV_SPAR!F:G,2,FALSE),"")</f>
        <v/>
      </c>
      <c r="E907" t="str">
        <f>IFERROR(VLOOKUP(Modif_Suppr!AA907,LOV!L:M,2,FALSE),"")</f>
        <v/>
      </c>
      <c r="F907" t="str">
        <f>IF(Modif_Suppr!AC907&gt;0,Modif_Suppr!AC907,"")</f>
        <v/>
      </c>
      <c r="G907" t="str">
        <f>IF(Modif_Suppr!AD907&gt;0,Modif_Suppr!AD907,"")</f>
        <v/>
      </c>
      <c r="H907" t="str">
        <f>IF(Modif_Suppr!AE907&gt;0,Modif_Suppr!AE907,"")</f>
        <v/>
      </c>
      <c r="I907" t="str">
        <f>IFERROR(VLOOKUP(Modif_Suppr!AB907,LOV!U:V,2,FALSE),"")</f>
        <v/>
      </c>
      <c r="J907" t="str">
        <f>IF(Modif_Suppr!AF907="OUI","H","")</f>
        <v/>
      </c>
      <c r="K907" t="str">
        <f>IF(Modif_Suppr!AG907="OUI","P","")</f>
        <v/>
      </c>
      <c r="L907" t="str">
        <f>IF(Modif_Suppr!AH907="OUI","D","")</f>
        <v/>
      </c>
      <c r="M907" t="str">
        <f>IF(Modif_Suppr!AI907="OUI","C","")</f>
        <v/>
      </c>
      <c r="N907" t="str">
        <f>IF(Modif_Suppr!AJ907="OUI","T","")</f>
        <v/>
      </c>
      <c r="O907" t="str">
        <f>IF(Modif_Suppr!AK907="OUI","F","")</f>
        <v/>
      </c>
      <c r="P907" t="str">
        <f>IF(Modif_Suppr!AL907="OUI","R","")</f>
        <v/>
      </c>
      <c r="Q907" t="str" cm="1">
        <f t="array" ref="Q907">SUBSTITUTE(TRIM(_xlfn.CONCAT(K907:P907 &amp; " "))," ",",")</f>
        <v/>
      </c>
      <c r="R907" t="str">
        <f>IFERROR(VLOOKUP(Modif_Suppr!AM907,LOV!F:G,2,FALSE),"")</f>
        <v/>
      </c>
      <c r="S907" t="str">
        <f>IFERROR(VLOOKUP(Modif_Suppr!AN907,LOV!I:J,2,FALSE),"")</f>
        <v/>
      </c>
      <c r="T907" t="str">
        <f>IFERROR(VLOOKUP(Modif_Suppr!#REF!,LOV!R:S,2,FALSE),"")</f>
        <v/>
      </c>
      <c r="U907" t="str">
        <f>IFERROR(VLOOKUP(Modif_Suppr!AP907,LOV!R:S,2,FALSE),"")</f>
        <v/>
      </c>
      <c r="V907" t="str">
        <f>IF(Modif_Suppr!W907&gt;0,Modif_Suppr!W907,"")</f>
        <v/>
      </c>
      <c r="W907" t="str">
        <f>IF(Modif_Suppr!X907&gt;0,Modif_Suppr!X907,"")</f>
        <v/>
      </c>
    </row>
    <row r="908" spans="1:23">
      <c r="A908">
        <f>Data!B908</f>
        <v>0</v>
      </c>
      <c r="B908">
        <f>Data!C908</f>
        <v>0</v>
      </c>
      <c r="C908">
        <f>Data!D908</f>
        <v>0</v>
      </c>
      <c r="D908" t="str">
        <f>IFERROR(VLOOKUP(Modif_Suppr!Z908,LOV_SPAR!F:G,2,FALSE),"")</f>
        <v/>
      </c>
      <c r="E908" t="str">
        <f>IFERROR(VLOOKUP(Modif_Suppr!AA908,LOV!L:M,2,FALSE),"")</f>
        <v/>
      </c>
      <c r="F908" t="str">
        <f>IF(Modif_Suppr!AC908&gt;0,Modif_Suppr!AC908,"")</f>
        <v/>
      </c>
      <c r="G908" t="str">
        <f>IF(Modif_Suppr!AD908&gt;0,Modif_Suppr!AD908,"")</f>
        <v/>
      </c>
      <c r="H908" t="str">
        <f>IF(Modif_Suppr!AE908&gt;0,Modif_Suppr!AE908,"")</f>
        <v/>
      </c>
      <c r="I908" t="str">
        <f>IFERROR(VLOOKUP(Modif_Suppr!AB908,LOV!U:V,2,FALSE),"")</f>
        <v/>
      </c>
      <c r="J908" t="str">
        <f>IF(Modif_Suppr!AF908="OUI","H","")</f>
        <v/>
      </c>
      <c r="K908" t="str">
        <f>IF(Modif_Suppr!AG908="OUI","P","")</f>
        <v/>
      </c>
      <c r="L908" t="str">
        <f>IF(Modif_Suppr!AH908="OUI","D","")</f>
        <v/>
      </c>
      <c r="M908" t="str">
        <f>IF(Modif_Suppr!AI908="OUI","C","")</f>
        <v/>
      </c>
      <c r="N908" t="str">
        <f>IF(Modif_Suppr!AJ908="OUI","T","")</f>
        <v/>
      </c>
      <c r="O908" t="str">
        <f>IF(Modif_Suppr!AK908="OUI","F","")</f>
        <v/>
      </c>
      <c r="P908" t="str">
        <f>IF(Modif_Suppr!AL908="OUI","R","")</f>
        <v/>
      </c>
      <c r="Q908" t="str" cm="1">
        <f t="array" ref="Q908">SUBSTITUTE(TRIM(_xlfn.CONCAT(K908:P908 &amp; " "))," ",",")</f>
        <v/>
      </c>
      <c r="R908" t="str">
        <f>IFERROR(VLOOKUP(Modif_Suppr!AM908,LOV!F:G,2,FALSE),"")</f>
        <v/>
      </c>
      <c r="S908" t="str">
        <f>IFERROR(VLOOKUP(Modif_Suppr!AN908,LOV!I:J,2,FALSE),"")</f>
        <v/>
      </c>
      <c r="T908" t="str">
        <f>IFERROR(VLOOKUP(Modif_Suppr!#REF!,LOV!R:S,2,FALSE),"")</f>
        <v/>
      </c>
      <c r="U908" t="str">
        <f>IFERROR(VLOOKUP(Modif_Suppr!AP908,LOV!R:S,2,FALSE),"")</f>
        <v/>
      </c>
      <c r="V908" t="str">
        <f>IF(Modif_Suppr!W908&gt;0,Modif_Suppr!W908,"")</f>
        <v/>
      </c>
      <c r="W908" t="str">
        <f>IF(Modif_Suppr!X908&gt;0,Modif_Suppr!X908,"")</f>
        <v/>
      </c>
    </row>
    <row r="909" spans="1:23">
      <c r="A909">
        <f>Data!B909</f>
        <v>0</v>
      </c>
      <c r="B909">
        <f>Data!C909</f>
        <v>0</v>
      </c>
      <c r="C909">
        <f>Data!D909</f>
        <v>0</v>
      </c>
      <c r="D909" t="str">
        <f>IFERROR(VLOOKUP(Modif_Suppr!Z909,LOV_SPAR!F:G,2,FALSE),"")</f>
        <v/>
      </c>
      <c r="E909" t="str">
        <f>IFERROR(VLOOKUP(Modif_Suppr!AA909,LOV!L:M,2,FALSE),"")</f>
        <v/>
      </c>
      <c r="F909" t="str">
        <f>IF(Modif_Suppr!AC909&gt;0,Modif_Suppr!AC909,"")</f>
        <v/>
      </c>
      <c r="G909" t="str">
        <f>IF(Modif_Suppr!AD909&gt;0,Modif_Suppr!AD909,"")</f>
        <v/>
      </c>
      <c r="H909" t="str">
        <f>IF(Modif_Suppr!AE909&gt;0,Modif_Suppr!AE909,"")</f>
        <v/>
      </c>
      <c r="I909" t="str">
        <f>IFERROR(VLOOKUP(Modif_Suppr!AB909,LOV!U:V,2,FALSE),"")</f>
        <v/>
      </c>
      <c r="J909" t="str">
        <f>IF(Modif_Suppr!AF909="OUI","H","")</f>
        <v/>
      </c>
      <c r="K909" t="str">
        <f>IF(Modif_Suppr!AG909="OUI","P","")</f>
        <v/>
      </c>
      <c r="L909" t="str">
        <f>IF(Modif_Suppr!AH909="OUI","D","")</f>
        <v/>
      </c>
      <c r="M909" t="str">
        <f>IF(Modif_Suppr!AI909="OUI","C","")</f>
        <v/>
      </c>
      <c r="N909" t="str">
        <f>IF(Modif_Suppr!AJ909="OUI","T","")</f>
        <v/>
      </c>
      <c r="O909" t="str">
        <f>IF(Modif_Suppr!AK909="OUI","F","")</f>
        <v/>
      </c>
      <c r="P909" t="str">
        <f>IF(Modif_Suppr!AL909="OUI","R","")</f>
        <v/>
      </c>
      <c r="Q909" t="str" cm="1">
        <f t="array" ref="Q909">SUBSTITUTE(TRIM(_xlfn.CONCAT(K909:P909 &amp; " "))," ",",")</f>
        <v/>
      </c>
      <c r="R909" t="str">
        <f>IFERROR(VLOOKUP(Modif_Suppr!AM909,LOV!F:G,2,FALSE),"")</f>
        <v/>
      </c>
      <c r="S909" t="str">
        <f>IFERROR(VLOOKUP(Modif_Suppr!AN909,LOV!I:J,2,FALSE),"")</f>
        <v/>
      </c>
      <c r="T909" t="str">
        <f>IFERROR(VLOOKUP(Modif_Suppr!#REF!,LOV!R:S,2,FALSE),"")</f>
        <v/>
      </c>
      <c r="U909" t="str">
        <f>IFERROR(VLOOKUP(Modif_Suppr!AP909,LOV!R:S,2,FALSE),"")</f>
        <v/>
      </c>
      <c r="V909" t="str">
        <f>IF(Modif_Suppr!W909&gt;0,Modif_Suppr!W909,"")</f>
        <v/>
      </c>
      <c r="W909" t="str">
        <f>IF(Modif_Suppr!X909&gt;0,Modif_Suppr!X909,"")</f>
        <v/>
      </c>
    </row>
    <row r="910" spans="1:23">
      <c r="A910">
        <f>Data!B910</f>
        <v>0</v>
      </c>
      <c r="B910">
        <f>Data!C910</f>
        <v>0</v>
      </c>
      <c r="C910">
        <f>Data!D910</f>
        <v>0</v>
      </c>
      <c r="D910" t="str">
        <f>IFERROR(VLOOKUP(Modif_Suppr!Z910,LOV_SPAR!F:G,2,FALSE),"")</f>
        <v/>
      </c>
      <c r="E910" t="str">
        <f>IFERROR(VLOOKUP(Modif_Suppr!AA910,LOV!L:M,2,FALSE),"")</f>
        <v/>
      </c>
      <c r="F910" t="str">
        <f>IF(Modif_Suppr!AC910&gt;0,Modif_Suppr!AC910,"")</f>
        <v/>
      </c>
      <c r="G910" t="str">
        <f>IF(Modif_Suppr!AD910&gt;0,Modif_Suppr!AD910,"")</f>
        <v/>
      </c>
      <c r="H910" t="str">
        <f>IF(Modif_Suppr!AE910&gt;0,Modif_Suppr!AE910,"")</f>
        <v/>
      </c>
      <c r="I910" t="str">
        <f>IFERROR(VLOOKUP(Modif_Suppr!AB910,LOV!U:V,2,FALSE),"")</f>
        <v/>
      </c>
      <c r="J910" t="str">
        <f>IF(Modif_Suppr!AF910="OUI","H","")</f>
        <v/>
      </c>
      <c r="K910" t="str">
        <f>IF(Modif_Suppr!AG910="OUI","P","")</f>
        <v/>
      </c>
      <c r="L910" t="str">
        <f>IF(Modif_Suppr!AH910="OUI","D","")</f>
        <v/>
      </c>
      <c r="M910" t="str">
        <f>IF(Modif_Suppr!AI910="OUI","C","")</f>
        <v/>
      </c>
      <c r="N910" t="str">
        <f>IF(Modif_Suppr!AJ910="OUI","T","")</f>
        <v/>
      </c>
      <c r="O910" t="str">
        <f>IF(Modif_Suppr!AK910="OUI","F","")</f>
        <v/>
      </c>
      <c r="P910" t="str">
        <f>IF(Modif_Suppr!AL910="OUI","R","")</f>
        <v/>
      </c>
      <c r="Q910" t="str" cm="1">
        <f t="array" ref="Q910">SUBSTITUTE(TRIM(_xlfn.CONCAT(K910:P910 &amp; " "))," ",",")</f>
        <v/>
      </c>
      <c r="R910" t="str">
        <f>IFERROR(VLOOKUP(Modif_Suppr!AM910,LOV!F:G,2,FALSE),"")</f>
        <v/>
      </c>
      <c r="S910" t="str">
        <f>IFERROR(VLOOKUP(Modif_Suppr!AN910,LOV!I:J,2,FALSE),"")</f>
        <v/>
      </c>
      <c r="T910" t="str">
        <f>IFERROR(VLOOKUP(Modif_Suppr!#REF!,LOV!R:S,2,FALSE),"")</f>
        <v/>
      </c>
      <c r="U910" t="str">
        <f>IFERROR(VLOOKUP(Modif_Suppr!AP910,LOV!R:S,2,FALSE),"")</f>
        <v/>
      </c>
      <c r="V910" t="str">
        <f>IF(Modif_Suppr!W910&gt;0,Modif_Suppr!W910,"")</f>
        <v/>
      </c>
      <c r="W910" t="str">
        <f>IF(Modif_Suppr!X910&gt;0,Modif_Suppr!X910,"")</f>
        <v/>
      </c>
    </row>
    <row r="911" spans="1:23">
      <c r="A911">
        <f>Data!B911</f>
        <v>0</v>
      </c>
      <c r="B911">
        <f>Data!C911</f>
        <v>0</v>
      </c>
      <c r="C911">
        <f>Data!D911</f>
        <v>0</v>
      </c>
      <c r="D911" t="str">
        <f>IFERROR(VLOOKUP(Modif_Suppr!Z911,LOV_SPAR!F:G,2,FALSE),"")</f>
        <v/>
      </c>
      <c r="E911" t="str">
        <f>IFERROR(VLOOKUP(Modif_Suppr!AA911,LOV!L:M,2,FALSE),"")</f>
        <v/>
      </c>
      <c r="F911" t="str">
        <f>IF(Modif_Suppr!AC911&gt;0,Modif_Suppr!AC911,"")</f>
        <v/>
      </c>
      <c r="G911" t="str">
        <f>IF(Modif_Suppr!AD911&gt;0,Modif_Suppr!AD911,"")</f>
        <v/>
      </c>
      <c r="H911" t="str">
        <f>IF(Modif_Suppr!AE911&gt;0,Modif_Suppr!AE911,"")</f>
        <v/>
      </c>
      <c r="I911" t="str">
        <f>IFERROR(VLOOKUP(Modif_Suppr!AB911,LOV!U:V,2,FALSE),"")</f>
        <v/>
      </c>
      <c r="J911" t="str">
        <f>IF(Modif_Suppr!AF911="OUI","H","")</f>
        <v/>
      </c>
      <c r="K911" t="str">
        <f>IF(Modif_Suppr!AG911="OUI","P","")</f>
        <v/>
      </c>
      <c r="L911" t="str">
        <f>IF(Modif_Suppr!AH911="OUI","D","")</f>
        <v/>
      </c>
      <c r="M911" t="str">
        <f>IF(Modif_Suppr!AI911="OUI","C","")</f>
        <v/>
      </c>
      <c r="N911" t="str">
        <f>IF(Modif_Suppr!AJ911="OUI","T","")</f>
        <v/>
      </c>
      <c r="O911" t="str">
        <f>IF(Modif_Suppr!AK911="OUI","F","")</f>
        <v/>
      </c>
      <c r="P911" t="str">
        <f>IF(Modif_Suppr!AL911="OUI","R","")</f>
        <v/>
      </c>
      <c r="Q911" t="str" cm="1">
        <f t="array" ref="Q911">SUBSTITUTE(TRIM(_xlfn.CONCAT(K911:P911 &amp; " "))," ",",")</f>
        <v/>
      </c>
      <c r="R911" t="str">
        <f>IFERROR(VLOOKUP(Modif_Suppr!AM911,LOV!F:G,2,FALSE),"")</f>
        <v/>
      </c>
      <c r="S911" t="str">
        <f>IFERROR(VLOOKUP(Modif_Suppr!AN911,LOV!I:J,2,FALSE),"")</f>
        <v/>
      </c>
      <c r="T911" t="str">
        <f>IFERROR(VLOOKUP(Modif_Suppr!#REF!,LOV!R:S,2,FALSE),"")</f>
        <v/>
      </c>
      <c r="U911" t="str">
        <f>IFERROR(VLOOKUP(Modif_Suppr!AP911,LOV!R:S,2,FALSE),"")</f>
        <v/>
      </c>
      <c r="V911" t="str">
        <f>IF(Modif_Suppr!W911&gt;0,Modif_Suppr!W911,"")</f>
        <v/>
      </c>
      <c r="W911" t="str">
        <f>IF(Modif_Suppr!X911&gt;0,Modif_Suppr!X911,"")</f>
        <v/>
      </c>
    </row>
    <row r="912" spans="1:23">
      <c r="A912">
        <f>Data!B912</f>
        <v>0</v>
      </c>
      <c r="B912">
        <f>Data!C912</f>
        <v>0</v>
      </c>
      <c r="C912">
        <f>Data!D912</f>
        <v>0</v>
      </c>
      <c r="D912" t="str">
        <f>IFERROR(VLOOKUP(Modif_Suppr!Z912,LOV_SPAR!F:G,2,FALSE),"")</f>
        <v/>
      </c>
      <c r="E912" t="str">
        <f>IFERROR(VLOOKUP(Modif_Suppr!AA912,LOV!L:M,2,FALSE),"")</f>
        <v/>
      </c>
      <c r="F912" t="str">
        <f>IF(Modif_Suppr!AC912&gt;0,Modif_Suppr!AC912,"")</f>
        <v/>
      </c>
      <c r="G912" t="str">
        <f>IF(Modif_Suppr!AD912&gt;0,Modif_Suppr!AD912,"")</f>
        <v/>
      </c>
      <c r="H912" t="str">
        <f>IF(Modif_Suppr!AE912&gt;0,Modif_Suppr!AE912,"")</f>
        <v/>
      </c>
      <c r="I912" t="str">
        <f>IFERROR(VLOOKUP(Modif_Suppr!AB912,LOV!U:V,2,FALSE),"")</f>
        <v/>
      </c>
      <c r="J912" t="str">
        <f>IF(Modif_Suppr!AF912="OUI","H","")</f>
        <v/>
      </c>
      <c r="K912" t="str">
        <f>IF(Modif_Suppr!AG912="OUI","P","")</f>
        <v/>
      </c>
      <c r="L912" t="str">
        <f>IF(Modif_Suppr!AH912="OUI","D","")</f>
        <v/>
      </c>
      <c r="M912" t="str">
        <f>IF(Modif_Suppr!AI912="OUI","C","")</f>
        <v/>
      </c>
      <c r="N912" t="str">
        <f>IF(Modif_Suppr!AJ912="OUI","T","")</f>
        <v/>
      </c>
      <c r="O912" t="str">
        <f>IF(Modif_Suppr!AK912="OUI","F","")</f>
        <v/>
      </c>
      <c r="P912" t="str">
        <f>IF(Modif_Suppr!AL912="OUI","R","")</f>
        <v/>
      </c>
      <c r="Q912" t="str" cm="1">
        <f t="array" ref="Q912">SUBSTITUTE(TRIM(_xlfn.CONCAT(K912:P912 &amp; " "))," ",",")</f>
        <v/>
      </c>
      <c r="R912" t="str">
        <f>IFERROR(VLOOKUP(Modif_Suppr!AM912,LOV!F:G,2,FALSE),"")</f>
        <v/>
      </c>
      <c r="S912" t="str">
        <f>IFERROR(VLOOKUP(Modif_Suppr!AN912,LOV!I:J,2,FALSE),"")</f>
        <v/>
      </c>
      <c r="T912" t="str">
        <f>IFERROR(VLOOKUP(Modif_Suppr!#REF!,LOV!R:S,2,FALSE),"")</f>
        <v/>
      </c>
      <c r="U912" t="str">
        <f>IFERROR(VLOOKUP(Modif_Suppr!AP912,LOV!R:S,2,FALSE),"")</f>
        <v/>
      </c>
      <c r="V912" t="str">
        <f>IF(Modif_Suppr!W912&gt;0,Modif_Suppr!W912,"")</f>
        <v/>
      </c>
      <c r="W912" t="str">
        <f>IF(Modif_Suppr!X912&gt;0,Modif_Suppr!X912,"")</f>
        <v/>
      </c>
    </row>
    <row r="913" spans="1:23">
      <c r="A913">
        <f>Data!B913</f>
        <v>0</v>
      </c>
      <c r="B913">
        <f>Data!C913</f>
        <v>0</v>
      </c>
      <c r="C913">
        <f>Data!D913</f>
        <v>0</v>
      </c>
      <c r="D913" t="str">
        <f>IFERROR(VLOOKUP(Modif_Suppr!Z913,LOV_SPAR!F:G,2,FALSE),"")</f>
        <v/>
      </c>
      <c r="E913" t="str">
        <f>IFERROR(VLOOKUP(Modif_Suppr!AA913,LOV!L:M,2,FALSE),"")</f>
        <v/>
      </c>
      <c r="F913" t="str">
        <f>IF(Modif_Suppr!AC913&gt;0,Modif_Suppr!AC913,"")</f>
        <v/>
      </c>
      <c r="G913" t="str">
        <f>IF(Modif_Suppr!AD913&gt;0,Modif_Suppr!AD913,"")</f>
        <v/>
      </c>
      <c r="H913" t="str">
        <f>IF(Modif_Suppr!AE913&gt;0,Modif_Suppr!AE913,"")</f>
        <v/>
      </c>
      <c r="I913" t="str">
        <f>IFERROR(VLOOKUP(Modif_Suppr!AB913,LOV!U:V,2,FALSE),"")</f>
        <v/>
      </c>
      <c r="J913" t="str">
        <f>IF(Modif_Suppr!AF913="OUI","H","")</f>
        <v/>
      </c>
      <c r="K913" t="str">
        <f>IF(Modif_Suppr!AG913="OUI","P","")</f>
        <v/>
      </c>
      <c r="L913" t="str">
        <f>IF(Modif_Suppr!AH913="OUI","D","")</f>
        <v/>
      </c>
      <c r="M913" t="str">
        <f>IF(Modif_Suppr!AI913="OUI","C","")</f>
        <v/>
      </c>
      <c r="N913" t="str">
        <f>IF(Modif_Suppr!AJ913="OUI","T","")</f>
        <v/>
      </c>
      <c r="O913" t="str">
        <f>IF(Modif_Suppr!AK913="OUI","F","")</f>
        <v/>
      </c>
      <c r="P913" t="str">
        <f>IF(Modif_Suppr!AL913="OUI","R","")</f>
        <v/>
      </c>
      <c r="Q913" t="str" cm="1">
        <f t="array" ref="Q913">SUBSTITUTE(TRIM(_xlfn.CONCAT(K913:P913 &amp; " "))," ",",")</f>
        <v/>
      </c>
      <c r="R913" t="str">
        <f>IFERROR(VLOOKUP(Modif_Suppr!AM913,LOV!F:G,2,FALSE),"")</f>
        <v/>
      </c>
      <c r="S913" t="str">
        <f>IFERROR(VLOOKUP(Modif_Suppr!AN913,LOV!I:J,2,FALSE),"")</f>
        <v/>
      </c>
      <c r="T913" t="str">
        <f>IFERROR(VLOOKUP(Modif_Suppr!#REF!,LOV!R:S,2,FALSE),"")</f>
        <v/>
      </c>
      <c r="U913" t="str">
        <f>IFERROR(VLOOKUP(Modif_Suppr!AP913,LOV!R:S,2,FALSE),"")</f>
        <v/>
      </c>
      <c r="V913" t="str">
        <f>IF(Modif_Suppr!W913&gt;0,Modif_Suppr!W913,"")</f>
        <v/>
      </c>
      <c r="W913" t="str">
        <f>IF(Modif_Suppr!X913&gt;0,Modif_Suppr!X913,"")</f>
        <v/>
      </c>
    </row>
    <row r="914" spans="1:23">
      <c r="A914">
        <f>Data!B914</f>
        <v>0</v>
      </c>
      <c r="B914">
        <f>Data!C914</f>
        <v>0</v>
      </c>
      <c r="C914">
        <f>Data!D914</f>
        <v>0</v>
      </c>
      <c r="D914" t="str">
        <f>IFERROR(VLOOKUP(Modif_Suppr!Z914,LOV_SPAR!F:G,2,FALSE),"")</f>
        <v/>
      </c>
      <c r="E914" t="str">
        <f>IFERROR(VLOOKUP(Modif_Suppr!AA914,LOV!L:M,2,FALSE),"")</f>
        <v/>
      </c>
      <c r="F914" t="str">
        <f>IF(Modif_Suppr!AC914&gt;0,Modif_Suppr!AC914,"")</f>
        <v/>
      </c>
      <c r="G914" t="str">
        <f>IF(Modif_Suppr!AD914&gt;0,Modif_Suppr!AD914,"")</f>
        <v/>
      </c>
      <c r="H914" t="str">
        <f>IF(Modif_Suppr!AE914&gt;0,Modif_Suppr!AE914,"")</f>
        <v/>
      </c>
      <c r="I914" t="str">
        <f>IFERROR(VLOOKUP(Modif_Suppr!AB914,LOV!U:V,2,FALSE),"")</f>
        <v/>
      </c>
      <c r="J914" t="str">
        <f>IF(Modif_Suppr!AF914="OUI","H","")</f>
        <v/>
      </c>
      <c r="K914" t="str">
        <f>IF(Modif_Suppr!AG914="OUI","P","")</f>
        <v/>
      </c>
      <c r="L914" t="str">
        <f>IF(Modif_Suppr!AH914="OUI","D","")</f>
        <v/>
      </c>
      <c r="M914" t="str">
        <f>IF(Modif_Suppr!AI914="OUI","C","")</f>
        <v/>
      </c>
      <c r="N914" t="str">
        <f>IF(Modif_Suppr!AJ914="OUI","T","")</f>
        <v/>
      </c>
      <c r="O914" t="str">
        <f>IF(Modif_Suppr!AK914="OUI","F","")</f>
        <v/>
      </c>
      <c r="P914" t="str">
        <f>IF(Modif_Suppr!AL914="OUI","R","")</f>
        <v/>
      </c>
      <c r="Q914" t="str" cm="1">
        <f t="array" ref="Q914">SUBSTITUTE(TRIM(_xlfn.CONCAT(K914:P914 &amp; " "))," ",",")</f>
        <v/>
      </c>
      <c r="R914" t="str">
        <f>IFERROR(VLOOKUP(Modif_Suppr!AM914,LOV!F:G,2,FALSE),"")</f>
        <v/>
      </c>
      <c r="S914" t="str">
        <f>IFERROR(VLOOKUP(Modif_Suppr!AN914,LOV!I:J,2,FALSE),"")</f>
        <v/>
      </c>
      <c r="T914" t="str">
        <f>IFERROR(VLOOKUP(Modif_Suppr!#REF!,LOV!R:S,2,FALSE),"")</f>
        <v/>
      </c>
      <c r="U914" t="str">
        <f>IFERROR(VLOOKUP(Modif_Suppr!AP914,LOV!R:S,2,FALSE),"")</f>
        <v/>
      </c>
      <c r="V914" t="str">
        <f>IF(Modif_Suppr!W914&gt;0,Modif_Suppr!W914,"")</f>
        <v/>
      </c>
      <c r="W914" t="str">
        <f>IF(Modif_Suppr!X914&gt;0,Modif_Suppr!X914,"")</f>
        <v/>
      </c>
    </row>
    <row r="915" spans="1:23">
      <c r="A915">
        <f>Data!B915</f>
        <v>0</v>
      </c>
      <c r="B915">
        <f>Data!C915</f>
        <v>0</v>
      </c>
      <c r="C915">
        <f>Data!D915</f>
        <v>0</v>
      </c>
      <c r="D915" t="str">
        <f>IFERROR(VLOOKUP(Modif_Suppr!Z915,LOV_SPAR!F:G,2,FALSE),"")</f>
        <v/>
      </c>
      <c r="E915" t="str">
        <f>IFERROR(VLOOKUP(Modif_Suppr!AA915,LOV!L:M,2,FALSE),"")</f>
        <v/>
      </c>
      <c r="F915" t="str">
        <f>IF(Modif_Suppr!AC915&gt;0,Modif_Suppr!AC915,"")</f>
        <v/>
      </c>
      <c r="G915" t="str">
        <f>IF(Modif_Suppr!AD915&gt;0,Modif_Suppr!AD915,"")</f>
        <v/>
      </c>
      <c r="H915" t="str">
        <f>IF(Modif_Suppr!AE915&gt;0,Modif_Suppr!AE915,"")</f>
        <v/>
      </c>
      <c r="I915" t="str">
        <f>IFERROR(VLOOKUP(Modif_Suppr!AB915,LOV!U:V,2,FALSE),"")</f>
        <v/>
      </c>
      <c r="J915" t="str">
        <f>IF(Modif_Suppr!AF915="OUI","H","")</f>
        <v/>
      </c>
      <c r="K915" t="str">
        <f>IF(Modif_Suppr!AG915="OUI","P","")</f>
        <v/>
      </c>
      <c r="L915" t="str">
        <f>IF(Modif_Suppr!AH915="OUI","D","")</f>
        <v/>
      </c>
      <c r="M915" t="str">
        <f>IF(Modif_Suppr!AI915="OUI","C","")</f>
        <v/>
      </c>
      <c r="N915" t="str">
        <f>IF(Modif_Suppr!AJ915="OUI","T","")</f>
        <v/>
      </c>
      <c r="O915" t="str">
        <f>IF(Modif_Suppr!AK915="OUI","F","")</f>
        <v/>
      </c>
      <c r="P915" t="str">
        <f>IF(Modif_Suppr!AL915="OUI","R","")</f>
        <v/>
      </c>
      <c r="Q915" t="str" cm="1">
        <f t="array" ref="Q915">SUBSTITUTE(TRIM(_xlfn.CONCAT(K915:P915 &amp; " "))," ",",")</f>
        <v/>
      </c>
      <c r="R915" t="str">
        <f>IFERROR(VLOOKUP(Modif_Suppr!AM915,LOV!F:G,2,FALSE),"")</f>
        <v/>
      </c>
      <c r="S915" t="str">
        <f>IFERROR(VLOOKUP(Modif_Suppr!AN915,LOV!I:J,2,FALSE),"")</f>
        <v/>
      </c>
      <c r="T915" t="str">
        <f>IFERROR(VLOOKUP(Modif_Suppr!#REF!,LOV!R:S,2,FALSE),"")</f>
        <v/>
      </c>
      <c r="U915" t="str">
        <f>IFERROR(VLOOKUP(Modif_Suppr!AP915,LOV!R:S,2,FALSE),"")</f>
        <v/>
      </c>
      <c r="V915" t="str">
        <f>IF(Modif_Suppr!W915&gt;0,Modif_Suppr!W915,"")</f>
        <v/>
      </c>
      <c r="W915" t="str">
        <f>IF(Modif_Suppr!X915&gt;0,Modif_Suppr!X915,"")</f>
        <v/>
      </c>
    </row>
    <row r="916" spans="1:23">
      <c r="A916">
        <f>Data!B916</f>
        <v>0</v>
      </c>
      <c r="B916">
        <f>Data!C916</f>
        <v>0</v>
      </c>
      <c r="C916">
        <f>Data!D916</f>
        <v>0</v>
      </c>
      <c r="D916" t="str">
        <f>IFERROR(VLOOKUP(Modif_Suppr!Z916,LOV_SPAR!F:G,2,FALSE),"")</f>
        <v/>
      </c>
      <c r="E916" t="str">
        <f>IFERROR(VLOOKUP(Modif_Suppr!AA916,LOV!L:M,2,FALSE),"")</f>
        <v/>
      </c>
      <c r="F916" t="str">
        <f>IF(Modif_Suppr!AC916&gt;0,Modif_Suppr!AC916,"")</f>
        <v/>
      </c>
      <c r="G916" t="str">
        <f>IF(Modif_Suppr!AD916&gt;0,Modif_Suppr!AD916,"")</f>
        <v/>
      </c>
      <c r="H916" t="str">
        <f>IF(Modif_Suppr!AE916&gt;0,Modif_Suppr!AE916,"")</f>
        <v/>
      </c>
      <c r="I916" t="str">
        <f>IFERROR(VLOOKUP(Modif_Suppr!AB916,LOV!U:V,2,FALSE),"")</f>
        <v/>
      </c>
      <c r="J916" t="str">
        <f>IF(Modif_Suppr!AF916="OUI","H","")</f>
        <v/>
      </c>
      <c r="K916" t="str">
        <f>IF(Modif_Suppr!AG916="OUI","P","")</f>
        <v/>
      </c>
      <c r="L916" t="str">
        <f>IF(Modif_Suppr!AH916="OUI","D","")</f>
        <v/>
      </c>
      <c r="M916" t="str">
        <f>IF(Modif_Suppr!AI916="OUI","C","")</f>
        <v/>
      </c>
      <c r="N916" t="str">
        <f>IF(Modif_Suppr!AJ916="OUI","T","")</f>
        <v/>
      </c>
      <c r="O916" t="str">
        <f>IF(Modif_Suppr!AK916="OUI","F","")</f>
        <v/>
      </c>
      <c r="P916" t="str">
        <f>IF(Modif_Suppr!AL916="OUI","R","")</f>
        <v/>
      </c>
      <c r="Q916" t="str" cm="1">
        <f t="array" ref="Q916">SUBSTITUTE(TRIM(_xlfn.CONCAT(K916:P916 &amp; " "))," ",",")</f>
        <v/>
      </c>
      <c r="R916" t="str">
        <f>IFERROR(VLOOKUP(Modif_Suppr!AM916,LOV!F:G,2,FALSE),"")</f>
        <v/>
      </c>
      <c r="S916" t="str">
        <f>IFERROR(VLOOKUP(Modif_Suppr!AN916,LOV!I:J,2,FALSE),"")</f>
        <v/>
      </c>
      <c r="T916" t="str">
        <f>IFERROR(VLOOKUP(Modif_Suppr!#REF!,LOV!R:S,2,FALSE),"")</f>
        <v/>
      </c>
      <c r="U916" t="str">
        <f>IFERROR(VLOOKUP(Modif_Suppr!AP916,LOV!R:S,2,FALSE),"")</f>
        <v/>
      </c>
      <c r="V916" t="str">
        <f>IF(Modif_Suppr!W916&gt;0,Modif_Suppr!W916,"")</f>
        <v/>
      </c>
      <c r="W916" t="str">
        <f>IF(Modif_Suppr!X916&gt;0,Modif_Suppr!X916,"")</f>
        <v/>
      </c>
    </row>
    <row r="917" spans="1:23">
      <c r="A917">
        <f>Data!B917</f>
        <v>0</v>
      </c>
      <c r="B917">
        <f>Data!C917</f>
        <v>0</v>
      </c>
      <c r="C917">
        <f>Data!D917</f>
        <v>0</v>
      </c>
      <c r="D917" t="str">
        <f>IFERROR(VLOOKUP(Modif_Suppr!Z917,LOV_SPAR!F:G,2,FALSE),"")</f>
        <v/>
      </c>
      <c r="E917" t="str">
        <f>IFERROR(VLOOKUP(Modif_Suppr!AA917,LOV!L:M,2,FALSE),"")</f>
        <v/>
      </c>
      <c r="F917" t="str">
        <f>IF(Modif_Suppr!AC917&gt;0,Modif_Suppr!AC917,"")</f>
        <v/>
      </c>
      <c r="G917" t="str">
        <f>IF(Modif_Suppr!AD917&gt;0,Modif_Suppr!AD917,"")</f>
        <v/>
      </c>
      <c r="H917" t="str">
        <f>IF(Modif_Suppr!AE917&gt;0,Modif_Suppr!AE917,"")</f>
        <v/>
      </c>
      <c r="I917" t="str">
        <f>IFERROR(VLOOKUP(Modif_Suppr!AB917,LOV!U:V,2,FALSE),"")</f>
        <v/>
      </c>
      <c r="J917" t="str">
        <f>IF(Modif_Suppr!AF917="OUI","H","")</f>
        <v/>
      </c>
      <c r="K917" t="str">
        <f>IF(Modif_Suppr!AG917="OUI","P","")</f>
        <v/>
      </c>
      <c r="L917" t="str">
        <f>IF(Modif_Suppr!AH917="OUI","D","")</f>
        <v/>
      </c>
      <c r="M917" t="str">
        <f>IF(Modif_Suppr!AI917="OUI","C","")</f>
        <v/>
      </c>
      <c r="N917" t="str">
        <f>IF(Modif_Suppr!AJ917="OUI","T","")</f>
        <v/>
      </c>
      <c r="O917" t="str">
        <f>IF(Modif_Suppr!AK917="OUI","F","")</f>
        <v/>
      </c>
      <c r="P917" t="str">
        <f>IF(Modif_Suppr!AL917="OUI","R","")</f>
        <v/>
      </c>
      <c r="Q917" t="str" cm="1">
        <f t="array" ref="Q917">SUBSTITUTE(TRIM(_xlfn.CONCAT(K917:P917 &amp; " "))," ",",")</f>
        <v/>
      </c>
      <c r="R917" t="str">
        <f>IFERROR(VLOOKUP(Modif_Suppr!AM917,LOV!F:G,2,FALSE),"")</f>
        <v/>
      </c>
      <c r="S917" t="str">
        <f>IFERROR(VLOOKUP(Modif_Suppr!AN917,LOV!I:J,2,FALSE),"")</f>
        <v/>
      </c>
      <c r="T917" t="str">
        <f>IFERROR(VLOOKUP(Modif_Suppr!#REF!,LOV!R:S,2,FALSE),"")</f>
        <v/>
      </c>
      <c r="U917" t="str">
        <f>IFERROR(VLOOKUP(Modif_Suppr!AP917,LOV!R:S,2,FALSE),"")</f>
        <v/>
      </c>
      <c r="V917" t="str">
        <f>IF(Modif_Suppr!W917&gt;0,Modif_Suppr!W917,"")</f>
        <v/>
      </c>
      <c r="W917" t="str">
        <f>IF(Modif_Suppr!X917&gt;0,Modif_Suppr!X917,"")</f>
        <v/>
      </c>
    </row>
    <row r="918" spans="1:23">
      <c r="A918">
        <f>Data!B918</f>
        <v>0</v>
      </c>
      <c r="B918">
        <f>Data!C918</f>
        <v>0</v>
      </c>
      <c r="C918">
        <f>Data!D918</f>
        <v>0</v>
      </c>
      <c r="D918" t="str">
        <f>IFERROR(VLOOKUP(Modif_Suppr!Z918,LOV_SPAR!F:G,2,FALSE),"")</f>
        <v/>
      </c>
      <c r="E918" t="str">
        <f>IFERROR(VLOOKUP(Modif_Suppr!AA918,LOV!L:M,2,FALSE),"")</f>
        <v/>
      </c>
      <c r="F918" t="str">
        <f>IF(Modif_Suppr!AC918&gt;0,Modif_Suppr!AC918,"")</f>
        <v/>
      </c>
      <c r="G918" t="str">
        <f>IF(Modif_Suppr!AD918&gt;0,Modif_Suppr!AD918,"")</f>
        <v/>
      </c>
      <c r="H918" t="str">
        <f>IF(Modif_Suppr!AE918&gt;0,Modif_Suppr!AE918,"")</f>
        <v/>
      </c>
      <c r="I918" t="str">
        <f>IFERROR(VLOOKUP(Modif_Suppr!AB918,LOV!U:V,2,FALSE),"")</f>
        <v/>
      </c>
      <c r="J918" t="str">
        <f>IF(Modif_Suppr!AF918="OUI","H","")</f>
        <v/>
      </c>
      <c r="K918" t="str">
        <f>IF(Modif_Suppr!AG918="OUI","P","")</f>
        <v/>
      </c>
      <c r="L918" t="str">
        <f>IF(Modif_Suppr!AH918="OUI","D","")</f>
        <v/>
      </c>
      <c r="M918" t="str">
        <f>IF(Modif_Suppr!AI918="OUI","C","")</f>
        <v/>
      </c>
      <c r="N918" t="str">
        <f>IF(Modif_Suppr!AJ918="OUI","T","")</f>
        <v/>
      </c>
      <c r="O918" t="str">
        <f>IF(Modif_Suppr!AK918="OUI","F","")</f>
        <v/>
      </c>
      <c r="P918" t="str">
        <f>IF(Modif_Suppr!AL918="OUI","R","")</f>
        <v/>
      </c>
      <c r="Q918" t="str" cm="1">
        <f t="array" ref="Q918">SUBSTITUTE(TRIM(_xlfn.CONCAT(K918:P918 &amp; " "))," ",",")</f>
        <v/>
      </c>
      <c r="R918" t="str">
        <f>IFERROR(VLOOKUP(Modif_Suppr!AM918,LOV!F:G,2,FALSE),"")</f>
        <v/>
      </c>
      <c r="S918" t="str">
        <f>IFERROR(VLOOKUP(Modif_Suppr!AN918,LOV!I:J,2,FALSE),"")</f>
        <v/>
      </c>
      <c r="T918" t="str">
        <f>IFERROR(VLOOKUP(Modif_Suppr!#REF!,LOV!R:S,2,FALSE),"")</f>
        <v/>
      </c>
      <c r="U918" t="str">
        <f>IFERROR(VLOOKUP(Modif_Suppr!AP918,LOV!R:S,2,FALSE),"")</f>
        <v/>
      </c>
      <c r="V918" t="str">
        <f>IF(Modif_Suppr!W918&gt;0,Modif_Suppr!W918,"")</f>
        <v/>
      </c>
      <c r="W918" t="str">
        <f>IF(Modif_Suppr!X918&gt;0,Modif_Suppr!X918,"")</f>
        <v/>
      </c>
    </row>
    <row r="919" spans="1:23">
      <c r="A919">
        <f>Data!B919</f>
        <v>0</v>
      </c>
      <c r="B919">
        <f>Data!C919</f>
        <v>0</v>
      </c>
      <c r="C919">
        <f>Data!D919</f>
        <v>0</v>
      </c>
      <c r="D919" t="str">
        <f>IFERROR(VLOOKUP(Modif_Suppr!Z919,LOV_SPAR!F:G,2,FALSE),"")</f>
        <v/>
      </c>
      <c r="E919" t="str">
        <f>IFERROR(VLOOKUP(Modif_Suppr!AA919,LOV!L:M,2,FALSE),"")</f>
        <v/>
      </c>
      <c r="F919" t="str">
        <f>IF(Modif_Suppr!AC919&gt;0,Modif_Suppr!AC919,"")</f>
        <v/>
      </c>
      <c r="G919" t="str">
        <f>IF(Modif_Suppr!AD919&gt;0,Modif_Suppr!AD919,"")</f>
        <v/>
      </c>
      <c r="H919" t="str">
        <f>IF(Modif_Suppr!AE919&gt;0,Modif_Suppr!AE919,"")</f>
        <v/>
      </c>
      <c r="I919" t="str">
        <f>IFERROR(VLOOKUP(Modif_Suppr!AB919,LOV!U:V,2,FALSE),"")</f>
        <v/>
      </c>
      <c r="J919" t="str">
        <f>IF(Modif_Suppr!AF919="OUI","H","")</f>
        <v/>
      </c>
      <c r="K919" t="str">
        <f>IF(Modif_Suppr!AG919="OUI","P","")</f>
        <v/>
      </c>
      <c r="L919" t="str">
        <f>IF(Modif_Suppr!AH919="OUI","D","")</f>
        <v/>
      </c>
      <c r="M919" t="str">
        <f>IF(Modif_Suppr!AI919="OUI","C","")</f>
        <v/>
      </c>
      <c r="N919" t="str">
        <f>IF(Modif_Suppr!AJ919="OUI","T","")</f>
        <v/>
      </c>
      <c r="O919" t="str">
        <f>IF(Modif_Suppr!AK919="OUI","F","")</f>
        <v/>
      </c>
      <c r="P919" t="str">
        <f>IF(Modif_Suppr!AL919="OUI","R","")</f>
        <v/>
      </c>
      <c r="Q919" t="str" cm="1">
        <f t="array" ref="Q919">SUBSTITUTE(TRIM(_xlfn.CONCAT(K919:P919 &amp; " "))," ",",")</f>
        <v/>
      </c>
      <c r="R919" t="str">
        <f>IFERROR(VLOOKUP(Modif_Suppr!AM919,LOV!F:G,2,FALSE),"")</f>
        <v/>
      </c>
      <c r="S919" t="str">
        <f>IFERROR(VLOOKUP(Modif_Suppr!AN919,LOV!I:J,2,FALSE),"")</f>
        <v/>
      </c>
      <c r="T919" t="str">
        <f>IFERROR(VLOOKUP(Modif_Suppr!#REF!,LOV!R:S,2,FALSE),"")</f>
        <v/>
      </c>
      <c r="U919" t="str">
        <f>IFERROR(VLOOKUP(Modif_Suppr!AP919,LOV!R:S,2,FALSE),"")</f>
        <v/>
      </c>
      <c r="V919" t="str">
        <f>IF(Modif_Suppr!W919&gt;0,Modif_Suppr!W919,"")</f>
        <v/>
      </c>
      <c r="W919" t="str">
        <f>IF(Modif_Suppr!X919&gt;0,Modif_Suppr!X919,"")</f>
        <v/>
      </c>
    </row>
    <row r="920" spans="1:23">
      <c r="A920">
        <f>Data!B920</f>
        <v>0</v>
      </c>
      <c r="B920">
        <f>Data!C920</f>
        <v>0</v>
      </c>
      <c r="C920">
        <f>Data!D920</f>
        <v>0</v>
      </c>
      <c r="D920" t="str">
        <f>IFERROR(VLOOKUP(Modif_Suppr!Z920,LOV_SPAR!F:G,2,FALSE),"")</f>
        <v/>
      </c>
      <c r="E920" t="str">
        <f>IFERROR(VLOOKUP(Modif_Suppr!AA920,LOV!L:M,2,FALSE),"")</f>
        <v/>
      </c>
      <c r="F920" t="str">
        <f>IF(Modif_Suppr!AC920&gt;0,Modif_Suppr!AC920,"")</f>
        <v/>
      </c>
      <c r="G920" t="str">
        <f>IF(Modif_Suppr!AD920&gt;0,Modif_Suppr!AD920,"")</f>
        <v/>
      </c>
      <c r="H920" t="str">
        <f>IF(Modif_Suppr!AE920&gt;0,Modif_Suppr!AE920,"")</f>
        <v/>
      </c>
      <c r="I920" t="str">
        <f>IFERROR(VLOOKUP(Modif_Suppr!AB920,LOV!U:V,2,FALSE),"")</f>
        <v/>
      </c>
      <c r="J920" t="str">
        <f>IF(Modif_Suppr!AF920="OUI","H","")</f>
        <v/>
      </c>
      <c r="K920" t="str">
        <f>IF(Modif_Suppr!AG920="OUI","P","")</f>
        <v/>
      </c>
      <c r="L920" t="str">
        <f>IF(Modif_Suppr!AH920="OUI","D","")</f>
        <v/>
      </c>
      <c r="M920" t="str">
        <f>IF(Modif_Suppr!AI920="OUI","C","")</f>
        <v/>
      </c>
      <c r="N920" t="str">
        <f>IF(Modif_Suppr!AJ920="OUI","T","")</f>
        <v/>
      </c>
      <c r="O920" t="str">
        <f>IF(Modif_Suppr!AK920="OUI","F","")</f>
        <v/>
      </c>
      <c r="P920" t="str">
        <f>IF(Modif_Suppr!AL920="OUI","R","")</f>
        <v/>
      </c>
      <c r="Q920" t="str" cm="1">
        <f t="array" ref="Q920">SUBSTITUTE(TRIM(_xlfn.CONCAT(K920:P920 &amp; " "))," ",",")</f>
        <v/>
      </c>
      <c r="R920" t="str">
        <f>IFERROR(VLOOKUP(Modif_Suppr!AM920,LOV!F:G,2,FALSE),"")</f>
        <v/>
      </c>
      <c r="S920" t="str">
        <f>IFERROR(VLOOKUP(Modif_Suppr!AN920,LOV!I:J,2,FALSE),"")</f>
        <v/>
      </c>
      <c r="T920" t="str">
        <f>IFERROR(VLOOKUP(Modif_Suppr!#REF!,LOV!R:S,2,FALSE),"")</f>
        <v/>
      </c>
      <c r="U920" t="str">
        <f>IFERROR(VLOOKUP(Modif_Suppr!AP920,LOV!R:S,2,FALSE),"")</f>
        <v/>
      </c>
      <c r="V920" t="str">
        <f>IF(Modif_Suppr!W920&gt;0,Modif_Suppr!W920,"")</f>
        <v/>
      </c>
      <c r="W920" t="str">
        <f>IF(Modif_Suppr!X920&gt;0,Modif_Suppr!X920,"")</f>
        <v/>
      </c>
    </row>
    <row r="921" spans="1:23">
      <c r="A921">
        <f>Data!B921</f>
        <v>0</v>
      </c>
      <c r="B921">
        <f>Data!C921</f>
        <v>0</v>
      </c>
      <c r="C921">
        <f>Data!D921</f>
        <v>0</v>
      </c>
      <c r="D921" t="str">
        <f>IFERROR(VLOOKUP(Modif_Suppr!Z921,LOV_SPAR!F:G,2,FALSE),"")</f>
        <v/>
      </c>
      <c r="E921" t="str">
        <f>IFERROR(VLOOKUP(Modif_Suppr!AA921,LOV!L:M,2,FALSE),"")</f>
        <v/>
      </c>
      <c r="F921" t="str">
        <f>IF(Modif_Suppr!AC921&gt;0,Modif_Suppr!AC921,"")</f>
        <v/>
      </c>
      <c r="G921" t="str">
        <f>IF(Modif_Suppr!AD921&gt;0,Modif_Suppr!AD921,"")</f>
        <v/>
      </c>
      <c r="H921" t="str">
        <f>IF(Modif_Suppr!AE921&gt;0,Modif_Suppr!AE921,"")</f>
        <v/>
      </c>
      <c r="I921" t="str">
        <f>IFERROR(VLOOKUP(Modif_Suppr!AB921,LOV!U:V,2,FALSE),"")</f>
        <v/>
      </c>
      <c r="J921" t="str">
        <f>IF(Modif_Suppr!AF921="OUI","H","")</f>
        <v/>
      </c>
      <c r="K921" t="str">
        <f>IF(Modif_Suppr!AG921="OUI","P","")</f>
        <v/>
      </c>
      <c r="L921" t="str">
        <f>IF(Modif_Suppr!AH921="OUI","D","")</f>
        <v/>
      </c>
      <c r="M921" t="str">
        <f>IF(Modif_Suppr!AI921="OUI","C","")</f>
        <v/>
      </c>
      <c r="N921" t="str">
        <f>IF(Modif_Suppr!AJ921="OUI","T","")</f>
        <v/>
      </c>
      <c r="O921" t="str">
        <f>IF(Modif_Suppr!AK921="OUI","F","")</f>
        <v/>
      </c>
      <c r="P921" t="str">
        <f>IF(Modif_Suppr!AL921="OUI","R","")</f>
        <v/>
      </c>
      <c r="Q921" t="str" cm="1">
        <f t="array" ref="Q921">SUBSTITUTE(TRIM(_xlfn.CONCAT(K921:P921 &amp; " "))," ",",")</f>
        <v/>
      </c>
      <c r="R921" t="str">
        <f>IFERROR(VLOOKUP(Modif_Suppr!AM921,LOV!F:G,2,FALSE),"")</f>
        <v/>
      </c>
      <c r="S921" t="str">
        <f>IFERROR(VLOOKUP(Modif_Suppr!AN921,LOV!I:J,2,FALSE),"")</f>
        <v/>
      </c>
      <c r="T921" t="str">
        <f>IFERROR(VLOOKUP(Modif_Suppr!#REF!,LOV!R:S,2,FALSE),"")</f>
        <v/>
      </c>
      <c r="U921" t="str">
        <f>IFERROR(VLOOKUP(Modif_Suppr!AP921,LOV!R:S,2,FALSE),"")</f>
        <v/>
      </c>
      <c r="V921" t="str">
        <f>IF(Modif_Suppr!W921&gt;0,Modif_Suppr!W921,"")</f>
        <v/>
      </c>
      <c r="W921" t="str">
        <f>IF(Modif_Suppr!X921&gt;0,Modif_Suppr!X921,"")</f>
        <v/>
      </c>
    </row>
    <row r="922" spans="1:23">
      <c r="A922">
        <f>Data!B922</f>
        <v>0</v>
      </c>
      <c r="B922">
        <f>Data!C922</f>
        <v>0</v>
      </c>
      <c r="C922">
        <f>Data!D922</f>
        <v>0</v>
      </c>
      <c r="D922" t="str">
        <f>IFERROR(VLOOKUP(Modif_Suppr!Z922,LOV_SPAR!F:G,2,FALSE),"")</f>
        <v/>
      </c>
      <c r="E922" t="str">
        <f>IFERROR(VLOOKUP(Modif_Suppr!AA922,LOV!L:M,2,FALSE),"")</f>
        <v/>
      </c>
      <c r="F922" t="str">
        <f>IF(Modif_Suppr!AC922&gt;0,Modif_Suppr!AC922,"")</f>
        <v/>
      </c>
      <c r="G922" t="str">
        <f>IF(Modif_Suppr!AD922&gt;0,Modif_Suppr!AD922,"")</f>
        <v/>
      </c>
      <c r="H922" t="str">
        <f>IF(Modif_Suppr!AE922&gt;0,Modif_Suppr!AE922,"")</f>
        <v/>
      </c>
      <c r="I922" t="str">
        <f>IFERROR(VLOOKUP(Modif_Suppr!AB922,LOV!U:V,2,FALSE),"")</f>
        <v/>
      </c>
      <c r="J922" t="str">
        <f>IF(Modif_Suppr!AF922="OUI","H","")</f>
        <v/>
      </c>
      <c r="K922" t="str">
        <f>IF(Modif_Suppr!AG922="OUI","P","")</f>
        <v/>
      </c>
      <c r="L922" t="str">
        <f>IF(Modif_Suppr!AH922="OUI","D","")</f>
        <v/>
      </c>
      <c r="M922" t="str">
        <f>IF(Modif_Suppr!AI922="OUI","C","")</f>
        <v/>
      </c>
      <c r="N922" t="str">
        <f>IF(Modif_Suppr!AJ922="OUI","T","")</f>
        <v/>
      </c>
      <c r="O922" t="str">
        <f>IF(Modif_Suppr!AK922="OUI","F","")</f>
        <v/>
      </c>
      <c r="P922" t="str">
        <f>IF(Modif_Suppr!AL922="OUI","R","")</f>
        <v/>
      </c>
      <c r="Q922" t="str" cm="1">
        <f t="array" ref="Q922">SUBSTITUTE(TRIM(_xlfn.CONCAT(K922:P922 &amp; " "))," ",",")</f>
        <v/>
      </c>
      <c r="R922" t="str">
        <f>IFERROR(VLOOKUP(Modif_Suppr!AM922,LOV!F:G,2,FALSE),"")</f>
        <v/>
      </c>
      <c r="S922" t="str">
        <f>IFERROR(VLOOKUP(Modif_Suppr!AN922,LOV!I:J,2,FALSE),"")</f>
        <v/>
      </c>
      <c r="T922" t="str">
        <f>IFERROR(VLOOKUP(Modif_Suppr!#REF!,LOV!R:S,2,FALSE),"")</f>
        <v/>
      </c>
      <c r="U922" t="str">
        <f>IFERROR(VLOOKUP(Modif_Suppr!AP922,LOV!R:S,2,FALSE),"")</f>
        <v/>
      </c>
      <c r="V922" t="str">
        <f>IF(Modif_Suppr!W922&gt;0,Modif_Suppr!W922,"")</f>
        <v/>
      </c>
      <c r="W922" t="str">
        <f>IF(Modif_Suppr!X922&gt;0,Modif_Suppr!X922,"")</f>
        <v/>
      </c>
    </row>
    <row r="923" spans="1:23">
      <c r="A923">
        <f>Data!B923</f>
        <v>0</v>
      </c>
      <c r="B923">
        <f>Data!C923</f>
        <v>0</v>
      </c>
      <c r="C923">
        <f>Data!D923</f>
        <v>0</v>
      </c>
      <c r="D923" t="str">
        <f>IFERROR(VLOOKUP(Modif_Suppr!Z923,LOV_SPAR!F:G,2,FALSE),"")</f>
        <v/>
      </c>
      <c r="E923" t="str">
        <f>IFERROR(VLOOKUP(Modif_Suppr!AA923,LOV!L:M,2,FALSE),"")</f>
        <v/>
      </c>
      <c r="F923" t="str">
        <f>IF(Modif_Suppr!AC923&gt;0,Modif_Suppr!AC923,"")</f>
        <v/>
      </c>
      <c r="G923" t="str">
        <f>IF(Modif_Suppr!AD923&gt;0,Modif_Suppr!AD923,"")</f>
        <v/>
      </c>
      <c r="H923" t="str">
        <f>IF(Modif_Suppr!AE923&gt;0,Modif_Suppr!AE923,"")</f>
        <v/>
      </c>
      <c r="I923" t="str">
        <f>IFERROR(VLOOKUP(Modif_Suppr!AB923,LOV!U:V,2,FALSE),"")</f>
        <v/>
      </c>
      <c r="J923" t="str">
        <f>IF(Modif_Suppr!AF923="OUI","H","")</f>
        <v/>
      </c>
      <c r="K923" t="str">
        <f>IF(Modif_Suppr!AG923="OUI","P","")</f>
        <v/>
      </c>
      <c r="L923" t="str">
        <f>IF(Modif_Suppr!AH923="OUI","D","")</f>
        <v/>
      </c>
      <c r="M923" t="str">
        <f>IF(Modif_Suppr!AI923="OUI","C","")</f>
        <v/>
      </c>
      <c r="N923" t="str">
        <f>IF(Modif_Suppr!AJ923="OUI","T","")</f>
        <v/>
      </c>
      <c r="O923" t="str">
        <f>IF(Modif_Suppr!AK923="OUI","F","")</f>
        <v/>
      </c>
      <c r="P923" t="str">
        <f>IF(Modif_Suppr!AL923="OUI","R","")</f>
        <v/>
      </c>
      <c r="Q923" t="str" cm="1">
        <f t="array" ref="Q923">SUBSTITUTE(TRIM(_xlfn.CONCAT(K923:P923 &amp; " "))," ",",")</f>
        <v/>
      </c>
      <c r="R923" t="str">
        <f>IFERROR(VLOOKUP(Modif_Suppr!AM923,LOV!F:G,2,FALSE),"")</f>
        <v/>
      </c>
      <c r="S923" t="str">
        <f>IFERROR(VLOOKUP(Modif_Suppr!AN923,LOV!I:J,2,FALSE),"")</f>
        <v/>
      </c>
      <c r="T923" t="str">
        <f>IFERROR(VLOOKUP(Modif_Suppr!#REF!,LOV!R:S,2,FALSE),"")</f>
        <v/>
      </c>
      <c r="U923" t="str">
        <f>IFERROR(VLOOKUP(Modif_Suppr!AP923,LOV!R:S,2,FALSE),"")</f>
        <v/>
      </c>
      <c r="V923" t="str">
        <f>IF(Modif_Suppr!W923&gt;0,Modif_Suppr!W923,"")</f>
        <v/>
      </c>
      <c r="W923" t="str">
        <f>IF(Modif_Suppr!X923&gt;0,Modif_Suppr!X923,"")</f>
        <v/>
      </c>
    </row>
    <row r="924" spans="1:23">
      <c r="A924">
        <f>Data!B924</f>
        <v>0</v>
      </c>
      <c r="B924">
        <f>Data!C924</f>
        <v>0</v>
      </c>
      <c r="C924">
        <f>Data!D924</f>
        <v>0</v>
      </c>
      <c r="D924" t="str">
        <f>IFERROR(VLOOKUP(Modif_Suppr!Z924,LOV_SPAR!F:G,2,FALSE),"")</f>
        <v/>
      </c>
      <c r="E924" t="str">
        <f>IFERROR(VLOOKUP(Modif_Suppr!AA924,LOV!L:M,2,FALSE),"")</f>
        <v/>
      </c>
      <c r="F924" t="str">
        <f>IF(Modif_Suppr!AC924&gt;0,Modif_Suppr!AC924,"")</f>
        <v/>
      </c>
      <c r="G924" t="str">
        <f>IF(Modif_Suppr!AD924&gt;0,Modif_Suppr!AD924,"")</f>
        <v/>
      </c>
      <c r="H924" t="str">
        <f>IF(Modif_Suppr!AE924&gt;0,Modif_Suppr!AE924,"")</f>
        <v/>
      </c>
      <c r="I924" t="str">
        <f>IFERROR(VLOOKUP(Modif_Suppr!AB924,LOV!U:V,2,FALSE),"")</f>
        <v/>
      </c>
      <c r="J924" t="str">
        <f>IF(Modif_Suppr!AF924="OUI","H","")</f>
        <v/>
      </c>
      <c r="K924" t="str">
        <f>IF(Modif_Suppr!AG924="OUI","P","")</f>
        <v/>
      </c>
      <c r="L924" t="str">
        <f>IF(Modif_Suppr!AH924="OUI","D","")</f>
        <v/>
      </c>
      <c r="M924" t="str">
        <f>IF(Modif_Suppr!AI924="OUI","C","")</f>
        <v/>
      </c>
      <c r="N924" t="str">
        <f>IF(Modif_Suppr!AJ924="OUI","T","")</f>
        <v/>
      </c>
      <c r="O924" t="str">
        <f>IF(Modif_Suppr!AK924="OUI","F","")</f>
        <v/>
      </c>
      <c r="P924" t="str">
        <f>IF(Modif_Suppr!AL924="OUI","R","")</f>
        <v/>
      </c>
      <c r="Q924" t="str" cm="1">
        <f t="array" ref="Q924">SUBSTITUTE(TRIM(_xlfn.CONCAT(K924:P924 &amp; " "))," ",",")</f>
        <v/>
      </c>
      <c r="R924" t="str">
        <f>IFERROR(VLOOKUP(Modif_Suppr!AM924,LOV!F:G,2,FALSE),"")</f>
        <v/>
      </c>
      <c r="S924" t="str">
        <f>IFERROR(VLOOKUP(Modif_Suppr!AN924,LOV!I:J,2,FALSE),"")</f>
        <v/>
      </c>
      <c r="T924" t="str">
        <f>IFERROR(VLOOKUP(Modif_Suppr!#REF!,LOV!R:S,2,FALSE),"")</f>
        <v/>
      </c>
      <c r="U924" t="str">
        <f>IFERROR(VLOOKUP(Modif_Suppr!AP924,LOV!R:S,2,FALSE),"")</f>
        <v/>
      </c>
      <c r="V924" t="str">
        <f>IF(Modif_Suppr!W924&gt;0,Modif_Suppr!W924,"")</f>
        <v/>
      </c>
      <c r="W924" t="str">
        <f>IF(Modif_Suppr!X924&gt;0,Modif_Suppr!X924,"")</f>
        <v/>
      </c>
    </row>
    <row r="925" spans="1:23">
      <c r="A925">
        <f>Data!B925</f>
        <v>0</v>
      </c>
      <c r="B925">
        <f>Data!C925</f>
        <v>0</v>
      </c>
      <c r="C925">
        <f>Data!D925</f>
        <v>0</v>
      </c>
      <c r="D925" t="str">
        <f>IFERROR(VLOOKUP(Modif_Suppr!Z925,LOV_SPAR!F:G,2,FALSE),"")</f>
        <v/>
      </c>
      <c r="E925" t="str">
        <f>IFERROR(VLOOKUP(Modif_Suppr!AA925,LOV!L:M,2,FALSE),"")</f>
        <v/>
      </c>
      <c r="F925" t="str">
        <f>IF(Modif_Suppr!AC925&gt;0,Modif_Suppr!AC925,"")</f>
        <v/>
      </c>
      <c r="G925" t="str">
        <f>IF(Modif_Suppr!AD925&gt;0,Modif_Suppr!AD925,"")</f>
        <v/>
      </c>
      <c r="H925" t="str">
        <f>IF(Modif_Suppr!AE925&gt;0,Modif_Suppr!AE925,"")</f>
        <v/>
      </c>
      <c r="I925" t="str">
        <f>IFERROR(VLOOKUP(Modif_Suppr!AB925,LOV!U:V,2,FALSE),"")</f>
        <v/>
      </c>
      <c r="J925" t="str">
        <f>IF(Modif_Suppr!AF925="OUI","H","")</f>
        <v/>
      </c>
      <c r="K925" t="str">
        <f>IF(Modif_Suppr!AG925="OUI","P","")</f>
        <v/>
      </c>
      <c r="L925" t="str">
        <f>IF(Modif_Suppr!AH925="OUI","D","")</f>
        <v/>
      </c>
      <c r="M925" t="str">
        <f>IF(Modif_Suppr!AI925="OUI","C","")</f>
        <v/>
      </c>
      <c r="N925" t="str">
        <f>IF(Modif_Suppr!AJ925="OUI","T","")</f>
        <v/>
      </c>
      <c r="O925" t="str">
        <f>IF(Modif_Suppr!AK925="OUI","F","")</f>
        <v/>
      </c>
      <c r="P925" t="str">
        <f>IF(Modif_Suppr!AL925="OUI","R","")</f>
        <v/>
      </c>
      <c r="Q925" t="str" cm="1">
        <f t="array" ref="Q925">SUBSTITUTE(TRIM(_xlfn.CONCAT(K925:P925 &amp; " "))," ",",")</f>
        <v/>
      </c>
      <c r="R925" t="str">
        <f>IFERROR(VLOOKUP(Modif_Suppr!AM925,LOV!F:G,2,FALSE),"")</f>
        <v/>
      </c>
      <c r="S925" t="str">
        <f>IFERROR(VLOOKUP(Modif_Suppr!AN925,LOV!I:J,2,FALSE),"")</f>
        <v/>
      </c>
      <c r="T925" t="str">
        <f>IFERROR(VLOOKUP(Modif_Suppr!#REF!,LOV!R:S,2,FALSE),"")</f>
        <v/>
      </c>
      <c r="U925" t="str">
        <f>IFERROR(VLOOKUP(Modif_Suppr!AP925,LOV!R:S,2,FALSE),"")</f>
        <v/>
      </c>
      <c r="V925" t="str">
        <f>IF(Modif_Suppr!W925&gt;0,Modif_Suppr!W925,"")</f>
        <v/>
      </c>
      <c r="W925" t="str">
        <f>IF(Modif_Suppr!X925&gt;0,Modif_Suppr!X925,"")</f>
        <v/>
      </c>
    </row>
    <row r="926" spans="1:23">
      <c r="A926">
        <f>Data!B926</f>
        <v>0</v>
      </c>
      <c r="B926">
        <f>Data!C926</f>
        <v>0</v>
      </c>
      <c r="C926">
        <f>Data!D926</f>
        <v>0</v>
      </c>
      <c r="D926" t="str">
        <f>IFERROR(VLOOKUP(Modif_Suppr!Z926,LOV_SPAR!F:G,2,FALSE),"")</f>
        <v/>
      </c>
      <c r="E926" t="str">
        <f>IFERROR(VLOOKUP(Modif_Suppr!AA926,LOV!L:M,2,FALSE),"")</f>
        <v/>
      </c>
      <c r="F926" t="str">
        <f>IF(Modif_Suppr!AC926&gt;0,Modif_Suppr!AC926,"")</f>
        <v/>
      </c>
      <c r="G926" t="str">
        <f>IF(Modif_Suppr!AD926&gt;0,Modif_Suppr!AD926,"")</f>
        <v/>
      </c>
      <c r="H926" t="str">
        <f>IF(Modif_Suppr!AE926&gt;0,Modif_Suppr!AE926,"")</f>
        <v/>
      </c>
      <c r="I926" t="str">
        <f>IFERROR(VLOOKUP(Modif_Suppr!AB926,LOV!U:V,2,FALSE),"")</f>
        <v/>
      </c>
      <c r="J926" t="str">
        <f>IF(Modif_Suppr!AF926="OUI","H","")</f>
        <v/>
      </c>
      <c r="K926" t="str">
        <f>IF(Modif_Suppr!AG926="OUI","P","")</f>
        <v/>
      </c>
      <c r="L926" t="str">
        <f>IF(Modif_Suppr!AH926="OUI","D","")</f>
        <v/>
      </c>
      <c r="M926" t="str">
        <f>IF(Modif_Suppr!AI926="OUI","C","")</f>
        <v/>
      </c>
      <c r="N926" t="str">
        <f>IF(Modif_Suppr!AJ926="OUI","T","")</f>
        <v/>
      </c>
      <c r="O926" t="str">
        <f>IF(Modif_Suppr!AK926="OUI","F","")</f>
        <v/>
      </c>
      <c r="P926" t="str">
        <f>IF(Modif_Suppr!AL926="OUI","R","")</f>
        <v/>
      </c>
      <c r="Q926" t="str" cm="1">
        <f t="array" ref="Q926">SUBSTITUTE(TRIM(_xlfn.CONCAT(K926:P926 &amp; " "))," ",",")</f>
        <v/>
      </c>
      <c r="R926" t="str">
        <f>IFERROR(VLOOKUP(Modif_Suppr!AM926,LOV!F:G,2,FALSE),"")</f>
        <v/>
      </c>
      <c r="S926" t="str">
        <f>IFERROR(VLOOKUP(Modif_Suppr!AN926,LOV!I:J,2,FALSE),"")</f>
        <v/>
      </c>
      <c r="T926" t="str">
        <f>IFERROR(VLOOKUP(Modif_Suppr!#REF!,LOV!R:S,2,FALSE),"")</f>
        <v/>
      </c>
      <c r="U926" t="str">
        <f>IFERROR(VLOOKUP(Modif_Suppr!AP926,LOV!R:S,2,FALSE),"")</f>
        <v/>
      </c>
      <c r="V926" t="str">
        <f>IF(Modif_Suppr!W926&gt;0,Modif_Suppr!W926,"")</f>
        <v/>
      </c>
      <c r="W926" t="str">
        <f>IF(Modif_Suppr!X926&gt;0,Modif_Suppr!X926,"")</f>
        <v/>
      </c>
    </row>
    <row r="927" spans="1:23">
      <c r="A927">
        <f>Data!B927</f>
        <v>0</v>
      </c>
      <c r="B927">
        <f>Data!C927</f>
        <v>0</v>
      </c>
      <c r="C927">
        <f>Data!D927</f>
        <v>0</v>
      </c>
      <c r="D927" t="str">
        <f>IFERROR(VLOOKUP(Modif_Suppr!Z927,LOV_SPAR!F:G,2,FALSE),"")</f>
        <v/>
      </c>
      <c r="E927" t="str">
        <f>IFERROR(VLOOKUP(Modif_Suppr!AA927,LOV!L:M,2,FALSE),"")</f>
        <v/>
      </c>
      <c r="F927" t="str">
        <f>IF(Modif_Suppr!AC927&gt;0,Modif_Suppr!AC927,"")</f>
        <v/>
      </c>
      <c r="G927" t="str">
        <f>IF(Modif_Suppr!AD927&gt;0,Modif_Suppr!AD927,"")</f>
        <v/>
      </c>
      <c r="H927" t="str">
        <f>IF(Modif_Suppr!AE927&gt;0,Modif_Suppr!AE927,"")</f>
        <v/>
      </c>
      <c r="I927" t="str">
        <f>IFERROR(VLOOKUP(Modif_Suppr!AB927,LOV!U:V,2,FALSE),"")</f>
        <v/>
      </c>
      <c r="J927" t="str">
        <f>IF(Modif_Suppr!AF927="OUI","H","")</f>
        <v/>
      </c>
      <c r="K927" t="str">
        <f>IF(Modif_Suppr!AG927="OUI","P","")</f>
        <v/>
      </c>
      <c r="L927" t="str">
        <f>IF(Modif_Suppr!AH927="OUI","D","")</f>
        <v/>
      </c>
      <c r="M927" t="str">
        <f>IF(Modif_Suppr!AI927="OUI","C","")</f>
        <v/>
      </c>
      <c r="N927" t="str">
        <f>IF(Modif_Suppr!AJ927="OUI","T","")</f>
        <v/>
      </c>
      <c r="O927" t="str">
        <f>IF(Modif_Suppr!AK927="OUI","F","")</f>
        <v/>
      </c>
      <c r="P927" t="str">
        <f>IF(Modif_Suppr!AL927="OUI","R","")</f>
        <v/>
      </c>
      <c r="Q927" t="str" cm="1">
        <f t="array" ref="Q927">SUBSTITUTE(TRIM(_xlfn.CONCAT(K927:P927 &amp; " "))," ",",")</f>
        <v/>
      </c>
      <c r="R927" t="str">
        <f>IFERROR(VLOOKUP(Modif_Suppr!AM927,LOV!F:G,2,FALSE),"")</f>
        <v/>
      </c>
      <c r="S927" t="str">
        <f>IFERROR(VLOOKUP(Modif_Suppr!AN927,LOV!I:J,2,FALSE),"")</f>
        <v/>
      </c>
      <c r="T927" t="str">
        <f>IFERROR(VLOOKUP(Modif_Suppr!#REF!,LOV!R:S,2,FALSE),"")</f>
        <v/>
      </c>
      <c r="U927" t="str">
        <f>IFERROR(VLOOKUP(Modif_Suppr!AP927,LOV!R:S,2,FALSE),"")</f>
        <v/>
      </c>
      <c r="V927" t="str">
        <f>IF(Modif_Suppr!W927&gt;0,Modif_Suppr!W927,"")</f>
        <v/>
      </c>
      <c r="W927" t="str">
        <f>IF(Modif_Suppr!X927&gt;0,Modif_Suppr!X927,"")</f>
        <v/>
      </c>
    </row>
    <row r="928" spans="1:23">
      <c r="A928">
        <f>Data!B928</f>
        <v>0</v>
      </c>
      <c r="B928">
        <f>Data!C928</f>
        <v>0</v>
      </c>
      <c r="C928">
        <f>Data!D928</f>
        <v>0</v>
      </c>
      <c r="D928" t="str">
        <f>IFERROR(VLOOKUP(Modif_Suppr!Z928,LOV_SPAR!F:G,2,FALSE),"")</f>
        <v/>
      </c>
      <c r="E928" t="str">
        <f>IFERROR(VLOOKUP(Modif_Suppr!AA928,LOV!L:M,2,FALSE),"")</f>
        <v/>
      </c>
      <c r="F928" t="str">
        <f>IF(Modif_Suppr!AC928&gt;0,Modif_Suppr!AC928,"")</f>
        <v/>
      </c>
      <c r="G928" t="str">
        <f>IF(Modif_Suppr!AD928&gt;0,Modif_Suppr!AD928,"")</f>
        <v/>
      </c>
      <c r="H928" t="str">
        <f>IF(Modif_Suppr!AE928&gt;0,Modif_Suppr!AE928,"")</f>
        <v/>
      </c>
      <c r="I928" t="str">
        <f>IFERROR(VLOOKUP(Modif_Suppr!AB928,LOV!U:V,2,FALSE),"")</f>
        <v/>
      </c>
      <c r="J928" t="str">
        <f>IF(Modif_Suppr!AF928="OUI","H","")</f>
        <v/>
      </c>
      <c r="K928" t="str">
        <f>IF(Modif_Suppr!AG928="OUI","P","")</f>
        <v/>
      </c>
      <c r="L928" t="str">
        <f>IF(Modif_Suppr!AH928="OUI","D","")</f>
        <v/>
      </c>
      <c r="M928" t="str">
        <f>IF(Modif_Suppr!AI928="OUI","C","")</f>
        <v/>
      </c>
      <c r="N928" t="str">
        <f>IF(Modif_Suppr!AJ928="OUI","T","")</f>
        <v/>
      </c>
      <c r="O928" t="str">
        <f>IF(Modif_Suppr!AK928="OUI","F","")</f>
        <v/>
      </c>
      <c r="P928" t="str">
        <f>IF(Modif_Suppr!AL928="OUI","R","")</f>
        <v/>
      </c>
      <c r="Q928" t="str" cm="1">
        <f t="array" ref="Q928">SUBSTITUTE(TRIM(_xlfn.CONCAT(K928:P928 &amp; " "))," ",",")</f>
        <v/>
      </c>
      <c r="R928" t="str">
        <f>IFERROR(VLOOKUP(Modif_Suppr!AM928,LOV!F:G,2,FALSE),"")</f>
        <v/>
      </c>
      <c r="S928" t="str">
        <f>IFERROR(VLOOKUP(Modif_Suppr!AN928,LOV!I:J,2,FALSE),"")</f>
        <v/>
      </c>
      <c r="T928" t="str">
        <f>IFERROR(VLOOKUP(Modif_Suppr!#REF!,LOV!R:S,2,FALSE),"")</f>
        <v/>
      </c>
      <c r="U928" t="str">
        <f>IFERROR(VLOOKUP(Modif_Suppr!AP928,LOV!R:S,2,FALSE),"")</f>
        <v/>
      </c>
      <c r="V928" t="str">
        <f>IF(Modif_Suppr!W928&gt;0,Modif_Suppr!W928,"")</f>
        <v/>
      </c>
      <c r="W928" t="str">
        <f>IF(Modif_Suppr!X928&gt;0,Modif_Suppr!X928,"")</f>
        <v/>
      </c>
    </row>
    <row r="929" spans="1:23">
      <c r="A929">
        <f>Data!B929</f>
        <v>0</v>
      </c>
      <c r="B929">
        <f>Data!C929</f>
        <v>0</v>
      </c>
      <c r="C929">
        <f>Data!D929</f>
        <v>0</v>
      </c>
      <c r="D929" t="str">
        <f>IFERROR(VLOOKUP(Modif_Suppr!Z929,LOV_SPAR!F:G,2,FALSE),"")</f>
        <v/>
      </c>
      <c r="E929" t="str">
        <f>IFERROR(VLOOKUP(Modif_Suppr!AA929,LOV!L:M,2,FALSE),"")</f>
        <v/>
      </c>
      <c r="F929" t="str">
        <f>IF(Modif_Suppr!AC929&gt;0,Modif_Suppr!AC929,"")</f>
        <v/>
      </c>
      <c r="G929" t="str">
        <f>IF(Modif_Suppr!AD929&gt;0,Modif_Suppr!AD929,"")</f>
        <v/>
      </c>
      <c r="H929" t="str">
        <f>IF(Modif_Suppr!AE929&gt;0,Modif_Suppr!AE929,"")</f>
        <v/>
      </c>
      <c r="I929" t="str">
        <f>IFERROR(VLOOKUP(Modif_Suppr!AB929,LOV!U:V,2,FALSE),"")</f>
        <v/>
      </c>
      <c r="J929" t="str">
        <f>IF(Modif_Suppr!AF929="OUI","H","")</f>
        <v/>
      </c>
      <c r="K929" t="str">
        <f>IF(Modif_Suppr!AG929="OUI","P","")</f>
        <v/>
      </c>
      <c r="L929" t="str">
        <f>IF(Modif_Suppr!AH929="OUI","D","")</f>
        <v/>
      </c>
      <c r="M929" t="str">
        <f>IF(Modif_Suppr!AI929="OUI","C","")</f>
        <v/>
      </c>
      <c r="N929" t="str">
        <f>IF(Modif_Suppr!AJ929="OUI","T","")</f>
        <v/>
      </c>
      <c r="O929" t="str">
        <f>IF(Modif_Suppr!AK929="OUI","F","")</f>
        <v/>
      </c>
      <c r="P929" t="str">
        <f>IF(Modif_Suppr!AL929="OUI","R","")</f>
        <v/>
      </c>
      <c r="Q929" t="str" cm="1">
        <f t="array" ref="Q929">SUBSTITUTE(TRIM(_xlfn.CONCAT(K929:P929 &amp; " "))," ",",")</f>
        <v/>
      </c>
      <c r="R929" t="str">
        <f>IFERROR(VLOOKUP(Modif_Suppr!AM929,LOV!F:G,2,FALSE),"")</f>
        <v/>
      </c>
      <c r="S929" t="str">
        <f>IFERROR(VLOOKUP(Modif_Suppr!AN929,LOV!I:J,2,FALSE),"")</f>
        <v/>
      </c>
      <c r="T929" t="str">
        <f>IFERROR(VLOOKUP(Modif_Suppr!#REF!,LOV!R:S,2,FALSE),"")</f>
        <v/>
      </c>
      <c r="U929" t="str">
        <f>IFERROR(VLOOKUP(Modif_Suppr!AP929,LOV!R:S,2,FALSE),"")</f>
        <v/>
      </c>
      <c r="V929" t="str">
        <f>IF(Modif_Suppr!W929&gt;0,Modif_Suppr!W929,"")</f>
        <v/>
      </c>
      <c r="W929" t="str">
        <f>IF(Modif_Suppr!X929&gt;0,Modif_Suppr!X929,"")</f>
        <v/>
      </c>
    </row>
    <row r="930" spans="1:23">
      <c r="A930">
        <f>Data!B930</f>
        <v>0</v>
      </c>
      <c r="B930">
        <f>Data!C930</f>
        <v>0</v>
      </c>
      <c r="C930">
        <f>Data!D930</f>
        <v>0</v>
      </c>
      <c r="D930" t="str">
        <f>IFERROR(VLOOKUP(Modif_Suppr!Z930,LOV_SPAR!F:G,2,FALSE),"")</f>
        <v/>
      </c>
      <c r="E930" t="str">
        <f>IFERROR(VLOOKUP(Modif_Suppr!AA930,LOV!L:M,2,FALSE),"")</f>
        <v/>
      </c>
      <c r="F930" t="str">
        <f>IF(Modif_Suppr!AC930&gt;0,Modif_Suppr!AC930,"")</f>
        <v/>
      </c>
      <c r="G930" t="str">
        <f>IF(Modif_Suppr!AD930&gt;0,Modif_Suppr!AD930,"")</f>
        <v/>
      </c>
      <c r="H930" t="str">
        <f>IF(Modif_Suppr!AE930&gt;0,Modif_Suppr!AE930,"")</f>
        <v/>
      </c>
      <c r="I930" t="str">
        <f>IFERROR(VLOOKUP(Modif_Suppr!AB930,LOV!U:V,2,FALSE),"")</f>
        <v/>
      </c>
      <c r="J930" t="str">
        <f>IF(Modif_Suppr!AF930="OUI","H","")</f>
        <v/>
      </c>
      <c r="K930" t="str">
        <f>IF(Modif_Suppr!AG930="OUI","P","")</f>
        <v/>
      </c>
      <c r="L930" t="str">
        <f>IF(Modif_Suppr!AH930="OUI","D","")</f>
        <v/>
      </c>
      <c r="M930" t="str">
        <f>IF(Modif_Suppr!AI930="OUI","C","")</f>
        <v/>
      </c>
      <c r="N930" t="str">
        <f>IF(Modif_Suppr!AJ930="OUI","T","")</f>
        <v/>
      </c>
      <c r="O930" t="str">
        <f>IF(Modif_Suppr!AK930="OUI","F","")</f>
        <v/>
      </c>
      <c r="P930" t="str">
        <f>IF(Modif_Suppr!AL930="OUI","R","")</f>
        <v/>
      </c>
      <c r="Q930" t="str" cm="1">
        <f t="array" ref="Q930">SUBSTITUTE(TRIM(_xlfn.CONCAT(K930:P930 &amp; " "))," ",",")</f>
        <v/>
      </c>
      <c r="R930" t="str">
        <f>IFERROR(VLOOKUP(Modif_Suppr!AM930,LOV!F:G,2,FALSE),"")</f>
        <v/>
      </c>
      <c r="S930" t="str">
        <f>IFERROR(VLOOKUP(Modif_Suppr!AN930,LOV!I:J,2,FALSE),"")</f>
        <v/>
      </c>
      <c r="T930" t="str">
        <f>IFERROR(VLOOKUP(Modif_Suppr!#REF!,LOV!R:S,2,FALSE),"")</f>
        <v/>
      </c>
      <c r="U930" t="str">
        <f>IFERROR(VLOOKUP(Modif_Suppr!AP930,LOV!R:S,2,FALSE),"")</f>
        <v/>
      </c>
      <c r="V930" t="str">
        <f>IF(Modif_Suppr!W930&gt;0,Modif_Suppr!W930,"")</f>
        <v/>
      </c>
      <c r="W930" t="str">
        <f>IF(Modif_Suppr!X930&gt;0,Modif_Suppr!X930,"")</f>
        <v/>
      </c>
    </row>
    <row r="931" spans="1:23">
      <c r="A931">
        <f>Data!B931</f>
        <v>0</v>
      </c>
      <c r="B931">
        <f>Data!C931</f>
        <v>0</v>
      </c>
      <c r="C931">
        <f>Data!D931</f>
        <v>0</v>
      </c>
      <c r="D931" t="str">
        <f>IFERROR(VLOOKUP(Modif_Suppr!Z931,LOV_SPAR!F:G,2,FALSE),"")</f>
        <v/>
      </c>
      <c r="E931" t="str">
        <f>IFERROR(VLOOKUP(Modif_Suppr!AA931,LOV!L:M,2,FALSE),"")</f>
        <v/>
      </c>
      <c r="F931" t="str">
        <f>IF(Modif_Suppr!AC931&gt;0,Modif_Suppr!AC931,"")</f>
        <v/>
      </c>
      <c r="G931" t="str">
        <f>IF(Modif_Suppr!AD931&gt;0,Modif_Suppr!AD931,"")</f>
        <v/>
      </c>
      <c r="H931" t="str">
        <f>IF(Modif_Suppr!AE931&gt;0,Modif_Suppr!AE931,"")</f>
        <v/>
      </c>
      <c r="I931" t="str">
        <f>IFERROR(VLOOKUP(Modif_Suppr!AB931,LOV!U:V,2,FALSE),"")</f>
        <v/>
      </c>
      <c r="J931" t="str">
        <f>IF(Modif_Suppr!AF931="OUI","H","")</f>
        <v/>
      </c>
      <c r="K931" t="str">
        <f>IF(Modif_Suppr!AG931="OUI","P","")</f>
        <v/>
      </c>
      <c r="L931" t="str">
        <f>IF(Modif_Suppr!AH931="OUI","D","")</f>
        <v/>
      </c>
      <c r="M931" t="str">
        <f>IF(Modif_Suppr!AI931="OUI","C","")</f>
        <v/>
      </c>
      <c r="N931" t="str">
        <f>IF(Modif_Suppr!AJ931="OUI","T","")</f>
        <v/>
      </c>
      <c r="O931" t="str">
        <f>IF(Modif_Suppr!AK931="OUI","F","")</f>
        <v/>
      </c>
      <c r="P931" t="str">
        <f>IF(Modif_Suppr!AL931="OUI","R","")</f>
        <v/>
      </c>
      <c r="Q931" t="str" cm="1">
        <f t="array" ref="Q931">SUBSTITUTE(TRIM(_xlfn.CONCAT(K931:P931 &amp; " "))," ",",")</f>
        <v/>
      </c>
      <c r="R931" t="str">
        <f>IFERROR(VLOOKUP(Modif_Suppr!AM931,LOV!F:G,2,FALSE),"")</f>
        <v/>
      </c>
      <c r="S931" t="str">
        <f>IFERROR(VLOOKUP(Modif_Suppr!AN931,LOV!I:J,2,FALSE),"")</f>
        <v/>
      </c>
      <c r="T931" t="str">
        <f>IFERROR(VLOOKUP(Modif_Suppr!#REF!,LOV!R:S,2,FALSE),"")</f>
        <v/>
      </c>
      <c r="U931" t="str">
        <f>IFERROR(VLOOKUP(Modif_Suppr!AP931,LOV!R:S,2,FALSE),"")</f>
        <v/>
      </c>
      <c r="V931" t="str">
        <f>IF(Modif_Suppr!W931&gt;0,Modif_Suppr!W931,"")</f>
        <v/>
      </c>
      <c r="W931" t="str">
        <f>IF(Modif_Suppr!X931&gt;0,Modif_Suppr!X931,"")</f>
        <v/>
      </c>
    </row>
    <row r="932" spans="1:23">
      <c r="A932">
        <f>Data!B932</f>
        <v>0</v>
      </c>
      <c r="B932">
        <f>Data!C932</f>
        <v>0</v>
      </c>
      <c r="C932">
        <f>Data!D932</f>
        <v>0</v>
      </c>
      <c r="D932" t="str">
        <f>IFERROR(VLOOKUP(Modif_Suppr!Z932,LOV_SPAR!F:G,2,FALSE),"")</f>
        <v/>
      </c>
      <c r="E932" t="str">
        <f>IFERROR(VLOOKUP(Modif_Suppr!AA932,LOV!L:M,2,FALSE),"")</f>
        <v/>
      </c>
      <c r="F932" t="str">
        <f>IF(Modif_Suppr!AC932&gt;0,Modif_Suppr!AC932,"")</f>
        <v/>
      </c>
      <c r="G932" t="str">
        <f>IF(Modif_Suppr!AD932&gt;0,Modif_Suppr!AD932,"")</f>
        <v/>
      </c>
      <c r="H932" t="str">
        <f>IF(Modif_Suppr!AE932&gt;0,Modif_Suppr!AE932,"")</f>
        <v/>
      </c>
      <c r="I932" t="str">
        <f>IFERROR(VLOOKUP(Modif_Suppr!AB932,LOV!U:V,2,FALSE),"")</f>
        <v/>
      </c>
      <c r="J932" t="str">
        <f>IF(Modif_Suppr!AF932="OUI","H","")</f>
        <v/>
      </c>
      <c r="K932" t="str">
        <f>IF(Modif_Suppr!AG932="OUI","P","")</f>
        <v/>
      </c>
      <c r="L932" t="str">
        <f>IF(Modif_Suppr!AH932="OUI","D","")</f>
        <v/>
      </c>
      <c r="M932" t="str">
        <f>IF(Modif_Suppr!AI932="OUI","C","")</f>
        <v/>
      </c>
      <c r="N932" t="str">
        <f>IF(Modif_Suppr!AJ932="OUI","T","")</f>
        <v/>
      </c>
      <c r="O932" t="str">
        <f>IF(Modif_Suppr!AK932="OUI","F","")</f>
        <v/>
      </c>
      <c r="P932" t="str">
        <f>IF(Modif_Suppr!AL932="OUI","R","")</f>
        <v/>
      </c>
      <c r="Q932" t="str" cm="1">
        <f t="array" ref="Q932">SUBSTITUTE(TRIM(_xlfn.CONCAT(K932:P932 &amp; " "))," ",",")</f>
        <v/>
      </c>
      <c r="R932" t="str">
        <f>IFERROR(VLOOKUP(Modif_Suppr!AM932,LOV!F:G,2,FALSE),"")</f>
        <v/>
      </c>
      <c r="S932" t="str">
        <f>IFERROR(VLOOKUP(Modif_Suppr!AN932,LOV!I:J,2,FALSE),"")</f>
        <v/>
      </c>
      <c r="T932" t="str">
        <f>IFERROR(VLOOKUP(Modif_Suppr!#REF!,LOV!R:S,2,FALSE),"")</f>
        <v/>
      </c>
      <c r="U932" t="str">
        <f>IFERROR(VLOOKUP(Modif_Suppr!AP932,LOV!R:S,2,FALSE),"")</f>
        <v/>
      </c>
      <c r="V932" t="str">
        <f>IF(Modif_Suppr!W932&gt;0,Modif_Suppr!W932,"")</f>
        <v/>
      </c>
      <c r="W932" t="str">
        <f>IF(Modif_Suppr!X932&gt;0,Modif_Suppr!X932,"")</f>
        <v/>
      </c>
    </row>
    <row r="933" spans="1:23">
      <c r="A933">
        <f>Data!B933</f>
        <v>0</v>
      </c>
      <c r="B933">
        <f>Data!C933</f>
        <v>0</v>
      </c>
      <c r="C933">
        <f>Data!D933</f>
        <v>0</v>
      </c>
      <c r="D933" t="str">
        <f>IFERROR(VLOOKUP(Modif_Suppr!Z933,LOV_SPAR!F:G,2,FALSE),"")</f>
        <v/>
      </c>
      <c r="E933" t="str">
        <f>IFERROR(VLOOKUP(Modif_Suppr!AA933,LOV!L:M,2,FALSE),"")</f>
        <v/>
      </c>
      <c r="F933" t="str">
        <f>IF(Modif_Suppr!AC933&gt;0,Modif_Suppr!AC933,"")</f>
        <v/>
      </c>
      <c r="G933" t="str">
        <f>IF(Modif_Suppr!AD933&gt;0,Modif_Suppr!AD933,"")</f>
        <v/>
      </c>
      <c r="H933" t="str">
        <f>IF(Modif_Suppr!AE933&gt;0,Modif_Suppr!AE933,"")</f>
        <v/>
      </c>
      <c r="I933" t="str">
        <f>IFERROR(VLOOKUP(Modif_Suppr!AB933,LOV!U:V,2,FALSE),"")</f>
        <v/>
      </c>
      <c r="J933" t="str">
        <f>IF(Modif_Suppr!AF933="OUI","H","")</f>
        <v/>
      </c>
      <c r="K933" t="str">
        <f>IF(Modif_Suppr!AG933="OUI","P","")</f>
        <v/>
      </c>
      <c r="L933" t="str">
        <f>IF(Modif_Suppr!AH933="OUI","D","")</f>
        <v/>
      </c>
      <c r="M933" t="str">
        <f>IF(Modif_Suppr!AI933="OUI","C","")</f>
        <v/>
      </c>
      <c r="N933" t="str">
        <f>IF(Modif_Suppr!AJ933="OUI","T","")</f>
        <v/>
      </c>
      <c r="O933" t="str">
        <f>IF(Modif_Suppr!AK933="OUI","F","")</f>
        <v/>
      </c>
      <c r="P933" t="str">
        <f>IF(Modif_Suppr!AL933="OUI","R","")</f>
        <v/>
      </c>
      <c r="Q933" t="str" cm="1">
        <f t="array" ref="Q933">SUBSTITUTE(TRIM(_xlfn.CONCAT(K933:P933 &amp; " "))," ",",")</f>
        <v/>
      </c>
      <c r="R933" t="str">
        <f>IFERROR(VLOOKUP(Modif_Suppr!AM933,LOV!F:G,2,FALSE),"")</f>
        <v/>
      </c>
      <c r="S933" t="str">
        <f>IFERROR(VLOOKUP(Modif_Suppr!AN933,LOV!I:J,2,FALSE),"")</f>
        <v/>
      </c>
      <c r="T933" t="str">
        <f>IFERROR(VLOOKUP(Modif_Suppr!#REF!,LOV!R:S,2,FALSE),"")</f>
        <v/>
      </c>
      <c r="U933" t="str">
        <f>IFERROR(VLOOKUP(Modif_Suppr!AP933,LOV!R:S,2,FALSE),"")</f>
        <v/>
      </c>
      <c r="V933" t="str">
        <f>IF(Modif_Suppr!W933&gt;0,Modif_Suppr!W933,"")</f>
        <v/>
      </c>
      <c r="W933" t="str">
        <f>IF(Modif_Suppr!X933&gt;0,Modif_Suppr!X933,"")</f>
        <v/>
      </c>
    </row>
    <row r="934" spans="1:23">
      <c r="A934">
        <f>Data!B934</f>
        <v>0</v>
      </c>
      <c r="B934">
        <f>Data!C934</f>
        <v>0</v>
      </c>
      <c r="C934">
        <f>Data!D934</f>
        <v>0</v>
      </c>
      <c r="D934" t="str">
        <f>IFERROR(VLOOKUP(Modif_Suppr!Z934,LOV_SPAR!F:G,2,FALSE),"")</f>
        <v/>
      </c>
      <c r="E934" t="str">
        <f>IFERROR(VLOOKUP(Modif_Suppr!AA934,LOV!L:M,2,FALSE),"")</f>
        <v/>
      </c>
      <c r="F934" t="str">
        <f>IF(Modif_Suppr!AC934&gt;0,Modif_Suppr!AC934,"")</f>
        <v/>
      </c>
      <c r="G934" t="str">
        <f>IF(Modif_Suppr!AD934&gt;0,Modif_Suppr!AD934,"")</f>
        <v/>
      </c>
      <c r="H934" t="str">
        <f>IF(Modif_Suppr!AE934&gt;0,Modif_Suppr!AE934,"")</f>
        <v/>
      </c>
      <c r="I934" t="str">
        <f>IFERROR(VLOOKUP(Modif_Suppr!AB934,LOV!U:V,2,FALSE),"")</f>
        <v/>
      </c>
      <c r="J934" t="str">
        <f>IF(Modif_Suppr!AF934="OUI","H","")</f>
        <v/>
      </c>
      <c r="K934" t="str">
        <f>IF(Modif_Suppr!AG934="OUI","P","")</f>
        <v/>
      </c>
      <c r="L934" t="str">
        <f>IF(Modif_Suppr!AH934="OUI","D","")</f>
        <v/>
      </c>
      <c r="M934" t="str">
        <f>IF(Modif_Suppr!AI934="OUI","C","")</f>
        <v/>
      </c>
      <c r="N934" t="str">
        <f>IF(Modif_Suppr!AJ934="OUI","T","")</f>
        <v/>
      </c>
      <c r="O934" t="str">
        <f>IF(Modif_Suppr!AK934="OUI","F","")</f>
        <v/>
      </c>
      <c r="P934" t="str">
        <f>IF(Modif_Suppr!AL934="OUI","R","")</f>
        <v/>
      </c>
      <c r="Q934" t="str" cm="1">
        <f t="array" ref="Q934">SUBSTITUTE(TRIM(_xlfn.CONCAT(K934:P934 &amp; " "))," ",",")</f>
        <v/>
      </c>
      <c r="R934" t="str">
        <f>IFERROR(VLOOKUP(Modif_Suppr!AM934,LOV!F:G,2,FALSE),"")</f>
        <v/>
      </c>
      <c r="S934" t="str">
        <f>IFERROR(VLOOKUP(Modif_Suppr!AN934,LOV!I:J,2,FALSE),"")</f>
        <v/>
      </c>
      <c r="T934" t="str">
        <f>IFERROR(VLOOKUP(Modif_Suppr!#REF!,LOV!R:S,2,FALSE),"")</f>
        <v/>
      </c>
      <c r="U934" t="str">
        <f>IFERROR(VLOOKUP(Modif_Suppr!AP934,LOV!R:S,2,FALSE),"")</f>
        <v/>
      </c>
      <c r="V934" t="str">
        <f>IF(Modif_Suppr!W934&gt;0,Modif_Suppr!W934,"")</f>
        <v/>
      </c>
      <c r="W934" t="str">
        <f>IF(Modif_Suppr!X934&gt;0,Modif_Suppr!X934,"")</f>
        <v/>
      </c>
    </row>
    <row r="935" spans="1:23">
      <c r="A935">
        <f>Data!B935</f>
        <v>0</v>
      </c>
      <c r="B935">
        <f>Data!C935</f>
        <v>0</v>
      </c>
      <c r="C935">
        <f>Data!D935</f>
        <v>0</v>
      </c>
      <c r="D935" t="str">
        <f>IFERROR(VLOOKUP(Modif_Suppr!Z935,LOV_SPAR!F:G,2,FALSE),"")</f>
        <v/>
      </c>
      <c r="E935" t="str">
        <f>IFERROR(VLOOKUP(Modif_Suppr!AA935,LOV!L:M,2,FALSE),"")</f>
        <v/>
      </c>
      <c r="F935" t="str">
        <f>IF(Modif_Suppr!AC935&gt;0,Modif_Suppr!AC935,"")</f>
        <v/>
      </c>
      <c r="G935" t="str">
        <f>IF(Modif_Suppr!AD935&gt;0,Modif_Suppr!AD935,"")</f>
        <v/>
      </c>
      <c r="H935" t="str">
        <f>IF(Modif_Suppr!AE935&gt;0,Modif_Suppr!AE935,"")</f>
        <v/>
      </c>
      <c r="I935" t="str">
        <f>IFERROR(VLOOKUP(Modif_Suppr!AB935,LOV!U:V,2,FALSE),"")</f>
        <v/>
      </c>
      <c r="J935" t="str">
        <f>IF(Modif_Suppr!AF935="OUI","H","")</f>
        <v/>
      </c>
      <c r="K935" t="str">
        <f>IF(Modif_Suppr!AG935="OUI","P","")</f>
        <v/>
      </c>
      <c r="L935" t="str">
        <f>IF(Modif_Suppr!AH935="OUI","D","")</f>
        <v/>
      </c>
      <c r="M935" t="str">
        <f>IF(Modif_Suppr!AI935="OUI","C","")</f>
        <v/>
      </c>
      <c r="N935" t="str">
        <f>IF(Modif_Suppr!AJ935="OUI","T","")</f>
        <v/>
      </c>
      <c r="O935" t="str">
        <f>IF(Modif_Suppr!AK935="OUI","F","")</f>
        <v/>
      </c>
      <c r="P935" t="str">
        <f>IF(Modif_Suppr!AL935="OUI","R","")</f>
        <v/>
      </c>
      <c r="Q935" t="str" cm="1">
        <f t="array" ref="Q935">SUBSTITUTE(TRIM(_xlfn.CONCAT(K935:P935 &amp; " "))," ",",")</f>
        <v/>
      </c>
      <c r="R935" t="str">
        <f>IFERROR(VLOOKUP(Modif_Suppr!AM935,LOV!F:G,2,FALSE),"")</f>
        <v/>
      </c>
      <c r="S935" t="str">
        <f>IFERROR(VLOOKUP(Modif_Suppr!AN935,LOV!I:J,2,FALSE),"")</f>
        <v/>
      </c>
      <c r="T935" t="str">
        <f>IFERROR(VLOOKUP(Modif_Suppr!#REF!,LOV!R:S,2,FALSE),"")</f>
        <v/>
      </c>
      <c r="U935" t="str">
        <f>IFERROR(VLOOKUP(Modif_Suppr!AP935,LOV!R:S,2,FALSE),"")</f>
        <v/>
      </c>
      <c r="V935" t="str">
        <f>IF(Modif_Suppr!W935&gt;0,Modif_Suppr!W935,"")</f>
        <v/>
      </c>
      <c r="W935" t="str">
        <f>IF(Modif_Suppr!X935&gt;0,Modif_Suppr!X935,"")</f>
        <v/>
      </c>
    </row>
    <row r="936" spans="1:23">
      <c r="A936">
        <f>Data!B936</f>
        <v>0</v>
      </c>
      <c r="B936">
        <f>Data!C936</f>
        <v>0</v>
      </c>
      <c r="C936">
        <f>Data!D936</f>
        <v>0</v>
      </c>
      <c r="D936" t="str">
        <f>IFERROR(VLOOKUP(Modif_Suppr!Z936,LOV_SPAR!F:G,2,FALSE),"")</f>
        <v/>
      </c>
      <c r="E936" t="str">
        <f>IFERROR(VLOOKUP(Modif_Suppr!AA936,LOV!L:M,2,FALSE),"")</f>
        <v/>
      </c>
      <c r="F936" t="str">
        <f>IF(Modif_Suppr!AC936&gt;0,Modif_Suppr!AC936,"")</f>
        <v/>
      </c>
      <c r="G936" t="str">
        <f>IF(Modif_Suppr!AD936&gt;0,Modif_Suppr!AD936,"")</f>
        <v/>
      </c>
      <c r="H936" t="str">
        <f>IF(Modif_Suppr!AE936&gt;0,Modif_Suppr!AE936,"")</f>
        <v/>
      </c>
      <c r="I936" t="str">
        <f>IFERROR(VLOOKUP(Modif_Suppr!AB936,LOV!U:V,2,FALSE),"")</f>
        <v/>
      </c>
      <c r="J936" t="str">
        <f>IF(Modif_Suppr!AF936="OUI","H","")</f>
        <v/>
      </c>
      <c r="K936" t="str">
        <f>IF(Modif_Suppr!AG936="OUI","P","")</f>
        <v/>
      </c>
      <c r="L936" t="str">
        <f>IF(Modif_Suppr!AH936="OUI","D","")</f>
        <v/>
      </c>
      <c r="M936" t="str">
        <f>IF(Modif_Suppr!AI936="OUI","C","")</f>
        <v/>
      </c>
      <c r="N936" t="str">
        <f>IF(Modif_Suppr!AJ936="OUI","T","")</f>
        <v/>
      </c>
      <c r="O936" t="str">
        <f>IF(Modif_Suppr!AK936="OUI","F","")</f>
        <v/>
      </c>
      <c r="P936" t="str">
        <f>IF(Modif_Suppr!AL936="OUI","R","")</f>
        <v/>
      </c>
      <c r="Q936" t="str" cm="1">
        <f t="array" ref="Q936">SUBSTITUTE(TRIM(_xlfn.CONCAT(K936:P936 &amp; " "))," ",",")</f>
        <v/>
      </c>
      <c r="R936" t="str">
        <f>IFERROR(VLOOKUP(Modif_Suppr!AM936,LOV!F:G,2,FALSE),"")</f>
        <v/>
      </c>
      <c r="S936" t="str">
        <f>IFERROR(VLOOKUP(Modif_Suppr!AN936,LOV!I:J,2,FALSE),"")</f>
        <v/>
      </c>
      <c r="T936" t="str">
        <f>IFERROR(VLOOKUP(Modif_Suppr!#REF!,LOV!R:S,2,FALSE),"")</f>
        <v/>
      </c>
      <c r="U936" t="str">
        <f>IFERROR(VLOOKUP(Modif_Suppr!AP936,LOV!R:S,2,FALSE),"")</f>
        <v/>
      </c>
      <c r="V936" t="str">
        <f>IF(Modif_Suppr!W936&gt;0,Modif_Suppr!W936,"")</f>
        <v/>
      </c>
      <c r="W936" t="str">
        <f>IF(Modif_Suppr!X936&gt;0,Modif_Suppr!X936,"")</f>
        <v/>
      </c>
    </row>
    <row r="937" spans="1:23">
      <c r="A937">
        <f>Data!B937</f>
        <v>0</v>
      </c>
      <c r="B937">
        <f>Data!C937</f>
        <v>0</v>
      </c>
      <c r="C937">
        <f>Data!D937</f>
        <v>0</v>
      </c>
      <c r="D937" t="str">
        <f>IFERROR(VLOOKUP(Modif_Suppr!Z937,LOV_SPAR!F:G,2,FALSE),"")</f>
        <v/>
      </c>
      <c r="E937" t="str">
        <f>IFERROR(VLOOKUP(Modif_Suppr!AA937,LOV!L:M,2,FALSE),"")</f>
        <v/>
      </c>
      <c r="F937" t="str">
        <f>IF(Modif_Suppr!AC937&gt;0,Modif_Suppr!AC937,"")</f>
        <v/>
      </c>
      <c r="G937" t="str">
        <f>IF(Modif_Suppr!AD937&gt;0,Modif_Suppr!AD937,"")</f>
        <v/>
      </c>
      <c r="H937" t="str">
        <f>IF(Modif_Suppr!AE937&gt;0,Modif_Suppr!AE937,"")</f>
        <v/>
      </c>
      <c r="I937" t="str">
        <f>IFERROR(VLOOKUP(Modif_Suppr!AB937,LOV!U:V,2,FALSE),"")</f>
        <v/>
      </c>
      <c r="J937" t="str">
        <f>IF(Modif_Suppr!AF937="OUI","H","")</f>
        <v/>
      </c>
      <c r="K937" t="str">
        <f>IF(Modif_Suppr!AG937="OUI","P","")</f>
        <v/>
      </c>
      <c r="L937" t="str">
        <f>IF(Modif_Suppr!AH937="OUI","D","")</f>
        <v/>
      </c>
      <c r="M937" t="str">
        <f>IF(Modif_Suppr!AI937="OUI","C","")</f>
        <v/>
      </c>
      <c r="N937" t="str">
        <f>IF(Modif_Suppr!AJ937="OUI","T","")</f>
        <v/>
      </c>
      <c r="O937" t="str">
        <f>IF(Modif_Suppr!AK937="OUI","F","")</f>
        <v/>
      </c>
      <c r="P937" t="str">
        <f>IF(Modif_Suppr!AL937="OUI","R","")</f>
        <v/>
      </c>
      <c r="Q937" t="str" cm="1">
        <f t="array" ref="Q937">SUBSTITUTE(TRIM(_xlfn.CONCAT(K937:P937 &amp; " "))," ",",")</f>
        <v/>
      </c>
      <c r="R937" t="str">
        <f>IFERROR(VLOOKUP(Modif_Suppr!AM937,LOV!F:G,2,FALSE),"")</f>
        <v/>
      </c>
      <c r="S937" t="str">
        <f>IFERROR(VLOOKUP(Modif_Suppr!AN937,LOV!I:J,2,FALSE),"")</f>
        <v/>
      </c>
      <c r="T937" t="str">
        <f>IFERROR(VLOOKUP(Modif_Suppr!#REF!,LOV!R:S,2,FALSE),"")</f>
        <v/>
      </c>
      <c r="U937" t="str">
        <f>IFERROR(VLOOKUP(Modif_Suppr!AP937,LOV!R:S,2,FALSE),"")</f>
        <v/>
      </c>
      <c r="V937" t="str">
        <f>IF(Modif_Suppr!W937&gt;0,Modif_Suppr!W937,"")</f>
        <v/>
      </c>
      <c r="W937" t="str">
        <f>IF(Modif_Suppr!X937&gt;0,Modif_Suppr!X937,"")</f>
        <v/>
      </c>
    </row>
    <row r="938" spans="1:23">
      <c r="A938">
        <f>Data!B938</f>
        <v>0</v>
      </c>
      <c r="B938">
        <f>Data!C938</f>
        <v>0</v>
      </c>
      <c r="C938">
        <f>Data!D938</f>
        <v>0</v>
      </c>
      <c r="D938" t="str">
        <f>IFERROR(VLOOKUP(Modif_Suppr!Z938,LOV_SPAR!F:G,2,FALSE),"")</f>
        <v/>
      </c>
      <c r="E938" t="str">
        <f>IFERROR(VLOOKUP(Modif_Suppr!AA938,LOV!L:M,2,FALSE),"")</f>
        <v/>
      </c>
      <c r="F938" t="str">
        <f>IF(Modif_Suppr!AC938&gt;0,Modif_Suppr!AC938,"")</f>
        <v/>
      </c>
      <c r="G938" t="str">
        <f>IF(Modif_Suppr!AD938&gt;0,Modif_Suppr!AD938,"")</f>
        <v/>
      </c>
      <c r="H938" t="str">
        <f>IF(Modif_Suppr!AE938&gt;0,Modif_Suppr!AE938,"")</f>
        <v/>
      </c>
      <c r="I938" t="str">
        <f>IFERROR(VLOOKUP(Modif_Suppr!AB938,LOV!U:V,2,FALSE),"")</f>
        <v/>
      </c>
      <c r="J938" t="str">
        <f>IF(Modif_Suppr!AF938="OUI","H","")</f>
        <v/>
      </c>
      <c r="K938" t="str">
        <f>IF(Modif_Suppr!AG938="OUI","P","")</f>
        <v/>
      </c>
      <c r="L938" t="str">
        <f>IF(Modif_Suppr!AH938="OUI","D","")</f>
        <v/>
      </c>
      <c r="M938" t="str">
        <f>IF(Modif_Suppr!AI938="OUI","C","")</f>
        <v/>
      </c>
      <c r="N938" t="str">
        <f>IF(Modif_Suppr!AJ938="OUI","T","")</f>
        <v/>
      </c>
      <c r="O938" t="str">
        <f>IF(Modif_Suppr!AK938="OUI","F","")</f>
        <v/>
      </c>
      <c r="P938" t="str">
        <f>IF(Modif_Suppr!AL938="OUI","R","")</f>
        <v/>
      </c>
      <c r="Q938" t="str" cm="1">
        <f t="array" ref="Q938">SUBSTITUTE(TRIM(_xlfn.CONCAT(K938:P938 &amp; " "))," ",",")</f>
        <v/>
      </c>
      <c r="R938" t="str">
        <f>IFERROR(VLOOKUP(Modif_Suppr!AM938,LOV!F:G,2,FALSE),"")</f>
        <v/>
      </c>
      <c r="S938" t="str">
        <f>IFERROR(VLOOKUP(Modif_Suppr!AN938,LOV!I:J,2,FALSE),"")</f>
        <v/>
      </c>
      <c r="T938" t="str">
        <f>IFERROR(VLOOKUP(Modif_Suppr!#REF!,LOV!R:S,2,FALSE),"")</f>
        <v/>
      </c>
      <c r="U938" t="str">
        <f>IFERROR(VLOOKUP(Modif_Suppr!AP938,LOV!R:S,2,FALSE),"")</f>
        <v/>
      </c>
      <c r="V938" t="str">
        <f>IF(Modif_Suppr!W938&gt;0,Modif_Suppr!W938,"")</f>
        <v/>
      </c>
      <c r="W938" t="str">
        <f>IF(Modif_Suppr!X938&gt;0,Modif_Suppr!X938,"")</f>
        <v/>
      </c>
    </row>
    <row r="939" spans="1:23">
      <c r="A939">
        <f>Data!B939</f>
        <v>0</v>
      </c>
      <c r="B939">
        <f>Data!C939</f>
        <v>0</v>
      </c>
      <c r="C939">
        <f>Data!D939</f>
        <v>0</v>
      </c>
      <c r="D939" t="str">
        <f>IFERROR(VLOOKUP(Modif_Suppr!Z939,LOV_SPAR!F:G,2,FALSE),"")</f>
        <v/>
      </c>
      <c r="E939" t="str">
        <f>IFERROR(VLOOKUP(Modif_Suppr!AA939,LOV!L:M,2,FALSE),"")</f>
        <v/>
      </c>
      <c r="F939" t="str">
        <f>IF(Modif_Suppr!AC939&gt;0,Modif_Suppr!AC939,"")</f>
        <v/>
      </c>
      <c r="G939" t="str">
        <f>IF(Modif_Suppr!AD939&gt;0,Modif_Suppr!AD939,"")</f>
        <v/>
      </c>
      <c r="H939" t="str">
        <f>IF(Modif_Suppr!AE939&gt;0,Modif_Suppr!AE939,"")</f>
        <v/>
      </c>
      <c r="I939" t="str">
        <f>IFERROR(VLOOKUP(Modif_Suppr!AB939,LOV!U:V,2,FALSE),"")</f>
        <v/>
      </c>
      <c r="J939" t="str">
        <f>IF(Modif_Suppr!AF939="OUI","H","")</f>
        <v/>
      </c>
      <c r="K939" t="str">
        <f>IF(Modif_Suppr!AG939="OUI","P","")</f>
        <v/>
      </c>
      <c r="L939" t="str">
        <f>IF(Modif_Suppr!AH939="OUI","D","")</f>
        <v/>
      </c>
      <c r="M939" t="str">
        <f>IF(Modif_Suppr!AI939="OUI","C","")</f>
        <v/>
      </c>
      <c r="N939" t="str">
        <f>IF(Modif_Suppr!AJ939="OUI","T","")</f>
        <v/>
      </c>
      <c r="O939" t="str">
        <f>IF(Modif_Suppr!AK939="OUI","F","")</f>
        <v/>
      </c>
      <c r="P939" t="str">
        <f>IF(Modif_Suppr!AL939="OUI","R","")</f>
        <v/>
      </c>
      <c r="Q939" t="str" cm="1">
        <f t="array" ref="Q939">SUBSTITUTE(TRIM(_xlfn.CONCAT(K939:P939 &amp; " "))," ",",")</f>
        <v/>
      </c>
      <c r="R939" t="str">
        <f>IFERROR(VLOOKUP(Modif_Suppr!AM939,LOV!F:G,2,FALSE),"")</f>
        <v/>
      </c>
      <c r="S939" t="str">
        <f>IFERROR(VLOOKUP(Modif_Suppr!AN939,LOV!I:J,2,FALSE),"")</f>
        <v/>
      </c>
      <c r="T939" t="str">
        <f>IFERROR(VLOOKUP(Modif_Suppr!#REF!,LOV!R:S,2,FALSE),"")</f>
        <v/>
      </c>
      <c r="U939" t="str">
        <f>IFERROR(VLOOKUP(Modif_Suppr!AP939,LOV!R:S,2,FALSE),"")</f>
        <v/>
      </c>
      <c r="V939" t="str">
        <f>IF(Modif_Suppr!W939&gt;0,Modif_Suppr!W939,"")</f>
        <v/>
      </c>
      <c r="W939" t="str">
        <f>IF(Modif_Suppr!X939&gt;0,Modif_Suppr!X939,"")</f>
        <v/>
      </c>
    </row>
    <row r="940" spans="1:23">
      <c r="A940">
        <f>Data!B940</f>
        <v>0</v>
      </c>
      <c r="B940">
        <f>Data!C940</f>
        <v>0</v>
      </c>
      <c r="C940">
        <f>Data!D940</f>
        <v>0</v>
      </c>
      <c r="D940" t="str">
        <f>IFERROR(VLOOKUP(Modif_Suppr!Z940,LOV_SPAR!F:G,2,FALSE),"")</f>
        <v/>
      </c>
      <c r="E940" t="str">
        <f>IFERROR(VLOOKUP(Modif_Suppr!AA940,LOV!L:M,2,FALSE),"")</f>
        <v/>
      </c>
      <c r="F940" t="str">
        <f>IF(Modif_Suppr!AC940&gt;0,Modif_Suppr!AC940,"")</f>
        <v/>
      </c>
      <c r="G940" t="str">
        <f>IF(Modif_Suppr!AD940&gt;0,Modif_Suppr!AD940,"")</f>
        <v/>
      </c>
      <c r="H940" t="str">
        <f>IF(Modif_Suppr!AE940&gt;0,Modif_Suppr!AE940,"")</f>
        <v/>
      </c>
      <c r="I940" t="str">
        <f>IFERROR(VLOOKUP(Modif_Suppr!AB940,LOV!U:V,2,FALSE),"")</f>
        <v/>
      </c>
      <c r="J940" t="str">
        <f>IF(Modif_Suppr!AF940="OUI","H","")</f>
        <v/>
      </c>
      <c r="K940" t="str">
        <f>IF(Modif_Suppr!AG940="OUI","P","")</f>
        <v/>
      </c>
      <c r="L940" t="str">
        <f>IF(Modif_Suppr!AH940="OUI","D","")</f>
        <v/>
      </c>
      <c r="M940" t="str">
        <f>IF(Modif_Suppr!AI940="OUI","C","")</f>
        <v/>
      </c>
      <c r="N940" t="str">
        <f>IF(Modif_Suppr!AJ940="OUI","T","")</f>
        <v/>
      </c>
      <c r="O940" t="str">
        <f>IF(Modif_Suppr!AK940="OUI","F","")</f>
        <v/>
      </c>
      <c r="P940" t="str">
        <f>IF(Modif_Suppr!AL940="OUI","R","")</f>
        <v/>
      </c>
      <c r="Q940" t="str" cm="1">
        <f t="array" ref="Q940">SUBSTITUTE(TRIM(_xlfn.CONCAT(K940:P940 &amp; " "))," ",",")</f>
        <v/>
      </c>
      <c r="R940" t="str">
        <f>IFERROR(VLOOKUP(Modif_Suppr!AM940,LOV!F:G,2,FALSE),"")</f>
        <v/>
      </c>
      <c r="S940" t="str">
        <f>IFERROR(VLOOKUP(Modif_Suppr!AN940,LOV!I:J,2,FALSE),"")</f>
        <v/>
      </c>
      <c r="T940" t="str">
        <f>IFERROR(VLOOKUP(Modif_Suppr!#REF!,LOV!R:S,2,FALSE),"")</f>
        <v/>
      </c>
      <c r="U940" t="str">
        <f>IFERROR(VLOOKUP(Modif_Suppr!AP940,LOV!R:S,2,FALSE),"")</f>
        <v/>
      </c>
      <c r="V940" t="str">
        <f>IF(Modif_Suppr!W940&gt;0,Modif_Suppr!W940,"")</f>
        <v/>
      </c>
      <c r="W940" t="str">
        <f>IF(Modif_Suppr!X940&gt;0,Modif_Suppr!X940,"")</f>
        <v/>
      </c>
    </row>
    <row r="941" spans="1:23">
      <c r="A941">
        <f>Data!B941</f>
        <v>0</v>
      </c>
      <c r="B941">
        <f>Data!C941</f>
        <v>0</v>
      </c>
      <c r="C941">
        <f>Data!D941</f>
        <v>0</v>
      </c>
      <c r="D941" t="str">
        <f>IFERROR(VLOOKUP(Modif_Suppr!Z941,LOV_SPAR!F:G,2,FALSE),"")</f>
        <v/>
      </c>
      <c r="E941" t="str">
        <f>IFERROR(VLOOKUP(Modif_Suppr!AA941,LOV!L:M,2,FALSE),"")</f>
        <v/>
      </c>
      <c r="F941" t="str">
        <f>IF(Modif_Suppr!AC941&gt;0,Modif_Suppr!AC941,"")</f>
        <v/>
      </c>
      <c r="G941" t="str">
        <f>IF(Modif_Suppr!AD941&gt;0,Modif_Suppr!AD941,"")</f>
        <v/>
      </c>
      <c r="H941" t="str">
        <f>IF(Modif_Suppr!AE941&gt;0,Modif_Suppr!AE941,"")</f>
        <v/>
      </c>
      <c r="I941" t="str">
        <f>IFERROR(VLOOKUP(Modif_Suppr!AB941,LOV!U:V,2,FALSE),"")</f>
        <v/>
      </c>
      <c r="J941" t="str">
        <f>IF(Modif_Suppr!AF941="OUI","H","")</f>
        <v/>
      </c>
      <c r="K941" t="str">
        <f>IF(Modif_Suppr!AG941="OUI","P","")</f>
        <v/>
      </c>
      <c r="L941" t="str">
        <f>IF(Modif_Suppr!AH941="OUI","D","")</f>
        <v/>
      </c>
      <c r="M941" t="str">
        <f>IF(Modif_Suppr!AI941="OUI","C","")</f>
        <v/>
      </c>
      <c r="N941" t="str">
        <f>IF(Modif_Suppr!AJ941="OUI","T","")</f>
        <v/>
      </c>
      <c r="O941" t="str">
        <f>IF(Modif_Suppr!AK941="OUI","F","")</f>
        <v/>
      </c>
      <c r="P941" t="str">
        <f>IF(Modif_Suppr!AL941="OUI","R","")</f>
        <v/>
      </c>
      <c r="Q941" t="str" cm="1">
        <f t="array" ref="Q941">SUBSTITUTE(TRIM(_xlfn.CONCAT(K941:P941 &amp; " "))," ",",")</f>
        <v/>
      </c>
      <c r="R941" t="str">
        <f>IFERROR(VLOOKUP(Modif_Suppr!AM941,LOV!F:G,2,FALSE),"")</f>
        <v/>
      </c>
      <c r="S941" t="str">
        <f>IFERROR(VLOOKUP(Modif_Suppr!AN941,LOV!I:J,2,FALSE),"")</f>
        <v/>
      </c>
      <c r="T941" t="str">
        <f>IFERROR(VLOOKUP(Modif_Suppr!#REF!,LOV!R:S,2,FALSE),"")</f>
        <v/>
      </c>
      <c r="U941" t="str">
        <f>IFERROR(VLOOKUP(Modif_Suppr!AP941,LOV!R:S,2,FALSE),"")</f>
        <v/>
      </c>
      <c r="V941" t="str">
        <f>IF(Modif_Suppr!W941&gt;0,Modif_Suppr!W941,"")</f>
        <v/>
      </c>
      <c r="W941" t="str">
        <f>IF(Modif_Suppr!X941&gt;0,Modif_Suppr!X941,"")</f>
        <v/>
      </c>
    </row>
    <row r="942" spans="1:23">
      <c r="A942">
        <f>Data!B942</f>
        <v>0</v>
      </c>
      <c r="B942">
        <f>Data!C942</f>
        <v>0</v>
      </c>
      <c r="C942">
        <f>Data!D942</f>
        <v>0</v>
      </c>
      <c r="D942" t="str">
        <f>IFERROR(VLOOKUP(Modif_Suppr!Z942,LOV_SPAR!F:G,2,FALSE),"")</f>
        <v/>
      </c>
      <c r="E942" t="str">
        <f>IFERROR(VLOOKUP(Modif_Suppr!AA942,LOV!L:M,2,FALSE),"")</f>
        <v/>
      </c>
      <c r="F942" t="str">
        <f>IF(Modif_Suppr!AC942&gt;0,Modif_Suppr!AC942,"")</f>
        <v/>
      </c>
      <c r="G942" t="str">
        <f>IF(Modif_Suppr!AD942&gt;0,Modif_Suppr!AD942,"")</f>
        <v/>
      </c>
      <c r="H942" t="str">
        <f>IF(Modif_Suppr!AE942&gt;0,Modif_Suppr!AE942,"")</f>
        <v/>
      </c>
      <c r="I942" t="str">
        <f>IFERROR(VLOOKUP(Modif_Suppr!AB942,LOV!U:V,2,FALSE),"")</f>
        <v/>
      </c>
      <c r="J942" t="str">
        <f>IF(Modif_Suppr!AF942="OUI","H","")</f>
        <v/>
      </c>
      <c r="K942" t="str">
        <f>IF(Modif_Suppr!AG942="OUI","P","")</f>
        <v/>
      </c>
      <c r="L942" t="str">
        <f>IF(Modif_Suppr!AH942="OUI","D","")</f>
        <v/>
      </c>
      <c r="M942" t="str">
        <f>IF(Modif_Suppr!AI942="OUI","C","")</f>
        <v/>
      </c>
      <c r="N942" t="str">
        <f>IF(Modif_Suppr!AJ942="OUI","T","")</f>
        <v/>
      </c>
      <c r="O942" t="str">
        <f>IF(Modif_Suppr!AK942="OUI","F","")</f>
        <v/>
      </c>
      <c r="P942" t="str">
        <f>IF(Modif_Suppr!AL942="OUI","R","")</f>
        <v/>
      </c>
      <c r="Q942" t="str" cm="1">
        <f t="array" ref="Q942">SUBSTITUTE(TRIM(_xlfn.CONCAT(K942:P942 &amp; " "))," ",",")</f>
        <v/>
      </c>
      <c r="R942" t="str">
        <f>IFERROR(VLOOKUP(Modif_Suppr!AM942,LOV!F:G,2,FALSE),"")</f>
        <v/>
      </c>
      <c r="S942" t="str">
        <f>IFERROR(VLOOKUP(Modif_Suppr!AN942,LOV!I:J,2,FALSE),"")</f>
        <v/>
      </c>
      <c r="T942" t="str">
        <f>IFERROR(VLOOKUP(Modif_Suppr!#REF!,LOV!R:S,2,FALSE),"")</f>
        <v/>
      </c>
      <c r="U942" t="str">
        <f>IFERROR(VLOOKUP(Modif_Suppr!AP942,LOV!R:S,2,FALSE),"")</f>
        <v/>
      </c>
      <c r="V942" t="str">
        <f>IF(Modif_Suppr!W942&gt;0,Modif_Suppr!W942,"")</f>
        <v/>
      </c>
      <c r="W942" t="str">
        <f>IF(Modif_Suppr!X942&gt;0,Modif_Suppr!X942,"")</f>
        <v/>
      </c>
    </row>
    <row r="943" spans="1:23">
      <c r="A943">
        <f>Data!B943</f>
        <v>0</v>
      </c>
      <c r="B943">
        <f>Data!C943</f>
        <v>0</v>
      </c>
      <c r="C943">
        <f>Data!D943</f>
        <v>0</v>
      </c>
      <c r="D943" t="str">
        <f>IFERROR(VLOOKUP(Modif_Suppr!Z943,LOV_SPAR!F:G,2,FALSE),"")</f>
        <v/>
      </c>
      <c r="E943" t="str">
        <f>IFERROR(VLOOKUP(Modif_Suppr!AA943,LOV!L:M,2,FALSE),"")</f>
        <v/>
      </c>
      <c r="F943" t="str">
        <f>IF(Modif_Suppr!AC943&gt;0,Modif_Suppr!AC943,"")</f>
        <v/>
      </c>
      <c r="G943" t="str">
        <f>IF(Modif_Suppr!AD943&gt;0,Modif_Suppr!AD943,"")</f>
        <v/>
      </c>
      <c r="H943" t="str">
        <f>IF(Modif_Suppr!AE943&gt;0,Modif_Suppr!AE943,"")</f>
        <v/>
      </c>
      <c r="I943" t="str">
        <f>IFERROR(VLOOKUP(Modif_Suppr!AB943,LOV!U:V,2,FALSE),"")</f>
        <v/>
      </c>
      <c r="J943" t="str">
        <f>IF(Modif_Suppr!AF943="OUI","H","")</f>
        <v/>
      </c>
      <c r="K943" t="str">
        <f>IF(Modif_Suppr!AG943="OUI","P","")</f>
        <v/>
      </c>
      <c r="L943" t="str">
        <f>IF(Modif_Suppr!AH943="OUI","D","")</f>
        <v/>
      </c>
      <c r="M943" t="str">
        <f>IF(Modif_Suppr!AI943="OUI","C","")</f>
        <v/>
      </c>
      <c r="N943" t="str">
        <f>IF(Modif_Suppr!AJ943="OUI","T","")</f>
        <v/>
      </c>
      <c r="O943" t="str">
        <f>IF(Modif_Suppr!AK943="OUI","F","")</f>
        <v/>
      </c>
      <c r="P943" t="str">
        <f>IF(Modif_Suppr!AL943="OUI","R","")</f>
        <v/>
      </c>
      <c r="Q943" t="str" cm="1">
        <f t="array" ref="Q943">SUBSTITUTE(TRIM(_xlfn.CONCAT(K943:P943 &amp; " "))," ",",")</f>
        <v/>
      </c>
      <c r="R943" t="str">
        <f>IFERROR(VLOOKUP(Modif_Suppr!AM943,LOV!F:G,2,FALSE),"")</f>
        <v/>
      </c>
      <c r="S943" t="str">
        <f>IFERROR(VLOOKUP(Modif_Suppr!AN943,LOV!I:J,2,FALSE),"")</f>
        <v/>
      </c>
      <c r="T943" t="str">
        <f>IFERROR(VLOOKUP(Modif_Suppr!#REF!,LOV!R:S,2,FALSE),"")</f>
        <v/>
      </c>
      <c r="U943" t="str">
        <f>IFERROR(VLOOKUP(Modif_Suppr!AP943,LOV!R:S,2,FALSE),"")</f>
        <v/>
      </c>
      <c r="V943" t="str">
        <f>IF(Modif_Suppr!W943&gt;0,Modif_Suppr!W943,"")</f>
        <v/>
      </c>
      <c r="W943" t="str">
        <f>IF(Modif_Suppr!X943&gt;0,Modif_Suppr!X943,"")</f>
        <v/>
      </c>
    </row>
    <row r="944" spans="1:23">
      <c r="A944">
        <f>Data!B944</f>
        <v>0</v>
      </c>
      <c r="B944">
        <f>Data!C944</f>
        <v>0</v>
      </c>
      <c r="C944">
        <f>Data!D944</f>
        <v>0</v>
      </c>
      <c r="D944" t="str">
        <f>IFERROR(VLOOKUP(Modif_Suppr!Z944,LOV_SPAR!F:G,2,FALSE),"")</f>
        <v/>
      </c>
      <c r="E944" t="str">
        <f>IFERROR(VLOOKUP(Modif_Suppr!AA944,LOV!L:M,2,FALSE),"")</f>
        <v/>
      </c>
      <c r="F944" t="str">
        <f>IF(Modif_Suppr!AC944&gt;0,Modif_Suppr!AC944,"")</f>
        <v/>
      </c>
      <c r="G944" t="str">
        <f>IF(Modif_Suppr!AD944&gt;0,Modif_Suppr!AD944,"")</f>
        <v/>
      </c>
      <c r="H944" t="str">
        <f>IF(Modif_Suppr!AE944&gt;0,Modif_Suppr!AE944,"")</f>
        <v/>
      </c>
      <c r="I944" t="str">
        <f>IFERROR(VLOOKUP(Modif_Suppr!AB944,LOV!U:V,2,FALSE),"")</f>
        <v/>
      </c>
      <c r="J944" t="str">
        <f>IF(Modif_Suppr!AF944="OUI","H","")</f>
        <v/>
      </c>
      <c r="K944" t="str">
        <f>IF(Modif_Suppr!AG944="OUI","P","")</f>
        <v/>
      </c>
      <c r="L944" t="str">
        <f>IF(Modif_Suppr!AH944="OUI","D","")</f>
        <v/>
      </c>
      <c r="M944" t="str">
        <f>IF(Modif_Suppr!AI944="OUI","C","")</f>
        <v/>
      </c>
      <c r="N944" t="str">
        <f>IF(Modif_Suppr!AJ944="OUI","T","")</f>
        <v/>
      </c>
      <c r="O944" t="str">
        <f>IF(Modif_Suppr!AK944="OUI","F","")</f>
        <v/>
      </c>
      <c r="P944" t="str">
        <f>IF(Modif_Suppr!AL944="OUI","R","")</f>
        <v/>
      </c>
      <c r="Q944" t="str" cm="1">
        <f t="array" ref="Q944">SUBSTITUTE(TRIM(_xlfn.CONCAT(K944:P944 &amp; " "))," ",",")</f>
        <v/>
      </c>
      <c r="R944" t="str">
        <f>IFERROR(VLOOKUP(Modif_Suppr!AM944,LOV!F:G,2,FALSE),"")</f>
        <v/>
      </c>
      <c r="S944" t="str">
        <f>IFERROR(VLOOKUP(Modif_Suppr!AN944,LOV!I:J,2,FALSE),"")</f>
        <v/>
      </c>
      <c r="T944" t="str">
        <f>IFERROR(VLOOKUP(Modif_Suppr!#REF!,LOV!R:S,2,FALSE),"")</f>
        <v/>
      </c>
      <c r="U944" t="str">
        <f>IFERROR(VLOOKUP(Modif_Suppr!AP944,LOV!R:S,2,FALSE),"")</f>
        <v/>
      </c>
      <c r="V944" t="str">
        <f>IF(Modif_Suppr!W944&gt;0,Modif_Suppr!W944,"")</f>
        <v/>
      </c>
      <c r="W944" t="str">
        <f>IF(Modif_Suppr!X944&gt;0,Modif_Suppr!X944,"")</f>
        <v/>
      </c>
    </row>
    <row r="945" spans="1:23">
      <c r="A945">
        <f>Data!B945</f>
        <v>0</v>
      </c>
      <c r="B945">
        <f>Data!C945</f>
        <v>0</v>
      </c>
      <c r="C945">
        <f>Data!D945</f>
        <v>0</v>
      </c>
      <c r="D945" t="str">
        <f>IFERROR(VLOOKUP(Modif_Suppr!Z945,LOV_SPAR!F:G,2,FALSE),"")</f>
        <v/>
      </c>
      <c r="E945" t="str">
        <f>IFERROR(VLOOKUP(Modif_Suppr!AA945,LOV!L:M,2,FALSE),"")</f>
        <v/>
      </c>
      <c r="F945" t="str">
        <f>IF(Modif_Suppr!AC945&gt;0,Modif_Suppr!AC945,"")</f>
        <v/>
      </c>
      <c r="G945" t="str">
        <f>IF(Modif_Suppr!AD945&gt;0,Modif_Suppr!AD945,"")</f>
        <v/>
      </c>
      <c r="H945" t="str">
        <f>IF(Modif_Suppr!AE945&gt;0,Modif_Suppr!AE945,"")</f>
        <v/>
      </c>
      <c r="I945" t="str">
        <f>IFERROR(VLOOKUP(Modif_Suppr!AB945,LOV!U:V,2,FALSE),"")</f>
        <v/>
      </c>
      <c r="J945" t="str">
        <f>IF(Modif_Suppr!AF945="OUI","H","")</f>
        <v/>
      </c>
      <c r="K945" t="str">
        <f>IF(Modif_Suppr!AG945="OUI","P","")</f>
        <v/>
      </c>
      <c r="L945" t="str">
        <f>IF(Modif_Suppr!AH945="OUI","D","")</f>
        <v/>
      </c>
      <c r="M945" t="str">
        <f>IF(Modif_Suppr!AI945="OUI","C","")</f>
        <v/>
      </c>
      <c r="N945" t="str">
        <f>IF(Modif_Suppr!AJ945="OUI","T","")</f>
        <v/>
      </c>
      <c r="O945" t="str">
        <f>IF(Modif_Suppr!AK945="OUI","F","")</f>
        <v/>
      </c>
      <c r="P945" t="str">
        <f>IF(Modif_Suppr!AL945="OUI","R","")</f>
        <v/>
      </c>
      <c r="Q945" t="str" cm="1">
        <f t="array" ref="Q945">SUBSTITUTE(TRIM(_xlfn.CONCAT(K945:P945 &amp; " "))," ",",")</f>
        <v/>
      </c>
      <c r="R945" t="str">
        <f>IFERROR(VLOOKUP(Modif_Suppr!AM945,LOV!F:G,2,FALSE),"")</f>
        <v/>
      </c>
      <c r="S945" t="str">
        <f>IFERROR(VLOOKUP(Modif_Suppr!AN945,LOV!I:J,2,FALSE),"")</f>
        <v/>
      </c>
      <c r="T945" t="str">
        <f>IFERROR(VLOOKUP(Modif_Suppr!#REF!,LOV!R:S,2,FALSE),"")</f>
        <v/>
      </c>
      <c r="U945" t="str">
        <f>IFERROR(VLOOKUP(Modif_Suppr!AP945,LOV!R:S,2,FALSE),"")</f>
        <v/>
      </c>
      <c r="V945" t="str">
        <f>IF(Modif_Suppr!W945&gt;0,Modif_Suppr!W945,"")</f>
        <v/>
      </c>
      <c r="W945" t="str">
        <f>IF(Modif_Suppr!X945&gt;0,Modif_Suppr!X945,"")</f>
        <v/>
      </c>
    </row>
    <row r="946" spans="1:23">
      <c r="A946">
        <f>Data!B946</f>
        <v>0</v>
      </c>
      <c r="B946">
        <f>Data!C946</f>
        <v>0</v>
      </c>
      <c r="C946">
        <f>Data!D946</f>
        <v>0</v>
      </c>
      <c r="D946" t="str">
        <f>IFERROR(VLOOKUP(Modif_Suppr!Z946,LOV_SPAR!F:G,2,FALSE),"")</f>
        <v/>
      </c>
      <c r="E946" t="str">
        <f>IFERROR(VLOOKUP(Modif_Suppr!AA946,LOV!L:M,2,FALSE),"")</f>
        <v/>
      </c>
      <c r="F946" t="str">
        <f>IF(Modif_Suppr!AC946&gt;0,Modif_Suppr!AC946,"")</f>
        <v/>
      </c>
      <c r="G946" t="str">
        <f>IF(Modif_Suppr!AD946&gt;0,Modif_Suppr!AD946,"")</f>
        <v/>
      </c>
      <c r="H946" t="str">
        <f>IF(Modif_Suppr!AE946&gt;0,Modif_Suppr!AE946,"")</f>
        <v/>
      </c>
      <c r="I946" t="str">
        <f>IFERROR(VLOOKUP(Modif_Suppr!AB946,LOV!U:V,2,FALSE),"")</f>
        <v/>
      </c>
      <c r="J946" t="str">
        <f>IF(Modif_Suppr!AF946="OUI","H","")</f>
        <v/>
      </c>
      <c r="K946" t="str">
        <f>IF(Modif_Suppr!AG946="OUI","P","")</f>
        <v/>
      </c>
      <c r="L946" t="str">
        <f>IF(Modif_Suppr!AH946="OUI","D","")</f>
        <v/>
      </c>
      <c r="M946" t="str">
        <f>IF(Modif_Suppr!AI946="OUI","C","")</f>
        <v/>
      </c>
      <c r="N946" t="str">
        <f>IF(Modif_Suppr!AJ946="OUI","T","")</f>
        <v/>
      </c>
      <c r="O946" t="str">
        <f>IF(Modif_Suppr!AK946="OUI","F","")</f>
        <v/>
      </c>
      <c r="P946" t="str">
        <f>IF(Modif_Suppr!AL946="OUI","R","")</f>
        <v/>
      </c>
      <c r="Q946" t="str" cm="1">
        <f t="array" ref="Q946">SUBSTITUTE(TRIM(_xlfn.CONCAT(K946:P946 &amp; " "))," ",",")</f>
        <v/>
      </c>
      <c r="R946" t="str">
        <f>IFERROR(VLOOKUP(Modif_Suppr!AM946,LOV!F:G,2,FALSE),"")</f>
        <v/>
      </c>
      <c r="S946" t="str">
        <f>IFERROR(VLOOKUP(Modif_Suppr!AN946,LOV!I:J,2,FALSE),"")</f>
        <v/>
      </c>
      <c r="T946" t="str">
        <f>IFERROR(VLOOKUP(Modif_Suppr!#REF!,LOV!R:S,2,FALSE),"")</f>
        <v/>
      </c>
      <c r="U946" t="str">
        <f>IFERROR(VLOOKUP(Modif_Suppr!AP946,LOV!R:S,2,FALSE),"")</f>
        <v/>
      </c>
      <c r="V946" t="str">
        <f>IF(Modif_Suppr!W946&gt;0,Modif_Suppr!W946,"")</f>
        <v/>
      </c>
      <c r="W946" t="str">
        <f>IF(Modif_Suppr!X946&gt;0,Modif_Suppr!X946,"")</f>
        <v/>
      </c>
    </row>
    <row r="947" spans="1:23">
      <c r="A947">
        <f>Data!B947</f>
        <v>0</v>
      </c>
      <c r="B947">
        <f>Data!C947</f>
        <v>0</v>
      </c>
      <c r="C947">
        <f>Data!D947</f>
        <v>0</v>
      </c>
      <c r="D947" t="str">
        <f>IFERROR(VLOOKUP(Modif_Suppr!Z947,LOV_SPAR!F:G,2,FALSE),"")</f>
        <v/>
      </c>
      <c r="E947" t="str">
        <f>IFERROR(VLOOKUP(Modif_Suppr!AA947,LOV!L:M,2,FALSE),"")</f>
        <v/>
      </c>
      <c r="F947" t="str">
        <f>IF(Modif_Suppr!AC947&gt;0,Modif_Suppr!AC947,"")</f>
        <v/>
      </c>
      <c r="G947" t="str">
        <f>IF(Modif_Suppr!AD947&gt;0,Modif_Suppr!AD947,"")</f>
        <v/>
      </c>
      <c r="H947" t="str">
        <f>IF(Modif_Suppr!AE947&gt;0,Modif_Suppr!AE947,"")</f>
        <v/>
      </c>
      <c r="I947" t="str">
        <f>IFERROR(VLOOKUP(Modif_Suppr!AB947,LOV!U:V,2,FALSE),"")</f>
        <v/>
      </c>
      <c r="J947" t="str">
        <f>IF(Modif_Suppr!AF947="OUI","H","")</f>
        <v/>
      </c>
      <c r="K947" t="str">
        <f>IF(Modif_Suppr!AG947="OUI","P","")</f>
        <v/>
      </c>
      <c r="L947" t="str">
        <f>IF(Modif_Suppr!AH947="OUI","D","")</f>
        <v/>
      </c>
      <c r="M947" t="str">
        <f>IF(Modif_Suppr!AI947="OUI","C","")</f>
        <v/>
      </c>
      <c r="N947" t="str">
        <f>IF(Modif_Suppr!AJ947="OUI","T","")</f>
        <v/>
      </c>
      <c r="O947" t="str">
        <f>IF(Modif_Suppr!AK947="OUI","F","")</f>
        <v/>
      </c>
      <c r="P947" t="str">
        <f>IF(Modif_Suppr!AL947="OUI","R","")</f>
        <v/>
      </c>
      <c r="Q947" t="str" cm="1">
        <f t="array" ref="Q947">SUBSTITUTE(TRIM(_xlfn.CONCAT(K947:P947 &amp; " "))," ",",")</f>
        <v/>
      </c>
      <c r="R947" t="str">
        <f>IFERROR(VLOOKUP(Modif_Suppr!AM947,LOV!F:G,2,FALSE),"")</f>
        <v/>
      </c>
      <c r="S947" t="str">
        <f>IFERROR(VLOOKUP(Modif_Suppr!AN947,LOV!I:J,2,FALSE),"")</f>
        <v/>
      </c>
      <c r="T947" t="str">
        <f>IFERROR(VLOOKUP(Modif_Suppr!#REF!,LOV!R:S,2,FALSE),"")</f>
        <v/>
      </c>
      <c r="U947" t="str">
        <f>IFERROR(VLOOKUP(Modif_Suppr!AP947,LOV!R:S,2,FALSE),"")</f>
        <v/>
      </c>
      <c r="V947" t="str">
        <f>IF(Modif_Suppr!W947&gt;0,Modif_Suppr!W947,"")</f>
        <v/>
      </c>
      <c r="W947" t="str">
        <f>IF(Modif_Suppr!X947&gt;0,Modif_Suppr!X947,"")</f>
        <v/>
      </c>
    </row>
    <row r="948" spans="1:23">
      <c r="A948">
        <f>Data!B948</f>
        <v>0</v>
      </c>
      <c r="B948">
        <f>Data!C948</f>
        <v>0</v>
      </c>
      <c r="C948">
        <f>Data!D948</f>
        <v>0</v>
      </c>
      <c r="D948" t="str">
        <f>IFERROR(VLOOKUP(Modif_Suppr!Z948,LOV_SPAR!F:G,2,FALSE),"")</f>
        <v/>
      </c>
      <c r="E948" t="str">
        <f>IFERROR(VLOOKUP(Modif_Suppr!AA948,LOV!L:M,2,FALSE),"")</f>
        <v/>
      </c>
      <c r="F948" t="str">
        <f>IF(Modif_Suppr!AC948&gt;0,Modif_Suppr!AC948,"")</f>
        <v/>
      </c>
      <c r="G948" t="str">
        <f>IF(Modif_Suppr!AD948&gt;0,Modif_Suppr!AD948,"")</f>
        <v/>
      </c>
      <c r="H948" t="str">
        <f>IF(Modif_Suppr!AE948&gt;0,Modif_Suppr!AE948,"")</f>
        <v/>
      </c>
      <c r="I948" t="str">
        <f>IFERROR(VLOOKUP(Modif_Suppr!AB948,LOV!U:V,2,FALSE),"")</f>
        <v/>
      </c>
      <c r="J948" t="str">
        <f>IF(Modif_Suppr!AF948="OUI","H","")</f>
        <v/>
      </c>
      <c r="K948" t="str">
        <f>IF(Modif_Suppr!AG948="OUI","P","")</f>
        <v/>
      </c>
      <c r="L948" t="str">
        <f>IF(Modif_Suppr!AH948="OUI","D","")</f>
        <v/>
      </c>
      <c r="M948" t="str">
        <f>IF(Modif_Suppr!AI948="OUI","C","")</f>
        <v/>
      </c>
      <c r="N948" t="str">
        <f>IF(Modif_Suppr!AJ948="OUI","T","")</f>
        <v/>
      </c>
      <c r="O948" t="str">
        <f>IF(Modif_Suppr!AK948="OUI","F","")</f>
        <v/>
      </c>
      <c r="P948" t="str">
        <f>IF(Modif_Suppr!AL948="OUI","R","")</f>
        <v/>
      </c>
      <c r="Q948" t="str" cm="1">
        <f t="array" ref="Q948">SUBSTITUTE(TRIM(_xlfn.CONCAT(K948:P948 &amp; " "))," ",",")</f>
        <v/>
      </c>
      <c r="R948" t="str">
        <f>IFERROR(VLOOKUP(Modif_Suppr!AM948,LOV!F:G,2,FALSE),"")</f>
        <v/>
      </c>
      <c r="S948" t="str">
        <f>IFERROR(VLOOKUP(Modif_Suppr!AN948,LOV!I:J,2,FALSE),"")</f>
        <v/>
      </c>
      <c r="T948" t="str">
        <f>IFERROR(VLOOKUP(Modif_Suppr!#REF!,LOV!R:S,2,FALSE),"")</f>
        <v/>
      </c>
      <c r="U948" t="str">
        <f>IFERROR(VLOOKUP(Modif_Suppr!AP948,LOV!R:S,2,FALSE),"")</f>
        <v/>
      </c>
      <c r="V948" t="str">
        <f>IF(Modif_Suppr!W948&gt;0,Modif_Suppr!W948,"")</f>
        <v/>
      </c>
      <c r="W948" t="str">
        <f>IF(Modif_Suppr!X948&gt;0,Modif_Suppr!X948,"")</f>
        <v/>
      </c>
    </row>
    <row r="949" spans="1:23">
      <c r="A949">
        <f>Data!B949</f>
        <v>0</v>
      </c>
      <c r="B949">
        <f>Data!C949</f>
        <v>0</v>
      </c>
      <c r="C949">
        <f>Data!D949</f>
        <v>0</v>
      </c>
      <c r="D949" t="str">
        <f>IFERROR(VLOOKUP(Modif_Suppr!Z949,LOV_SPAR!F:G,2,FALSE),"")</f>
        <v/>
      </c>
      <c r="E949" t="str">
        <f>IFERROR(VLOOKUP(Modif_Suppr!AA949,LOV!L:M,2,FALSE),"")</f>
        <v/>
      </c>
      <c r="F949" t="str">
        <f>IF(Modif_Suppr!AC949&gt;0,Modif_Suppr!AC949,"")</f>
        <v/>
      </c>
      <c r="G949" t="str">
        <f>IF(Modif_Suppr!AD949&gt;0,Modif_Suppr!AD949,"")</f>
        <v/>
      </c>
      <c r="H949" t="str">
        <f>IF(Modif_Suppr!AE949&gt;0,Modif_Suppr!AE949,"")</f>
        <v/>
      </c>
      <c r="I949" t="str">
        <f>IFERROR(VLOOKUP(Modif_Suppr!AB949,LOV!U:V,2,FALSE),"")</f>
        <v/>
      </c>
      <c r="J949" t="str">
        <f>IF(Modif_Suppr!AF949="OUI","H","")</f>
        <v/>
      </c>
      <c r="K949" t="str">
        <f>IF(Modif_Suppr!AG949="OUI","P","")</f>
        <v/>
      </c>
      <c r="L949" t="str">
        <f>IF(Modif_Suppr!AH949="OUI","D","")</f>
        <v/>
      </c>
      <c r="M949" t="str">
        <f>IF(Modif_Suppr!AI949="OUI","C","")</f>
        <v/>
      </c>
      <c r="N949" t="str">
        <f>IF(Modif_Suppr!AJ949="OUI","T","")</f>
        <v/>
      </c>
      <c r="O949" t="str">
        <f>IF(Modif_Suppr!AK949="OUI","F","")</f>
        <v/>
      </c>
      <c r="P949" t="str">
        <f>IF(Modif_Suppr!AL949="OUI","R","")</f>
        <v/>
      </c>
      <c r="Q949" t="str" cm="1">
        <f t="array" ref="Q949">SUBSTITUTE(TRIM(_xlfn.CONCAT(K949:P949 &amp; " "))," ",",")</f>
        <v/>
      </c>
      <c r="R949" t="str">
        <f>IFERROR(VLOOKUP(Modif_Suppr!AM949,LOV!F:G,2,FALSE),"")</f>
        <v/>
      </c>
      <c r="S949" t="str">
        <f>IFERROR(VLOOKUP(Modif_Suppr!AN949,LOV!I:J,2,FALSE),"")</f>
        <v/>
      </c>
      <c r="T949" t="str">
        <f>IFERROR(VLOOKUP(Modif_Suppr!#REF!,LOV!R:S,2,FALSE),"")</f>
        <v/>
      </c>
      <c r="U949" t="str">
        <f>IFERROR(VLOOKUP(Modif_Suppr!AP949,LOV!R:S,2,FALSE),"")</f>
        <v/>
      </c>
      <c r="V949" t="str">
        <f>IF(Modif_Suppr!W949&gt;0,Modif_Suppr!W949,"")</f>
        <v/>
      </c>
      <c r="W949" t="str">
        <f>IF(Modif_Suppr!X949&gt;0,Modif_Suppr!X949,"")</f>
        <v/>
      </c>
    </row>
    <row r="950" spans="1:23">
      <c r="A950">
        <f>Data!B950</f>
        <v>0</v>
      </c>
      <c r="B950">
        <f>Data!C950</f>
        <v>0</v>
      </c>
      <c r="C950">
        <f>Data!D950</f>
        <v>0</v>
      </c>
      <c r="D950" t="str">
        <f>IFERROR(VLOOKUP(Modif_Suppr!Z950,LOV_SPAR!F:G,2,FALSE),"")</f>
        <v/>
      </c>
      <c r="E950" t="str">
        <f>IFERROR(VLOOKUP(Modif_Suppr!AA950,LOV!L:M,2,FALSE),"")</f>
        <v/>
      </c>
      <c r="F950" t="str">
        <f>IF(Modif_Suppr!AC950&gt;0,Modif_Suppr!AC950,"")</f>
        <v/>
      </c>
      <c r="G950" t="str">
        <f>IF(Modif_Suppr!AD950&gt;0,Modif_Suppr!AD950,"")</f>
        <v/>
      </c>
      <c r="H950" t="str">
        <f>IF(Modif_Suppr!AE950&gt;0,Modif_Suppr!AE950,"")</f>
        <v/>
      </c>
      <c r="I950" t="str">
        <f>IFERROR(VLOOKUP(Modif_Suppr!AB950,LOV!U:V,2,FALSE),"")</f>
        <v/>
      </c>
      <c r="J950" t="str">
        <f>IF(Modif_Suppr!AF950="OUI","H","")</f>
        <v/>
      </c>
      <c r="K950" t="str">
        <f>IF(Modif_Suppr!AG950="OUI","P","")</f>
        <v/>
      </c>
      <c r="L950" t="str">
        <f>IF(Modif_Suppr!AH950="OUI","D","")</f>
        <v/>
      </c>
      <c r="M950" t="str">
        <f>IF(Modif_Suppr!AI950="OUI","C","")</f>
        <v/>
      </c>
      <c r="N950" t="str">
        <f>IF(Modif_Suppr!AJ950="OUI","T","")</f>
        <v/>
      </c>
      <c r="O950" t="str">
        <f>IF(Modif_Suppr!AK950="OUI","F","")</f>
        <v/>
      </c>
      <c r="P950" t="str">
        <f>IF(Modif_Suppr!AL950="OUI","R","")</f>
        <v/>
      </c>
      <c r="Q950" t="str" cm="1">
        <f t="array" ref="Q950">SUBSTITUTE(TRIM(_xlfn.CONCAT(K950:P950 &amp; " "))," ",",")</f>
        <v/>
      </c>
      <c r="R950" t="str">
        <f>IFERROR(VLOOKUP(Modif_Suppr!AM950,LOV!F:G,2,FALSE),"")</f>
        <v/>
      </c>
      <c r="S950" t="str">
        <f>IFERROR(VLOOKUP(Modif_Suppr!AN950,LOV!I:J,2,FALSE),"")</f>
        <v/>
      </c>
      <c r="T950" t="str">
        <f>IFERROR(VLOOKUP(Modif_Suppr!#REF!,LOV!R:S,2,FALSE),"")</f>
        <v/>
      </c>
      <c r="U950" t="str">
        <f>IFERROR(VLOOKUP(Modif_Suppr!AP950,LOV!R:S,2,FALSE),"")</f>
        <v/>
      </c>
      <c r="V950" t="str">
        <f>IF(Modif_Suppr!W950&gt;0,Modif_Suppr!W950,"")</f>
        <v/>
      </c>
      <c r="W950" t="str">
        <f>IF(Modif_Suppr!X950&gt;0,Modif_Suppr!X950,"")</f>
        <v/>
      </c>
    </row>
    <row r="951" spans="1:23">
      <c r="A951">
        <f>Data!B951</f>
        <v>0</v>
      </c>
      <c r="B951">
        <f>Data!C951</f>
        <v>0</v>
      </c>
      <c r="C951">
        <f>Data!D951</f>
        <v>0</v>
      </c>
      <c r="D951" t="str">
        <f>IFERROR(VLOOKUP(Modif_Suppr!Z951,LOV_SPAR!F:G,2,FALSE),"")</f>
        <v/>
      </c>
      <c r="E951" t="str">
        <f>IFERROR(VLOOKUP(Modif_Suppr!AA951,LOV!L:M,2,FALSE),"")</f>
        <v/>
      </c>
      <c r="F951" t="str">
        <f>IF(Modif_Suppr!AC951&gt;0,Modif_Suppr!AC951,"")</f>
        <v/>
      </c>
      <c r="G951" t="str">
        <f>IF(Modif_Suppr!AD951&gt;0,Modif_Suppr!AD951,"")</f>
        <v/>
      </c>
      <c r="H951" t="str">
        <f>IF(Modif_Suppr!AE951&gt;0,Modif_Suppr!AE951,"")</f>
        <v/>
      </c>
      <c r="I951" t="str">
        <f>IFERROR(VLOOKUP(Modif_Suppr!AB951,LOV!U:V,2,FALSE),"")</f>
        <v/>
      </c>
      <c r="J951" t="str">
        <f>IF(Modif_Suppr!AF951="OUI","H","")</f>
        <v/>
      </c>
      <c r="K951" t="str">
        <f>IF(Modif_Suppr!AG951="OUI","P","")</f>
        <v/>
      </c>
      <c r="L951" t="str">
        <f>IF(Modif_Suppr!AH951="OUI","D","")</f>
        <v/>
      </c>
      <c r="M951" t="str">
        <f>IF(Modif_Suppr!AI951="OUI","C","")</f>
        <v/>
      </c>
      <c r="N951" t="str">
        <f>IF(Modif_Suppr!AJ951="OUI","T","")</f>
        <v/>
      </c>
      <c r="O951" t="str">
        <f>IF(Modif_Suppr!AK951="OUI","F","")</f>
        <v/>
      </c>
      <c r="P951" t="str">
        <f>IF(Modif_Suppr!AL951="OUI","R","")</f>
        <v/>
      </c>
      <c r="Q951" t="str" cm="1">
        <f t="array" ref="Q951">SUBSTITUTE(TRIM(_xlfn.CONCAT(K951:P951 &amp; " "))," ",",")</f>
        <v/>
      </c>
      <c r="R951" t="str">
        <f>IFERROR(VLOOKUP(Modif_Suppr!AM951,LOV!F:G,2,FALSE),"")</f>
        <v/>
      </c>
      <c r="S951" t="str">
        <f>IFERROR(VLOOKUP(Modif_Suppr!AN951,LOV!I:J,2,FALSE),"")</f>
        <v/>
      </c>
      <c r="T951" t="str">
        <f>IFERROR(VLOOKUP(Modif_Suppr!#REF!,LOV!R:S,2,FALSE),"")</f>
        <v/>
      </c>
      <c r="U951" t="str">
        <f>IFERROR(VLOOKUP(Modif_Suppr!AP951,LOV!R:S,2,FALSE),"")</f>
        <v/>
      </c>
      <c r="V951" t="str">
        <f>IF(Modif_Suppr!W951&gt;0,Modif_Suppr!W951,"")</f>
        <v/>
      </c>
      <c r="W951" t="str">
        <f>IF(Modif_Suppr!X951&gt;0,Modif_Suppr!X951,"")</f>
        <v/>
      </c>
    </row>
    <row r="952" spans="1:23">
      <c r="A952">
        <f>Data!B952</f>
        <v>0</v>
      </c>
      <c r="B952">
        <f>Data!C952</f>
        <v>0</v>
      </c>
      <c r="C952">
        <f>Data!D952</f>
        <v>0</v>
      </c>
      <c r="D952" t="str">
        <f>IFERROR(VLOOKUP(Modif_Suppr!Z952,LOV_SPAR!F:G,2,FALSE),"")</f>
        <v/>
      </c>
      <c r="E952" t="str">
        <f>IFERROR(VLOOKUP(Modif_Suppr!AA952,LOV!L:M,2,FALSE),"")</f>
        <v/>
      </c>
      <c r="F952" t="str">
        <f>IF(Modif_Suppr!AC952&gt;0,Modif_Suppr!AC952,"")</f>
        <v/>
      </c>
      <c r="G952" t="str">
        <f>IF(Modif_Suppr!AD952&gt;0,Modif_Suppr!AD952,"")</f>
        <v/>
      </c>
      <c r="H952" t="str">
        <f>IF(Modif_Suppr!AE952&gt;0,Modif_Suppr!AE952,"")</f>
        <v/>
      </c>
      <c r="I952" t="str">
        <f>IFERROR(VLOOKUP(Modif_Suppr!AB952,LOV!U:V,2,FALSE),"")</f>
        <v/>
      </c>
      <c r="J952" t="str">
        <f>IF(Modif_Suppr!AF952="OUI","H","")</f>
        <v/>
      </c>
      <c r="K952" t="str">
        <f>IF(Modif_Suppr!AG952="OUI","P","")</f>
        <v/>
      </c>
      <c r="L952" t="str">
        <f>IF(Modif_Suppr!AH952="OUI","D","")</f>
        <v/>
      </c>
      <c r="M952" t="str">
        <f>IF(Modif_Suppr!AI952="OUI","C","")</f>
        <v/>
      </c>
      <c r="N952" t="str">
        <f>IF(Modif_Suppr!AJ952="OUI","T","")</f>
        <v/>
      </c>
      <c r="O952" t="str">
        <f>IF(Modif_Suppr!AK952="OUI","F","")</f>
        <v/>
      </c>
      <c r="P952" t="str">
        <f>IF(Modif_Suppr!AL952="OUI","R","")</f>
        <v/>
      </c>
      <c r="Q952" t="str" cm="1">
        <f t="array" ref="Q952">SUBSTITUTE(TRIM(_xlfn.CONCAT(K952:P952 &amp; " "))," ",",")</f>
        <v/>
      </c>
      <c r="R952" t="str">
        <f>IFERROR(VLOOKUP(Modif_Suppr!AM952,LOV!F:G,2,FALSE),"")</f>
        <v/>
      </c>
      <c r="S952" t="str">
        <f>IFERROR(VLOOKUP(Modif_Suppr!AN952,LOV!I:J,2,FALSE),"")</f>
        <v/>
      </c>
      <c r="T952" t="str">
        <f>IFERROR(VLOOKUP(Modif_Suppr!#REF!,LOV!R:S,2,FALSE),"")</f>
        <v/>
      </c>
      <c r="U952" t="str">
        <f>IFERROR(VLOOKUP(Modif_Suppr!AP952,LOV!R:S,2,FALSE),"")</f>
        <v/>
      </c>
      <c r="V952" t="str">
        <f>IF(Modif_Suppr!W952&gt;0,Modif_Suppr!W952,"")</f>
        <v/>
      </c>
      <c r="W952" t="str">
        <f>IF(Modif_Suppr!X952&gt;0,Modif_Suppr!X952,"")</f>
        <v/>
      </c>
    </row>
    <row r="953" spans="1:23">
      <c r="A953">
        <f>Data!B953</f>
        <v>0</v>
      </c>
      <c r="B953">
        <f>Data!C953</f>
        <v>0</v>
      </c>
      <c r="C953">
        <f>Data!D953</f>
        <v>0</v>
      </c>
      <c r="D953" t="str">
        <f>IFERROR(VLOOKUP(Modif_Suppr!Z953,LOV_SPAR!F:G,2,FALSE),"")</f>
        <v/>
      </c>
      <c r="E953" t="str">
        <f>IFERROR(VLOOKUP(Modif_Suppr!AA953,LOV!L:M,2,FALSE),"")</f>
        <v/>
      </c>
      <c r="F953" t="str">
        <f>IF(Modif_Suppr!AC953&gt;0,Modif_Suppr!AC953,"")</f>
        <v/>
      </c>
      <c r="G953" t="str">
        <f>IF(Modif_Suppr!AD953&gt;0,Modif_Suppr!AD953,"")</f>
        <v/>
      </c>
      <c r="H953" t="str">
        <f>IF(Modif_Suppr!AE953&gt;0,Modif_Suppr!AE953,"")</f>
        <v/>
      </c>
      <c r="I953" t="str">
        <f>IFERROR(VLOOKUP(Modif_Suppr!AB953,LOV!U:V,2,FALSE),"")</f>
        <v/>
      </c>
      <c r="J953" t="str">
        <f>IF(Modif_Suppr!AF953="OUI","H","")</f>
        <v/>
      </c>
      <c r="K953" t="str">
        <f>IF(Modif_Suppr!AG953="OUI","P","")</f>
        <v/>
      </c>
      <c r="L953" t="str">
        <f>IF(Modif_Suppr!AH953="OUI","D","")</f>
        <v/>
      </c>
      <c r="M953" t="str">
        <f>IF(Modif_Suppr!AI953="OUI","C","")</f>
        <v/>
      </c>
      <c r="N953" t="str">
        <f>IF(Modif_Suppr!AJ953="OUI","T","")</f>
        <v/>
      </c>
      <c r="O953" t="str">
        <f>IF(Modif_Suppr!AK953="OUI","F","")</f>
        <v/>
      </c>
      <c r="P953" t="str">
        <f>IF(Modif_Suppr!AL953="OUI","R","")</f>
        <v/>
      </c>
      <c r="Q953" t="str" cm="1">
        <f t="array" ref="Q953">SUBSTITUTE(TRIM(_xlfn.CONCAT(K953:P953 &amp; " "))," ",",")</f>
        <v/>
      </c>
      <c r="R953" t="str">
        <f>IFERROR(VLOOKUP(Modif_Suppr!AM953,LOV!F:G,2,FALSE),"")</f>
        <v/>
      </c>
      <c r="S953" t="str">
        <f>IFERROR(VLOOKUP(Modif_Suppr!AN953,LOV!I:J,2,FALSE),"")</f>
        <v/>
      </c>
      <c r="T953" t="str">
        <f>IFERROR(VLOOKUP(Modif_Suppr!#REF!,LOV!R:S,2,FALSE),"")</f>
        <v/>
      </c>
      <c r="U953" t="str">
        <f>IFERROR(VLOOKUP(Modif_Suppr!AP953,LOV!R:S,2,FALSE),"")</f>
        <v/>
      </c>
      <c r="V953" t="str">
        <f>IF(Modif_Suppr!W953&gt;0,Modif_Suppr!W953,"")</f>
        <v/>
      </c>
      <c r="W953" t="str">
        <f>IF(Modif_Suppr!X953&gt;0,Modif_Suppr!X953,"")</f>
        <v/>
      </c>
    </row>
    <row r="954" spans="1:23">
      <c r="A954">
        <f>Data!B954</f>
        <v>0</v>
      </c>
      <c r="B954">
        <f>Data!C954</f>
        <v>0</v>
      </c>
      <c r="C954">
        <f>Data!D954</f>
        <v>0</v>
      </c>
      <c r="D954" t="str">
        <f>IFERROR(VLOOKUP(Modif_Suppr!Z954,LOV_SPAR!F:G,2,FALSE),"")</f>
        <v/>
      </c>
      <c r="E954" t="str">
        <f>IFERROR(VLOOKUP(Modif_Suppr!AA954,LOV!L:M,2,FALSE),"")</f>
        <v/>
      </c>
      <c r="F954" t="str">
        <f>IF(Modif_Suppr!AC954&gt;0,Modif_Suppr!AC954,"")</f>
        <v/>
      </c>
      <c r="G954" t="str">
        <f>IF(Modif_Suppr!AD954&gt;0,Modif_Suppr!AD954,"")</f>
        <v/>
      </c>
      <c r="H954" t="str">
        <f>IF(Modif_Suppr!AE954&gt;0,Modif_Suppr!AE954,"")</f>
        <v/>
      </c>
      <c r="I954" t="str">
        <f>IFERROR(VLOOKUP(Modif_Suppr!AB954,LOV!U:V,2,FALSE),"")</f>
        <v/>
      </c>
      <c r="J954" t="str">
        <f>IF(Modif_Suppr!AF954="OUI","H","")</f>
        <v/>
      </c>
      <c r="K954" t="str">
        <f>IF(Modif_Suppr!AG954="OUI","P","")</f>
        <v/>
      </c>
      <c r="L954" t="str">
        <f>IF(Modif_Suppr!AH954="OUI","D","")</f>
        <v/>
      </c>
      <c r="M954" t="str">
        <f>IF(Modif_Suppr!AI954="OUI","C","")</f>
        <v/>
      </c>
      <c r="N954" t="str">
        <f>IF(Modif_Suppr!AJ954="OUI","T","")</f>
        <v/>
      </c>
      <c r="O954" t="str">
        <f>IF(Modif_Suppr!AK954="OUI","F","")</f>
        <v/>
      </c>
      <c r="P954" t="str">
        <f>IF(Modif_Suppr!AL954="OUI","R","")</f>
        <v/>
      </c>
      <c r="Q954" t="str" cm="1">
        <f t="array" ref="Q954">SUBSTITUTE(TRIM(_xlfn.CONCAT(K954:P954 &amp; " "))," ",",")</f>
        <v/>
      </c>
      <c r="R954" t="str">
        <f>IFERROR(VLOOKUP(Modif_Suppr!AM954,LOV!F:G,2,FALSE),"")</f>
        <v/>
      </c>
      <c r="S954" t="str">
        <f>IFERROR(VLOOKUP(Modif_Suppr!AN954,LOV!I:J,2,FALSE),"")</f>
        <v/>
      </c>
      <c r="T954" t="str">
        <f>IFERROR(VLOOKUP(Modif_Suppr!#REF!,LOV!R:S,2,FALSE),"")</f>
        <v/>
      </c>
      <c r="U954" t="str">
        <f>IFERROR(VLOOKUP(Modif_Suppr!AP954,LOV!R:S,2,FALSE),"")</f>
        <v/>
      </c>
      <c r="V954" t="str">
        <f>IF(Modif_Suppr!W954&gt;0,Modif_Suppr!W954,"")</f>
        <v/>
      </c>
      <c r="W954" t="str">
        <f>IF(Modif_Suppr!X954&gt;0,Modif_Suppr!X954,"")</f>
        <v/>
      </c>
    </row>
    <row r="955" spans="1:23">
      <c r="A955">
        <f>Data!B955</f>
        <v>0</v>
      </c>
      <c r="B955">
        <f>Data!C955</f>
        <v>0</v>
      </c>
      <c r="C955">
        <f>Data!D955</f>
        <v>0</v>
      </c>
      <c r="D955" t="str">
        <f>IFERROR(VLOOKUP(Modif_Suppr!Z955,LOV_SPAR!F:G,2,FALSE),"")</f>
        <v/>
      </c>
      <c r="E955" t="str">
        <f>IFERROR(VLOOKUP(Modif_Suppr!AA955,LOV!L:M,2,FALSE),"")</f>
        <v/>
      </c>
      <c r="F955" t="str">
        <f>IF(Modif_Suppr!AC955&gt;0,Modif_Suppr!AC955,"")</f>
        <v/>
      </c>
      <c r="G955" t="str">
        <f>IF(Modif_Suppr!AD955&gt;0,Modif_Suppr!AD955,"")</f>
        <v/>
      </c>
      <c r="H955" t="str">
        <f>IF(Modif_Suppr!AE955&gt;0,Modif_Suppr!AE955,"")</f>
        <v/>
      </c>
      <c r="I955" t="str">
        <f>IFERROR(VLOOKUP(Modif_Suppr!AB955,LOV!U:V,2,FALSE),"")</f>
        <v/>
      </c>
      <c r="J955" t="str">
        <f>IF(Modif_Suppr!AF955="OUI","H","")</f>
        <v/>
      </c>
      <c r="K955" t="str">
        <f>IF(Modif_Suppr!AG955="OUI","P","")</f>
        <v/>
      </c>
      <c r="L955" t="str">
        <f>IF(Modif_Suppr!AH955="OUI","D","")</f>
        <v/>
      </c>
      <c r="M955" t="str">
        <f>IF(Modif_Suppr!AI955="OUI","C","")</f>
        <v/>
      </c>
      <c r="N955" t="str">
        <f>IF(Modif_Suppr!AJ955="OUI","T","")</f>
        <v/>
      </c>
      <c r="O955" t="str">
        <f>IF(Modif_Suppr!AK955="OUI","F","")</f>
        <v/>
      </c>
      <c r="P955" t="str">
        <f>IF(Modif_Suppr!AL955="OUI","R","")</f>
        <v/>
      </c>
      <c r="Q955" t="str" cm="1">
        <f t="array" ref="Q955">SUBSTITUTE(TRIM(_xlfn.CONCAT(K955:P955 &amp; " "))," ",",")</f>
        <v/>
      </c>
      <c r="R955" t="str">
        <f>IFERROR(VLOOKUP(Modif_Suppr!AM955,LOV!F:G,2,FALSE),"")</f>
        <v/>
      </c>
      <c r="S955" t="str">
        <f>IFERROR(VLOOKUP(Modif_Suppr!AN955,LOV!I:J,2,FALSE),"")</f>
        <v/>
      </c>
      <c r="T955" t="str">
        <f>IFERROR(VLOOKUP(Modif_Suppr!#REF!,LOV!R:S,2,FALSE),"")</f>
        <v/>
      </c>
      <c r="U955" t="str">
        <f>IFERROR(VLOOKUP(Modif_Suppr!AP955,LOV!R:S,2,FALSE),"")</f>
        <v/>
      </c>
      <c r="V955" t="str">
        <f>IF(Modif_Suppr!W955&gt;0,Modif_Suppr!W955,"")</f>
        <v/>
      </c>
      <c r="W955" t="str">
        <f>IF(Modif_Suppr!X955&gt;0,Modif_Suppr!X955,"")</f>
        <v/>
      </c>
    </row>
    <row r="956" spans="1:23">
      <c r="A956">
        <f>Data!B956</f>
        <v>0</v>
      </c>
      <c r="B956">
        <f>Data!C956</f>
        <v>0</v>
      </c>
      <c r="C956">
        <f>Data!D956</f>
        <v>0</v>
      </c>
      <c r="D956" t="str">
        <f>IFERROR(VLOOKUP(Modif_Suppr!Z956,LOV_SPAR!F:G,2,FALSE),"")</f>
        <v/>
      </c>
      <c r="E956" t="str">
        <f>IFERROR(VLOOKUP(Modif_Suppr!AA956,LOV!L:M,2,FALSE),"")</f>
        <v/>
      </c>
      <c r="F956" t="str">
        <f>IF(Modif_Suppr!AC956&gt;0,Modif_Suppr!AC956,"")</f>
        <v/>
      </c>
      <c r="G956" t="str">
        <f>IF(Modif_Suppr!AD956&gt;0,Modif_Suppr!AD956,"")</f>
        <v/>
      </c>
      <c r="H956" t="str">
        <f>IF(Modif_Suppr!AE956&gt;0,Modif_Suppr!AE956,"")</f>
        <v/>
      </c>
      <c r="I956" t="str">
        <f>IFERROR(VLOOKUP(Modif_Suppr!AB956,LOV!U:V,2,FALSE),"")</f>
        <v/>
      </c>
      <c r="J956" t="str">
        <f>IF(Modif_Suppr!AF956="OUI","H","")</f>
        <v/>
      </c>
      <c r="K956" t="str">
        <f>IF(Modif_Suppr!AG956="OUI","P","")</f>
        <v/>
      </c>
      <c r="L956" t="str">
        <f>IF(Modif_Suppr!AH956="OUI","D","")</f>
        <v/>
      </c>
      <c r="M956" t="str">
        <f>IF(Modif_Suppr!AI956="OUI","C","")</f>
        <v/>
      </c>
      <c r="N956" t="str">
        <f>IF(Modif_Suppr!AJ956="OUI","T","")</f>
        <v/>
      </c>
      <c r="O956" t="str">
        <f>IF(Modif_Suppr!AK956="OUI","F","")</f>
        <v/>
      </c>
      <c r="P956" t="str">
        <f>IF(Modif_Suppr!AL956="OUI","R","")</f>
        <v/>
      </c>
      <c r="Q956" t="str" cm="1">
        <f t="array" ref="Q956">SUBSTITUTE(TRIM(_xlfn.CONCAT(K956:P956 &amp; " "))," ",",")</f>
        <v/>
      </c>
      <c r="R956" t="str">
        <f>IFERROR(VLOOKUP(Modif_Suppr!AM956,LOV!F:G,2,FALSE),"")</f>
        <v/>
      </c>
      <c r="S956" t="str">
        <f>IFERROR(VLOOKUP(Modif_Suppr!AN956,LOV!I:J,2,FALSE),"")</f>
        <v/>
      </c>
      <c r="T956" t="str">
        <f>IFERROR(VLOOKUP(Modif_Suppr!#REF!,LOV!R:S,2,FALSE),"")</f>
        <v/>
      </c>
      <c r="U956" t="str">
        <f>IFERROR(VLOOKUP(Modif_Suppr!AP956,LOV!R:S,2,FALSE),"")</f>
        <v/>
      </c>
      <c r="V956" t="str">
        <f>IF(Modif_Suppr!W956&gt;0,Modif_Suppr!W956,"")</f>
        <v/>
      </c>
      <c r="W956" t="str">
        <f>IF(Modif_Suppr!X956&gt;0,Modif_Suppr!X956,"")</f>
        <v/>
      </c>
    </row>
    <row r="957" spans="1:23">
      <c r="A957">
        <f>Data!B957</f>
        <v>0</v>
      </c>
      <c r="B957">
        <f>Data!C957</f>
        <v>0</v>
      </c>
      <c r="C957">
        <f>Data!D957</f>
        <v>0</v>
      </c>
      <c r="D957" t="str">
        <f>IFERROR(VLOOKUP(Modif_Suppr!Z957,LOV_SPAR!F:G,2,FALSE),"")</f>
        <v/>
      </c>
      <c r="E957" t="str">
        <f>IFERROR(VLOOKUP(Modif_Suppr!AA957,LOV!L:M,2,FALSE),"")</f>
        <v/>
      </c>
      <c r="F957" t="str">
        <f>IF(Modif_Suppr!AC957&gt;0,Modif_Suppr!AC957,"")</f>
        <v/>
      </c>
      <c r="G957" t="str">
        <f>IF(Modif_Suppr!AD957&gt;0,Modif_Suppr!AD957,"")</f>
        <v/>
      </c>
      <c r="H957" t="str">
        <f>IF(Modif_Suppr!AE957&gt;0,Modif_Suppr!AE957,"")</f>
        <v/>
      </c>
      <c r="I957" t="str">
        <f>IFERROR(VLOOKUP(Modif_Suppr!AB957,LOV!U:V,2,FALSE),"")</f>
        <v/>
      </c>
      <c r="J957" t="str">
        <f>IF(Modif_Suppr!AF957="OUI","H","")</f>
        <v/>
      </c>
      <c r="K957" t="str">
        <f>IF(Modif_Suppr!AG957="OUI","P","")</f>
        <v/>
      </c>
      <c r="L957" t="str">
        <f>IF(Modif_Suppr!AH957="OUI","D","")</f>
        <v/>
      </c>
      <c r="M957" t="str">
        <f>IF(Modif_Suppr!AI957="OUI","C","")</f>
        <v/>
      </c>
      <c r="N957" t="str">
        <f>IF(Modif_Suppr!AJ957="OUI","T","")</f>
        <v/>
      </c>
      <c r="O957" t="str">
        <f>IF(Modif_Suppr!AK957="OUI","F","")</f>
        <v/>
      </c>
      <c r="P957" t="str">
        <f>IF(Modif_Suppr!AL957="OUI","R","")</f>
        <v/>
      </c>
      <c r="Q957" t="str" cm="1">
        <f t="array" ref="Q957">SUBSTITUTE(TRIM(_xlfn.CONCAT(K957:P957 &amp; " "))," ",",")</f>
        <v/>
      </c>
      <c r="R957" t="str">
        <f>IFERROR(VLOOKUP(Modif_Suppr!AM957,LOV!F:G,2,FALSE),"")</f>
        <v/>
      </c>
      <c r="S957" t="str">
        <f>IFERROR(VLOOKUP(Modif_Suppr!AN957,LOV!I:J,2,FALSE),"")</f>
        <v/>
      </c>
      <c r="T957" t="str">
        <f>IFERROR(VLOOKUP(Modif_Suppr!#REF!,LOV!R:S,2,FALSE),"")</f>
        <v/>
      </c>
      <c r="U957" t="str">
        <f>IFERROR(VLOOKUP(Modif_Suppr!AP957,LOV!R:S,2,FALSE),"")</f>
        <v/>
      </c>
      <c r="V957" t="str">
        <f>IF(Modif_Suppr!W957&gt;0,Modif_Suppr!W957,"")</f>
        <v/>
      </c>
      <c r="W957" t="str">
        <f>IF(Modif_Suppr!X957&gt;0,Modif_Suppr!X957,"")</f>
        <v/>
      </c>
    </row>
    <row r="958" spans="1:23">
      <c r="A958">
        <f>Data!B958</f>
        <v>0</v>
      </c>
      <c r="B958">
        <f>Data!C958</f>
        <v>0</v>
      </c>
      <c r="C958">
        <f>Data!D958</f>
        <v>0</v>
      </c>
      <c r="D958" t="str">
        <f>IFERROR(VLOOKUP(Modif_Suppr!Z958,LOV_SPAR!F:G,2,FALSE),"")</f>
        <v/>
      </c>
      <c r="E958" t="str">
        <f>IFERROR(VLOOKUP(Modif_Suppr!AA958,LOV!L:M,2,FALSE),"")</f>
        <v/>
      </c>
      <c r="F958" t="str">
        <f>IF(Modif_Suppr!AC958&gt;0,Modif_Suppr!AC958,"")</f>
        <v/>
      </c>
      <c r="G958" t="str">
        <f>IF(Modif_Suppr!AD958&gt;0,Modif_Suppr!AD958,"")</f>
        <v/>
      </c>
      <c r="H958" t="str">
        <f>IF(Modif_Suppr!AE958&gt;0,Modif_Suppr!AE958,"")</f>
        <v/>
      </c>
      <c r="I958" t="str">
        <f>IFERROR(VLOOKUP(Modif_Suppr!AB958,LOV!U:V,2,FALSE),"")</f>
        <v/>
      </c>
      <c r="J958" t="str">
        <f>IF(Modif_Suppr!AF958="OUI","H","")</f>
        <v/>
      </c>
      <c r="K958" t="str">
        <f>IF(Modif_Suppr!AG958="OUI","P","")</f>
        <v/>
      </c>
      <c r="L958" t="str">
        <f>IF(Modif_Suppr!AH958="OUI","D","")</f>
        <v/>
      </c>
      <c r="M958" t="str">
        <f>IF(Modif_Suppr!AI958="OUI","C","")</f>
        <v/>
      </c>
      <c r="N958" t="str">
        <f>IF(Modif_Suppr!AJ958="OUI","T","")</f>
        <v/>
      </c>
      <c r="O958" t="str">
        <f>IF(Modif_Suppr!AK958="OUI","F","")</f>
        <v/>
      </c>
      <c r="P958" t="str">
        <f>IF(Modif_Suppr!AL958="OUI","R","")</f>
        <v/>
      </c>
      <c r="Q958" t="str" cm="1">
        <f t="array" ref="Q958">SUBSTITUTE(TRIM(_xlfn.CONCAT(K958:P958 &amp; " "))," ",",")</f>
        <v/>
      </c>
      <c r="R958" t="str">
        <f>IFERROR(VLOOKUP(Modif_Suppr!AM958,LOV!F:G,2,FALSE),"")</f>
        <v/>
      </c>
      <c r="S958" t="str">
        <f>IFERROR(VLOOKUP(Modif_Suppr!AN958,LOV!I:J,2,FALSE),"")</f>
        <v/>
      </c>
      <c r="T958" t="str">
        <f>IFERROR(VLOOKUP(Modif_Suppr!#REF!,LOV!R:S,2,FALSE),"")</f>
        <v/>
      </c>
      <c r="U958" t="str">
        <f>IFERROR(VLOOKUP(Modif_Suppr!AP958,LOV!R:S,2,FALSE),"")</f>
        <v/>
      </c>
      <c r="V958" t="str">
        <f>IF(Modif_Suppr!W958&gt;0,Modif_Suppr!W958,"")</f>
        <v/>
      </c>
      <c r="W958" t="str">
        <f>IF(Modif_Suppr!X958&gt;0,Modif_Suppr!X958,"")</f>
        <v/>
      </c>
    </row>
    <row r="959" spans="1:23">
      <c r="A959">
        <f>Data!B959</f>
        <v>0</v>
      </c>
      <c r="B959">
        <f>Data!C959</f>
        <v>0</v>
      </c>
      <c r="C959">
        <f>Data!D959</f>
        <v>0</v>
      </c>
      <c r="D959" t="str">
        <f>IFERROR(VLOOKUP(Modif_Suppr!Z959,LOV_SPAR!F:G,2,FALSE),"")</f>
        <v/>
      </c>
      <c r="E959" t="str">
        <f>IFERROR(VLOOKUP(Modif_Suppr!AA959,LOV!L:M,2,FALSE),"")</f>
        <v/>
      </c>
      <c r="F959" t="str">
        <f>IF(Modif_Suppr!AC959&gt;0,Modif_Suppr!AC959,"")</f>
        <v/>
      </c>
      <c r="G959" t="str">
        <f>IF(Modif_Suppr!AD959&gt;0,Modif_Suppr!AD959,"")</f>
        <v/>
      </c>
      <c r="H959" t="str">
        <f>IF(Modif_Suppr!AE959&gt;0,Modif_Suppr!AE959,"")</f>
        <v/>
      </c>
      <c r="I959" t="str">
        <f>IFERROR(VLOOKUP(Modif_Suppr!AB959,LOV!U:V,2,FALSE),"")</f>
        <v/>
      </c>
      <c r="J959" t="str">
        <f>IF(Modif_Suppr!AF959="OUI","H","")</f>
        <v/>
      </c>
      <c r="K959" t="str">
        <f>IF(Modif_Suppr!AG959="OUI","P","")</f>
        <v/>
      </c>
      <c r="L959" t="str">
        <f>IF(Modif_Suppr!AH959="OUI","D","")</f>
        <v/>
      </c>
      <c r="M959" t="str">
        <f>IF(Modif_Suppr!AI959="OUI","C","")</f>
        <v/>
      </c>
      <c r="N959" t="str">
        <f>IF(Modif_Suppr!AJ959="OUI","T","")</f>
        <v/>
      </c>
      <c r="O959" t="str">
        <f>IF(Modif_Suppr!AK959="OUI","F","")</f>
        <v/>
      </c>
      <c r="P959" t="str">
        <f>IF(Modif_Suppr!AL959="OUI","R","")</f>
        <v/>
      </c>
      <c r="Q959" t="str" cm="1">
        <f t="array" ref="Q959">SUBSTITUTE(TRIM(_xlfn.CONCAT(K959:P959 &amp; " "))," ",",")</f>
        <v/>
      </c>
      <c r="R959" t="str">
        <f>IFERROR(VLOOKUP(Modif_Suppr!AM959,LOV!F:G,2,FALSE),"")</f>
        <v/>
      </c>
      <c r="S959" t="str">
        <f>IFERROR(VLOOKUP(Modif_Suppr!AN959,LOV!I:J,2,FALSE),"")</f>
        <v/>
      </c>
      <c r="T959" t="str">
        <f>IFERROR(VLOOKUP(Modif_Suppr!#REF!,LOV!R:S,2,FALSE),"")</f>
        <v/>
      </c>
      <c r="U959" t="str">
        <f>IFERROR(VLOOKUP(Modif_Suppr!AP959,LOV!R:S,2,FALSE),"")</f>
        <v/>
      </c>
      <c r="V959" t="str">
        <f>IF(Modif_Suppr!W959&gt;0,Modif_Suppr!W959,"")</f>
        <v/>
      </c>
      <c r="W959" t="str">
        <f>IF(Modif_Suppr!X959&gt;0,Modif_Suppr!X959,"")</f>
        <v/>
      </c>
    </row>
    <row r="960" spans="1:23">
      <c r="A960">
        <f>Data!B960</f>
        <v>0</v>
      </c>
      <c r="B960">
        <f>Data!C960</f>
        <v>0</v>
      </c>
      <c r="C960">
        <f>Data!D960</f>
        <v>0</v>
      </c>
      <c r="D960" t="str">
        <f>IFERROR(VLOOKUP(Modif_Suppr!Z960,LOV_SPAR!F:G,2,FALSE),"")</f>
        <v/>
      </c>
      <c r="E960" t="str">
        <f>IFERROR(VLOOKUP(Modif_Suppr!AA960,LOV!L:M,2,FALSE),"")</f>
        <v/>
      </c>
      <c r="F960" t="str">
        <f>IF(Modif_Suppr!AC960&gt;0,Modif_Suppr!AC960,"")</f>
        <v/>
      </c>
      <c r="G960" t="str">
        <f>IF(Modif_Suppr!AD960&gt;0,Modif_Suppr!AD960,"")</f>
        <v/>
      </c>
      <c r="H960" t="str">
        <f>IF(Modif_Suppr!AE960&gt;0,Modif_Suppr!AE960,"")</f>
        <v/>
      </c>
      <c r="I960" t="str">
        <f>IFERROR(VLOOKUP(Modif_Suppr!AB960,LOV!U:V,2,FALSE),"")</f>
        <v/>
      </c>
      <c r="J960" t="str">
        <f>IF(Modif_Suppr!AF960="OUI","H","")</f>
        <v/>
      </c>
      <c r="K960" t="str">
        <f>IF(Modif_Suppr!AG960="OUI","P","")</f>
        <v/>
      </c>
      <c r="L960" t="str">
        <f>IF(Modif_Suppr!AH960="OUI","D","")</f>
        <v/>
      </c>
      <c r="M960" t="str">
        <f>IF(Modif_Suppr!AI960="OUI","C","")</f>
        <v/>
      </c>
      <c r="N960" t="str">
        <f>IF(Modif_Suppr!AJ960="OUI","T","")</f>
        <v/>
      </c>
      <c r="O960" t="str">
        <f>IF(Modif_Suppr!AK960="OUI","F","")</f>
        <v/>
      </c>
      <c r="P960" t="str">
        <f>IF(Modif_Suppr!AL960="OUI","R","")</f>
        <v/>
      </c>
      <c r="Q960" t="str" cm="1">
        <f t="array" ref="Q960">SUBSTITUTE(TRIM(_xlfn.CONCAT(K960:P960 &amp; " "))," ",",")</f>
        <v/>
      </c>
      <c r="R960" t="str">
        <f>IFERROR(VLOOKUP(Modif_Suppr!AM960,LOV!F:G,2,FALSE),"")</f>
        <v/>
      </c>
      <c r="S960" t="str">
        <f>IFERROR(VLOOKUP(Modif_Suppr!AN960,LOV!I:J,2,FALSE),"")</f>
        <v/>
      </c>
      <c r="T960" t="str">
        <f>IFERROR(VLOOKUP(Modif_Suppr!#REF!,LOV!R:S,2,FALSE),"")</f>
        <v/>
      </c>
      <c r="U960" t="str">
        <f>IFERROR(VLOOKUP(Modif_Suppr!AP960,LOV!R:S,2,FALSE),"")</f>
        <v/>
      </c>
      <c r="V960" t="str">
        <f>IF(Modif_Suppr!W960&gt;0,Modif_Suppr!W960,"")</f>
        <v/>
      </c>
      <c r="W960" t="str">
        <f>IF(Modif_Suppr!X960&gt;0,Modif_Suppr!X960,"")</f>
        <v/>
      </c>
    </row>
    <row r="961" spans="1:23">
      <c r="A961">
        <f>Data!B961</f>
        <v>0</v>
      </c>
      <c r="B961">
        <f>Data!C961</f>
        <v>0</v>
      </c>
      <c r="C961">
        <f>Data!D961</f>
        <v>0</v>
      </c>
      <c r="D961" t="str">
        <f>IFERROR(VLOOKUP(Modif_Suppr!Z961,LOV_SPAR!F:G,2,FALSE),"")</f>
        <v/>
      </c>
      <c r="E961" t="str">
        <f>IFERROR(VLOOKUP(Modif_Suppr!AA961,LOV!L:M,2,FALSE),"")</f>
        <v/>
      </c>
      <c r="F961" t="str">
        <f>IF(Modif_Suppr!AC961&gt;0,Modif_Suppr!AC961,"")</f>
        <v/>
      </c>
      <c r="G961" t="str">
        <f>IF(Modif_Suppr!AD961&gt;0,Modif_Suppr!AD961,"")</f>
        <v/>
      </c>
      <c r="H961" t="str">
        <f>IF(Modif_Suppr!AE961&gt;0,Modif_Suppr!AE961,"")</f>
        <v/>
      </c>
      <c r="I961" t="str">
        <f>IFERROR(VLOOKUP(Modif_Suppr!AB961,LOV!U:V,2,FALSE),"")</f>
        <v/>
      </c>
      <c r="J961" t="str">
        <f>IF(Modif_Suppr!AF961="OUI","H","")</f>
        <v/>
      </c>
      <c r="K961" t="str">
        <f>IF(Modif_Suppr!AG961="OUI","P","")</f>
        <v/>
      </c>
      <c r="L961" t="str">
        <f>IF(Modif_Suppr!AH961="OUI","D","")</f>
        <v/>
      </c>
      <c r="M961" t="str">
        <f>IF(Modif_Suppr!AI961="OUI","C","")</f>
        <v/>
      </c>
      <c r="N961" t="str">
        <f>IF(Modif_Suppr!AJ961="OUI","T","")</f>
        <v/>
      </c>
      <c r="O961" t="str">
        <f>IF(Modif_Suppr!AK961="OUI","F","")</f>
        <v/>
      </c>
      <c r="P961" t="str">
        <f>IF(Modif_Suppr!AL961="OUI","R","")</f>
        <v/>
      </c>
      <c r="Q961" t="str" cm="1">
        <f t="array" ref="Q961">SUBSTITUTE(TRIM(_xlfn.CONCAT(K961:P961 &amp; " "))," ",",")</f>
        <v/>
      </c>
      <c r="R961" t="str">
        <f>IFERROR(VLOOKUP(Modif_Suppr!AM961,LOV!F:G,2,FALSE),"")</f>
        <v/>
      </c>
      <c r="S961" t="str">
        <f>IFERROR(VLOOKUP(Modif_Suppr!AN961,LOV!I:J,2,FALSE),"")</f>
        <v/>
      </c>
      <c r="T961" t="str">
        <f>IFERROR(VLOOKUP(Modif_Suppr!#REF!,LOV!R:S,2,FALSE),"")</f>
        <v/>
      </c>
      <c r="U961" t="str">
        <f>IFERROR(VLOOKUP(Modif_Suppr!AP961,LOV!R:S,2,FALSE),"")</f>
        <v/>
      </c>
      <c r="V961" t="str">
        <f>IF(Modif_Suppr!W961&gt;0,Modif_Suppr!W961,"")</f>
        <v/>
      </c>
      <c r="W961" t="str">
        <f>IF(Modif_Suppr!X961&gt;0,Modif_Suppr!X961,"")</f>
        <v/>
      </c>
    </row>
    <row r="962" spans="1:23">
      <c r="A962">
        <f>Data!B962</f>
        <v>0</v>
      </c>
      <c r="B962">
        <f>Data!C962</f>
        <v>0</v>
      </c>
      <c r="C962">
        <f>Data!D962</f>
        <v>0</v>
      </c>
      <c r="D962" t="str">
        <f>IFERROR(VLOOKUP(Modif_Suppr!Z962,LOV_SPAR!F:G,2,FALSE),"")</f>
        <v/>
      </c>
      <c r="E962" t="str">
        <f>IFERROR(VLOOKUP(Modif_Suppr!AA962,LOV!L:M,2,FALSE),"")</f>
        <v/>
      </c>
      <c r="F962" t="str">
        <f>IF(Modif_Suppr!AC962&gt;0,Modif_Suppr!AC962,"")</f>
        <v/>
      </c>
      <c r="G962" t="str">
        <f>IF(Modif_Suppr!AD962&gt;0,Modif_Suppr!AD962,"")</f>
        <v/>
      </c>
      <c r="H962" t="str">
        <f>IF(Modif_Suppr!AE962&gt;0,Modif_Suppr!AE962,"")</f>
        <v/>
      </c>
      <c r="I962" t="str">
        <f>IFERROR(VLOOKUP(Modif_Suppr!AB962,LOV!U:V,2,FALSE),"")</f>
        <v/>
      </c>
      <c r="J962" t="str">
        <f>IF(Modif_Suppr!AF962="OUI","H","")</f>
        <v/>
      </c>
      <c r="K962" t="str">
        <f>IF(Modif_Suppr!AG962="OUI","P","")</f>
        <v/>
      </c>
      <c r="L962" t="str">
        <f>IF(Modif_Suppr!AH962="OUI","D","")</f>
        <v/>
      </c>
      <c r="M962" t="str">
        <f>IF(Modif_Suppr!AI962="OUI","C","")</f>
        <v/>
      </c>
      <c r="N962" t="str">
        <f>IF(Modif_Suppr!AJ962="OUI","T","")</f>
        <v/>
      </c>
      <c r="O962" t="str">
        <f>IF(Modif_Suppr!AK962="OUI","F","")</f>
        <v/>
      </c>
      <c r="P962" t="str">
        <f>IF(Modif_Suppr!AL962="OUI","R","")</f>
        <v/>
      </c>
      <c r="Q962" t="str" cm="1">
        <f t="array" ref="Q962">SUBSTITUTE(TRIM(_xlfn.CONCAT(K962:P962 &amp; " "))," ",",")</f>
        <v/>
      </c>
      <c r="R962" t="str">
        <f>IFERROR(VLOOKUP(Modif_Suppr!AM962,LOV!F:G,2,FALSE),"")</f>
        <v/>
      </c>
      <c r="S962" t="str">
        <f>IFERROR(VLOOKUP(Modif_Suppr!AN962,LOV!I:J,2,FALSE),"")</f>
        <v/>
      </c>
      <c r="T962" t="str">
        <f>IFERROR(VLOOKUP(Modif_Suppr!#REF!,LOV!R:S,2,FALSE),"")</f>
        <v/>
      </c>
      <c r="U962" t="str">
        <f>IFERROR(VLOOKUP(Modif_Suppr!AP962,LOV!R:S,2,FALSE),"")</f>
        <v/>
      </c>
      <c r="V962" t="str">
        <f>IF(Modif_Suppr!W962&gt;0,Modif_Suppr!W962,"")</f>
        <v/>
      </c>
      <c r="W962" t="str">
        <f>IF(Modif_Suppr!X962&gt;0,Modif_Suppr!X962,"")</f>
        <v/>
      </c>
    </row>
    <row r="963" spans="1:23">
      <c r="A963">
        <f>Data!B963</f>
        <v>0</v>
      </c>
      <c r="B963">
        <f>Data!C963</f>
        <v>0</v>
      </c>
      <c r="C963">
        <f>Data!D963</f>
        <v>0</v>
      </c>
      <c r="D963" t="str">
        <f>IFERROR(VLOOKUP(Modif_Suppr!Z963,LOV_SPAR!F:G,2,FALSE),"")</f>
        <v/>
      </c>
      <c r="E963" t="str">
        <f>IFERROR(VLOOKUP(Modif_Suppr!AA963,LOV!L:M,2,FALSE),"")</f>
        <v/>
      </c>
      <c r="F963" t="str">
        <f>IF(Modif_Suppr!AC963&gt;0,Modif_Suppr!AC963,"")</f>
        <v/>
      </c>
      <c r="G963" t="str">
        <f>IF(Modif_Suppr!AD963&gt;0,Modif_Suppr!AD963,"")</f>
        <v/>
      </c>
      <c r="H963" t="str">
        <f>IF(Modif_Suppr!AE963&gt;0,Modif_Suppr!AE963,"")</f>
        <v/>
      </c>
      <c r="I963" t="str">
        <f>IFERROR(VLOOKUP(Modif_Suppr!AB963,LOV!U:V,2,FALSE),"")</f>
        <v/>
      </c>
      <c r="J963" t="str">
        <f>IF(Modif_Suppr!AF963="OUI","H","")</f>
        <v/>
      </c>
      <c r="K963" t="str">
        <f>IF(Modif_Suppr!AG963="OUI","P","")</f>
        <v/>
      </c>
      <c r="L963" t="str">
        <f>IF(Modif_Suppr!AH963="OUI","D","")</f>
        <v/>
      </c>
      <c r="M963" t="str">
        <f>IF(Modif_Suppr!AI963="OUI","C","")</f>
        <v/>
      </c>
      <c r="N963" t="str">
        <f>IF(Modif_Suppr!AJ963="OUI","T","")</f>
        <v/>
      </c>
      <c r="O963" t="str">
        <f>IF(Modif_Suppr!AK963="OUI","F","")</f>
        <v/>
      </c>
      <c r="P963" t="str">
        <f>IF(Modif_Suppr!AL963="OUI","R","")</f>
        <v/>
      </c>
      <c r="Q963" t="str" cm="1">
        <f t="array" ref="Q963">SUBSTITUTE(TRIM(_xlfn.CONCAT(K963:P963 &amp; " "))," ",",")</f>
        <v/>
      </c>
      <c r="R963" t="str">
        <f>IFERROR(VLOOKUP(Modif_Suppr!AM963,LOV!F:G,2,FALSE),"")</f>
        <v/>
      </c>
      <c r="S963" t="str">
        <f>IFERROR(VLOOKUP(Modif_Suppr!AN963,LOV!I:J,2,FALSE),"")</f>
        <v/>
      </c>
      <c r="T963" t="str">
        <f>IFERROR(VLOOKUP(Modif_Suppr!#REF!,LOV!R:S,2,FALSE),"")</f>
        <v/>
      </c>
      <c r="U963" t="str">
        <f>IFERROR(VLOOKUP(Modif_Suppr!AP963,LOV!R:S,2,FALSE),"")</f>
        <v/>
      </c>
      <c r="V963" t="str">
        <f>IF(Modif_Suppr!W963&gt;0,Modif_Suppr!W963,"")</f>
        <v/>
      </c>
      <c r="W963" t="str">
        <f>IF(Modif_Suppr!X963&gt;0,Modif_Suppr!X963,"")</f>
        <v/>
      </c>
    </row>
    <row r="964" spans="1:23">
      <c r="A964">
        <f>Data!B964</f>
        <v>0</v>
      </c>
      <c r="B964">
        <f>Data!C964</f>
        <v>0</v>
      </c>
      <c r="C964">
        <f>Data!D964</f>
        <v>0</v>
      </c>
      <c r="D964" t="str">
        <f>IFERROR(VLOOKUP(Modif_Suppr!Z964,LOV_SPAR!F:G,2,FALSE),"")</f>
        <v/>
      </c>
      <c r="E964" t="str">
        <f>IFERROR(VLOOKUP(Modif_Suppr!AA964,LOV!L:M,2,FALSE),"")</f>
        <v/>
      </c>
      <c r="F964" t="str">
        <f>IF(Modif_Suppr!AC964&gt;0,Modif_Suppr!AC964,"")</f>
        <v/>
      </c>
      <c r="G964" t="str">
        <f>IF(Modif_Suppr!AD964&gt;0,Modif_Suppr!AD964,"")</f>
        <v/>
      </c>
      <c r="H964" t="str">
        <f>IF(Modif_Suppr!AE964&gt;0,Modif_Suppr!AE964,"")</f>
        <v/>
      </c>
      <c r="I964" t="str">
        <f>IFERROR(VLOOKUP(Modif_Suppr!AB964,LOV!U:V,2,FALSE),"")</f>
        <v/>
      </c>
      <c r="J964" t="str">
        <f>IF(Modif_Suppr!AF964="OUI","H","")</f>
        <v/>
      </c>
      <c r="K964" t="str">
        <f>IF(Modif_Suppr!AG964="OUI","P","")</f>
        <v/>
      </c>
      <c r="L964" t="str">
        <f>IF(Modif_Suppr!AH964="OUI","D","")</f>
        <v/>
      </c>
      <c r="M964" t="str">
        <f>IF(Modif_Suppr!AI964="OUI","C","")</f>
        <v/>
      </c>
      <c r="N964" t="str">
        <f>IF(Modif_Suppr!AJ964="OUI","T","")</f>
        <v/>
      </c>
      <c r="O964" t="str">
        <f>IF(Modif_Suppr!AK964="OUI","F","")</f>
        <v/>
      </c>
      <c r="P964" t="str">
        <f>IF(Modif_Suppr!AL964="OUI","R","")</f>
        <v/>
      </c>
      <c r="Q964" t="str" cm="1">
        <f t="array" ref="Q964">SUBSTITUTE(TRIM(_xlfn.CONCAT(K964:P964 &amp; " "))," ",",")</f>
        <v/>
      </c>
      <c r="R964" t="str">
        <f>IFERROR(VLOOKUP(Modif_Suppr!AM964,LOV!F:G,2,FALSE),"")</f>
        <v/>
      </c>
      <c r="S964" t="str">
        <f>IFERROR(VLOOKUP(Modif_Suppr!AN964,LOV!I:J,2,FALSE),"")</f>
        <v/>
      </c>
      <c r="T964" t="str">
        <f>IFERROR(VLOOKUP(Modif_Suppr!#REF!,LOV!R:S,2,FALSE),"")</f>
        <v/>
      </c>
      <c r="U964" t="str">
        <f>IFERROR(VLOOKUP(Modif_Suppr!AP964,LOV!R:S,2,FALSE),"")</f>
        <v/>
      </c>
      <c r="V964" t="str">
        <f>IF(Modif_Suppr!W964&gt;0,Modif_Suppr!W964,"")</f>
        <v/>
      </c>
      <c r="W964" t="str">
        <f>IF(Modif_Suppr!X964&gt;0,Modif_Suppr!X964,"")</f>
        <v/>
      </c>
    </row>
    <row r="965" spans="1:23">
      <c r="A965">
        <f>Data!B965</f>
        <v>0</v>
      </c>
      <c r="B965">
        <f>Data!C965</f>
        <v>0</v>
      </c>
      <c r="C965">
        <f>Data!D965</f>
        <v>0</v>
      </c>
      <c r="D965" t="str">
        <f>IFERROR(VLOOKUP(Modif_Suppr!Z965,LOV_SPAR!F:G,2,FALSE),"")</f>
        <v/>
      </c>
      <c r="E965" t="str">
        <f>IFERROR(VLOOKUP(Modif_Suppr!AA965,LOV!L:M,2,FALSE),"")</f>
        <v/>
      </c>
      <c r="F965" t="str">
        <f>IF(Modif_Suppr!AC965&gt;0,Modif_Suppr!AC965,"")</f>
        <v/>
      </c>
      <c r="G965" t="str">
        <f>IF(Modif_Suppr!AD965&gt;0,Modif_Suppr!AD965,"")</f>
        <v/>
      </c>
      <c r="H965" t="str">
        <f>IF(Modif_Suppr!AE965&gt;0,Modif_Suppr!AE965,"")</f>
        <v/>
      </c>
      <c r="I965" t="str">
        <f>IFERROR(VLOOKUP(Modif_Suppr!AB965,LOV!U:V,2,FALSE),"")</f>
        <v/>
      </c>
      <c r="J965" t="str">
        <f>IF(Modif_Suppr!AF965="OUI","H","")</f>
        <v/>
      </c>
      <c r="K965" t="str">
        <f>IF(Modif_Suppr!AG965="OUI","P","")</f>
        <v/>
      </c>
      <c r="L965" t="str">
        <f>IF(Modif_Suppr!AH965="OUI","D","")</f>
        <v/>
      </c>
      <c r="M965" t="str">
        <f>IF(Modif_Suppr!AI965="OUI","C","")</f>
        <v/>
      </c>
      <c r="N965" t="str">
        <f>IF(Modif_Suppr!AJ965="OUI","T","")</f>
        <v/>
      </c>
      <c r="O965" t="str">
        <f>IF(Modif_Suppr!AK965="OUI","F","")</f>
        <v/>
      </c>
      <c r="P965" t="str">
        <f>IF(Modif_Suppr!AL965="OUI","R","")</f>
        <v/>
      </c>
      <c r="Q965" t="str" cm="1">
        <f t="array" ref="Q965">SUBSTITUTE(TRIM(_xlfn.CONCAT(K965:P965 &amp; " "))," ",",")</f>
        <v/>
      </c>
      <c r="R965" t="str">
        <f>IFERROR(VLOOKUP(Modif_Suppr!AM965,LOV!F:G,2,FALSE),"")</f>
        <v/>
      </c>
      <c r="S965" t="str">
        <f>IFERROR(VLOOKUP(Modif_Suppr!AN965,LOV!I:J,2,FALSE),"")</f>
        <v/>
      </c>
      <c r="T965" t="str">
        <f>IFERROR(VLOOKUP(Modif_Suppr!#REF!,LOV!R:S,2,FALSE),"")</f>
        <v/>
      </c>
      <c r="U965" t="str">
        <f>IFERROR(VLOOKUP(Modif_Suppr!AP965,LOV!R:S,2,FALSE),"")</f>
        <v/>
      </c>
      <c r="V965" t="str">
        <f>IF(Modif_Suppr!W965&gt;0,Modif_Suppr!W965,"")</f>
        <v/>
      </c>
      <c r="W965" t="str">
        <f>IF(Modif_Suppr!X965&gt;0,Modif_Suppr!X965,"")</f>
        <v/>
      </c>
    </row>
    <row r="966" spans="1:23">
      <c r="A966">
        <f>Data!B966</f>
        <v>0</v>
      </c>
      <c r="B966">
        <f>Data!C966</f>
        <v>0</v>
      </c>
      <c r="C966">
        <f>Data!D966</f>
        <v>0</v>
      </c>
      <c r="D966" t="str">
        <f>IFERROR(VLOOKUP(Modif_Suppr!Z966,LOV_SPAR!F:G,2,FALSE),"")</f>
        <v/>
      </c>
      <c r="E966" t="str">
        <f>IFERROR(VLOOKUP(Modif_Suppr!AA966,LOV!L:M,2,FALSE),"")</f>
        <v/>
      </c>
      <c r="F966" t="str">
        <f>IF(Modif_Suppr!AC966&gt;0,Modif_Suppr!AC966,"")</f>
        <v/>
      </c>
      <c r="G966" t="str">
        <f>IF(Modif_Suppr!AD966&gt;0,Modif_Suppr!AD966,"")</f>
        <v/>
      </c>
      <c r="H966" t="str">
        <f>IF(Modif_Suppr!AE966&gt;0,Modif_Suppr!AE966,"")</f>
        <v/>
      </c>
      <c r="I966" t="str">
        <f>IFERROR(VLOOKUP(Modif_Suppr!AB966,LOV!U:V,2,FALSE),"")</f>
        <v/>
      </c>
      <c r="J966" t="str">
        <f>IF(Modif_Suppr!AF966="OUI","H","")</f>
        <v/>
      </c>
      <c r="K966" t="str">
        <f>IF(Modif_Suppr!AG966="OUI","P","")</f>
        <v/>
      </c>
      <c r="L966" t="str">
        <f>IF(Modif_Suppr!AH966="OUI","D","")</f>
        <v/>
      </c>
      <c r="M966" t="str">
        <f>IF(Modif_Suppr!AI966="OUI","C","")</f>
        <v/>
      </c>
      <c r="N966" t="str">
        <f>IF(Modif_Suppr!AJ966="OUI","T","")</f>
        <v/>
      </c>
      <c r="O966" t="str">
        <f>IF(Modif_Suppr!AK966="OUI","F","")</f>
        <v/>
      </c>
      <c r="P966" t="str">
        <f>IF(Modif_Suppr!AL966="OUI","R","")</f>
        <v/>
      </c>
      <c r="Q966" t="str" cm="1">
        <f t="array" ref="Q966">SUBSTITUTE(TRIM(_xlfn.CONCAT(K966:P966 &amp; " "))," ",",")</f>
        <v/>
      </c>
      <c r="R966" t="str">
        <f>IFERROR(VLOOKUP(Modif_Suppr!AM966,LOV!F:G,2,FALSE),"")</f>
        <v/>
      </c>
      <c r="S966" t="str">
        <f>IFERROR(VLOOKUP(Modif_Suppr!AN966,LOV!I:J,2,FALSE),"")</f>
        <v/>
      </c>
      <c r="T966" t="str">
        <f>IFERROR(VLOOKUP(Modif_Suppr!#REF!,LOV!R:S,2,FALSE),"")</f>
        <v/>
      </c>
      <c r="U966" t="str">
        <f>IFERROR(VLOOKUP(Modif_Suppr!AP966,LOV!R:S,2,FALSE),"")</f>
        <v/>
      </c>
      <c r="V966" t="str">
        <f>IF(Modif_Suppr!W966&gt;0,Modif_Suppr!W966,"")</f>
        <v/>
      </c>
      <c r="W966" t="str">
        <f>IF(Modif_Suppr!X966&gt;0,Modif_Suppr!X966,"")</f>
        <v/>
      </c>
    </row>
    <row r="967" spans="1:23">
      <c r="A967">
        <f>Data!B967</f>
        <v>0</v>
      </c>
      <c r="B967">
        <f>Data!C967</f>
        <v>0</v>
      </c>
      <c r="C967">
        <f>Data!D967</f>
        <v>0</v>
      </c>
      <c r="D967" t="str">
        <f>IFERROR(VLOOKUP(Modif_Suppr!Z967,LOV_SPAR!F:G,2,FALSE),"")</f>
        <v/>
      </c>
      <c r="E967" t="str">
        <f>IFERROR(VLOOKUP(Modif_Suppr!AA967,LOV!L:M,2,FALSE),"")</f>
        <v/>
      </c>
      <c r="F967" t="str">
        <f>IF(Modif_Suppr!AC967&gt;0,Modif_Suppr!AC967,"")</f>
        <v/>
      </c>
      <c r="G967" t="str">
        <f>IF(Modif_Suppr!AD967&gt;0,Modif_Suppr!AD967,"")</f>
        <v/>
      </c>
      <c r="H967" t="str">
        <f>IF(Modif_Suppr!AE967&gt;0,Modif_Suppr!AE967,"")</f>
        <v/>
      </c>
      <c r="I967" t="str">
        <f>IFERROR(VLOOKUP(Modif_Suppr!AB967,LOV!U:V,2,FALSE),"")</f>
        <v/>
      </c>
      <c r="J967" t="str">
        <f>IF(Modif_Suppr!AF967="OUI","H","")</f>
        <v/>
      </c>
      <c r="K967" t="str">
        <f>IF(Modif_Suppr!AG967="OUI","P","")</f>
        <v/>
      </c>
      <c r="L967" t="str">
        <f>IF(Modif_Suppr!AH967="OUI","D","")</f>
        <v/>
      </c>
      <c r="M967" t="str">
        <f>IF(Modif_Suppr!AI967="OUI","C","")</f>
        <v/>
      </c>
      <c r="N967" t="str">
        <f>IF(Modif_Suppr!AJ967="OUI","T","")</f>
        <v/>
      </c>
      <c r="O967" t="str">
        <f>IF(Modif_Suppr!AK967="OUI","F","")</f>
        <v/>
      </c>
      <c r="P967" t="str">
        <f>IF(Modif_Suppr!AL967="OUI","R","")</f>
        <v/>
      </c>
      <c r="Q967" t="str" cm="1">
        <f t="array" ref="Q967">SUBSTITUTE(TRIM(_xlfn.CONCAT(K967:P967 &amp; " "))," ",",")</f>
        <v/>
      </c>
      <c r="R967" t="str">
        <f>IFERROR(VLOOKUP(Modif_Suppr!AM967,LOV!F:G,2,FALSE),"")</f>
        <v/>
      </c>
      <c r="S967" t="str">
        <f>IFERROR(VLOOKUP(Modif_Suppr!AN967,LOV!I:J,2,FALSE),"")</f>
        <v/>
      </c>
      <c r="T967" t="str">
        <f>IFERROR(VLOOKUP(Modif_Suppr!#REF!,LOV!R:S,2,FALSE),"")</f>
        <v/>
      </c>
      <c r="U967" t="str">
        <f>IFERROR(VLOOKUP(Modif_Suppr!AP967,LOV!R:S,2,FALSE),"")</f>
        <v/>
      </c>
      <c r="V967" t="str">
        <f>IF(Modif_Suppr!W967&gt;0,Modif_Suppr!W967,"")</f>
        <v/>
      </c>
      <c r="W967" t="str">
        <f>IF(Modif_Suppr!X967&gt;0,Modif_Suppr!X967,"")</f>
        <v/>
      </c>
    </row>
    <row r="968" spans="1:23">
      <c r="A968">
        <f>Data!B968</f>
        <v>0</v>
      </c>
      <c r="B968">
        <f>Data!C968</f>
        <v>0</v>
      </c>
      <c r="C968">
        <f>Data!D968</f>
        <v>0</v>
      </c>
      <c r="D968" t="str">
        <f>IFERROR(VLOOKUP(Modif_Suppr!Z968,LOV_SPAR!F:G,2,FALSE),"")</f>
        <v/>
      </c>
      <c r="E968" t="str">
        <f>IFERROR(VLOOKUP(Modif_Suppr!AA968,LOV!L:M,2,FALSE),"")</f>
        <v/>
      </c>
      <c r="F968" t="str">
        <f>IF(Modif_Suppr!AC968&gt;0,Modif_Suppr!AC968,"")</f>
        <v/>
      </c>
      <c r="G968" t="str">
        <f>IF(Modif_Suppr!AD968&gt;0,Modif_Suppr!AD968,"")</f>
        <v/>
      </c>
      <c r="H968" t="str">
        <f>IF(Modif_Suppr!AE968&gt;0,Modif_Suppr!AE968,"")</f>
        <v/>
      </c>
      <c r="I968" t="str">
        <f>IFERROR(VLOOKUP(Modif_Suppr!AB968,LOV!U:V,2,FALSE),"")</f>
        <v/>
      </c>
      <c r="J968" t="str">
        <f>IF(Modif_Suppr!AF968="OUI","H","")</f>
        <v/>
      </c>
      <c r="K968" t="str">
        <f>IF(Modif_Suppr!AG968="OUI","P","")</f>
        <v/>
      </c>
      <c r="L968" t="str">
        <f>IF(Modif_Suppr!AH968="OUI","D","")</f>
        <v/>
      </c>
      <c r="M968" t="str">
        <f>IF(Modif_Suppr!AI968="OUI","C","")</f>
        <v/>
      </c>
      <c r="N968" t="str">
        <f>IF(Modif_Suppr!AJ968="OUI","T","")</f>
        <v/>
      </c>
      <c r="O968" t="str">
        <f>IF(Modif_Suppr!AK968="OUI","F","")</f>
        <v/>
      </c>
      <c r="P968" t="str">
        <f>IF(Modif_Suppr!AL968="OUI","R","")</f>
        <v/>
      </c>
      <c r="Q968" t="str" cm="1">
        <f t="array" ref="Q968">SUBSTITUTE(TRIM(_xlfn.CONCAT(K968:P968 &amp; " "))," ",",")</f>
        <v/>
      </c>
      <c r="R968" t="str">
        <f>IFERROR(VLOOKUP(Modif_Suppr!AM968,LOV!F:G,2,FALSE),"")</f>
        <v/>
      </c>
      <c r="S968" t="str">
        <f>IFERROR(VLOOKUP(Modif_Suppr!AN968,LOV!I:J,2,FALSE),"")</f>
        <v/>
      </c>
      <c r="T968" t="str">
        <f>IFERROR(VLOOKUP(Modif_Suppr!#REF!,LOV!R:S,2,FALSE),"")</f>
        <v/>
      </c>
      <c r="U968" t="str">
        <f>IFERROR(VLOOKUP(Modif_Suppr!AP968,LOV!R:S,2,FALSE),"")</f>
        <v/>
      </c>
      <c r="V968" t="str">
        <f>IF(Modif_Suppr!W968&gt;0,Modif_Suppr!W968,"")</f>
        <v/>
      </c>
      <c r="W968" t="str">
        <f>IF(Modif_Suppr!X968&gt;0,Modif_Suppr!X968,"")</f>
        <v/>
      </c>
    </row>
    <row r="969" spans="1:23">
      <c r="A969">
        <f>Data!B969</f>
        <v>0</v>
      </c>
      <c r="B969">
        <f>Data!C969</f>
        <v>0</v>
      </c>
      <c r="C969">
        <f>Data!D969</f>
        <v>0</v>
      </c>
      <c r="D969" t="str">
        <f>IFERROR(VLOOKUP(Modif_Suppr!Z969,LOV_SPAR!F:G,2,FALSE),"")</f>
        <v/>
      </c>
      <c r="E969" t="str">
        <f>IFERROR(VLOOKUP(Modif_Suppr!AA969,LOV!L:M,2,FALSE),"")</f>
        <v/>
      </c>
      <c r="F969" t="str">
        <f>IF(Modif_Suppr!AC969&gt;0,Modif_Suppr!AC969,"")</f>
        <v/>
      </c>
      <c r="G969" t="str">
        <f>IF(Modif_Suppr!AD969&gt;0,Modif_Suppr!AD969,"")</f>
        <v/>
      </c>
      <c r="H969" t="str">
        <f>IF(Modif_Suppr!AE969&gt;0,Modif_Suppr!AE969,"")</f>
        <v/>
      </c>
      <c r="I969" t="str">
        <f>IFERROR(VLOOKUP(Modif_Suppr!AB969,LOV!U:V,2,FALSE),"")</f>
        <v/>
      </c>
      <c r="J969" t="str">
        <f>IF(Modif_Suppr!AF969="OUI","H","")</f>
        <v/>
      </c>
      <c r="K969" t="str">
        <f>IF(Modif_Suppr!AG969="OUI","P","")</f>
        <v/>
      </c>
      <c r="L969" t="str">
        <f>IF(Modif_Suppr!AH969="OUI","D","")</f>
        <v/>
      </c>
      <c r="M969" t="str">
        <f>IF(Modif_Suppr!AI969="OUI","C","")</f>
        <v/>
      </c>
      <c r="N969" t="str">
        <f>IF(Modif_Suppr!AJ969="OUI","T","")</f>
        <v/>
      </c>
      <c r="O969" t="str">
        <f>IF(Modif_Suppr!AK969="OUI","F","")</f>
        <v/>
      </c>
      <c r="P969" t="str">
        <f>IF(Modif_Suppr!AL969="OUI","R","")</f>
        <v/>
      </c>
      <c r="Q969" t="str" cm="1">
        <f t="array" ref="Q969">SUBSTITUTE(TRIM(_xlfn.CONCAT(K969:P969 &amp; " "))," ",",")</f>
        <v/>
      </c>
      <c r="R969" t="str">
        <f>IFERROR(VLOOKUP(Modif_Suppr!AM969,LOV!F:G,2,FALSE),"")</f>
        <v/>
      </c>
      <c r="S969" t="str">
        <f>IFERROR(VLOOKUP(Modif_Suppr!AN969,LOV!I:J,2,FALSE),"")</f>
        <v/>
      </c>
      <c r="T969" t="str">
        <f>IFERROR(VLOOKUP(Modif_Suppr!#REF!,LOV!R:S,2,FALSE),"")</f>
        <v/>
      </c>
      <c r="U969" t="str">
        <f>IFERROR(VLOOKUP(Modif_Suppr!AP969,LOV!R:S,2,FALSE),"")</f>
        <v/>
      </c>
      <c r="V969" t="str">
        <f>IF(Modif_Suppr!W969&gt;0,Modif_Suppr!W969,"")</f>
        <v/>
      </c>
      <c r="W969" t="str">
        <f>IF(Modif_Suppr!X969&gt;0,Modif_Suppr!X969,"")</f>
        <v/>
      </c>
    </row>
    <row r="970" spans="1:23">
      <c r="A970">
        <f>Data!B970</f>
        <v>0</v>
      </c>
      <c r="B970">
        <f>Data!C970</f>
        <v>0</v>
      </c>
      <c r="C970">
        <f>Data!D970</f>
        <v>0</v>
      </c>
      <c r="D970" t="str">
        <f>IFERROR(VLOOKUP(Modif_Suppr!Z970,LOV_SPAR!F:G,2,FALSE),"")</f>
        <v/>
      </c>
      <c r="E970" t="str">
        <f>IFERROR(VLOOKUP(Modif_Suppr!AA970,LOV!L:M,2,FALSE),"")</f>
        <v/>
      </c>
      <c r="F970" t="str">
        <f>IF(Modif_Suppr!AC970&gt;0,Modif_Suppr!AC970,"")</f>
        <v/>
      </c>
      <c r="G970" t="str">
        <f>IF(Modif_Suppr!AD970&gt;0,Modif_Suppr!AD970,"")</f>
        <v/>
      </c>
      <c r="H970" t="str">
        <f>IF(Modif_Suppr!AE970&gt;0,Modif_Suppr!AE970,"")</f>
        <v/>
      </c>
      <c r="I970" t="str">
        <f>IFERROR(VLOOKUP(Modif_Suppr!AB970,LOV!U:V,2,FALSE),"")</f>
        <v/>
      </c>
      <c r="J970" t="str">
        <f>IF(Modif_Suppr!AF970="OUI","H","")</f>
        <v/>
      </c>
      <c r="K970" t="str">
        <f>IF(Modif_Suppr!AG970="OUI","P","")</f>
        <v/>
      </c>
      <c r="L970" t="str">
        <f>IF(Modif_Suppr!AH970="OUI","D","")</f>
        <v/>
      </c>
      <c r="M970" t="str">
        <f>IF(Modif_Suppr!AI970="OUI","C","")</f>
        <v/>
      </c>
      <c r="N970" t="str">
        <f>IF(Modif_Suppr!AJ970="OUI","T","")</f>
        <v/>
      </c>
      <c r="O970" t="str">
        <f>IF(Modif_Suppr!AK970="OUI","F","")</f>
        <v/>
      </c>
      <c r="P970" t="str">
        <f>IF(Modif_Suppr!AL970="OUI","R","")</f>
        <v/>
      </c>
      <c r="Q970" t="str" cm="1">
        <f t="array" ref="Q970">SUBSTITUTE(TRIM(_xlfn.CONCAT(K970:P970 &amp; " "))," ",",")</f>
        <v/>
      </c>
      <c r="R970" t="str">
        <f>IFERROR(VLOOKUP(Modif_Suppr!AM970,LOV!F:G,2,FALSE),"")</f>
        <v/>
      </c>
      <c r="S970" t="str">
        <f>IFERROR(VLOOKUP(Modif_Suppr!AN970,LOV!I:J,2,FALSE),"")</f>
        <v/>
      </c>
      <c r="T970" t="str">
        <f>IFERROR(VLOOKUP(Modif_Suppr!#REF!,LOV!R:S,2,FALSE),"")</f>
        <v/>
      </c>
      <c r="U970" t="str">
        <f>IFERROR(VLOOKUP(Modif_Suppr!AP970,LOV!R:S,2,FALSE),"")</f>
        <v/>
      </c>
      <c r="V970" t="str">
        <f>IF(Modif_Suppr!W970&gt;0,Modif_Suppr!W970,"")</f>
        <v/>
      </c>
      <c r="W970" t="str">
        <f>IF(Modif_Suppr!X970&gt;0,Modif_Suppr!X970,"")</f>
        <v/>
      </c>
    </row>
    <row r="971" spans="1:23">
      <c r="A971">
        <f>Data!B971</f>
        <v>0</v>
      </c>
      <c r="B971">
        <f>Data!C971</f>
        <v>0</v>
      </c>
      <c r="C971">
        <f>Data!D971</f>
        <v>0</v>
      </c>
      <c r="D971" t="str">
        <f>IFERROR(VLOOKUP(Modif_Suppr!Z971,LOV_SPAR!F:G,2,FALSE),"")</f>
        <v/>
      </c>
      <c r="E971" t="str">
        <f>IFERROR(VLOOKUP(Modif_Suppr!AA971,LOV!L:M,2,FALSE),"")</f>
        <v/>
      </c>
      <c r="F971" t="str">
        <f>IF(Modif_Suppr!AC971&gt;0,Modif_Suppr!AC971,"")</f>
        <v/>
      </c>
      <c r="G971" t="str">
        <f>IF(Modif_Suppr!AD971&gt;0,Modif_Suppr!AD971,"")</f>
        <v/>
      </c>
      <c r="H971" t="str">
        <f>IF(Modif_Suppr!AE971&gt;0,Modif_Suppr!AE971,"")</f>
        <v/>
      </c>
      <c r="I971" t="str">
        <f>IFERROR(VLOOKUP(Modif_Suppr!AB971,LOV!U:V,2,FALSE),"")</f>
        <v/>
      </c>
      <c r="J971" t="str">
        <f>IF(Modif_Suppr!AF971="OUI","H","")</f>
        <v/>
      </c>
      <c r="K971" t="str">
        <f>IF(Modif_Suppr!AG971="OUI","P","")</f>
        <v/>
      </c>
      <c r="L971" t="str">
        <f>IF(Modif_Suppr!AH971="OUI","D","")</f>
        <v/>
      </c>
      <c r="M971" t="str">
        <f>IF(Modif_Suppr!AI971="OUI","C","")</f>
        <v/>
      </c>
      <c r="N971" t="str">
        <f>IF(Modif_Suppr!AJ971="OUI","T","")</f>
        <v/>
      </c>
      <c r="O971" t="str">
        <f>IF(Modif_Suppr!AK971="OUI","F","")</f>
        <v/>
      </c>
      <c r="P971" t="str">
        <f>IF(Modif_Suppr!AL971="OUI","R","")</f>
        <v/>
      </c>
      <c r="Q971" t="str" cm="1">
        <f t="array" ref="Q971">SUBSTITUTE(TRIM(_xlfn.CONCAT(K971:P971 &amp; " "))," ",",")</f>
        <v/>
      </c>
      <c r="R971" t="str">
        <f>IFERROR(VLOOKUP(Modif_Suppr!AM971,LOV!F:G,2,FALSE),"")</f>
        <v/>
      </c>
      <c r="S971" t="str">
        <f>IFERROR(VLOOKUP(Modif_Suppr!AN971,LOV!I:J,2,FALSE),"")</f>
        <v/>
      </c>
      <c r="T971" t="str">
        <f>IFERROR(VLOOKUP(Modif_Suppr!#REF!,LOV!R:S,2,FALSE),"")</f>
        <v/>
      </c>
      <c r="U971" t="str">
        <f>IFERROR(VLOOKUP(Modif_Suppr!AP971,LOV!R:S,2,FALSE),"")</f>
        <v/>
      </c>
      <c r="V971" t="str">
        <f>IF(Modif_Suppr!W971&gt;0,Modif_Suppr!W971,"")</f>
        <v/>
      </c>
      <c r="W971" t="str">
        <f>IF(Modif_Suppr!X971&gt;0,Modif_Suppr!X971,"")</f>
        <v/>
      </c>
    </row>
    <row r="972" spans="1:23">
      <c r="A972">
        <f>Data!B972</f>
        <v>0</v>
      </c>
      <c r="B972">
        <f>Data!C972</f>
        <v>0</v>
      </c>
      <c r="C972">
        <f>Data!D972</f>
        <v>0</v>
      </c>
      <c r="D972" t="str">
        <f>IFERROR(VLOOKUP(Modif_Suppr!Z972,LOV_SPAR!F:G,2,FALSE),"")</f>
        <v/>
      </c>
      <c r="E972" t="str">
        <f>IFERROR(VLOOKUP(Modif_Suppr!AA972,LOV!L:M,2,FALSE),"")</f>
        <v/>
      </c>
      <c r="F972" t="str">
        <f>IF(Modif_Suppr!AC972&gt;0,Modif_Suppr!AC972,"")</f>
        <v/>
      </c>
      <c r="G972" t="str">
        <f>IF(Modif_Suppr!AD972&gt;0,Modif_Suppr!AD972,"")</f>
        <v/>
      </c>
      <c r="H972" t="str">
        <f>IF(Modif_Suppr!AE972&gt;0,Modif_Suppr!AE972,"")</f>
        <v/>
      </c>
      <c r="I972" t="str">
        <f>IFERROR(VLOOKUP(Modif_Suppr!AB972,LOV!U:V,2,FALSE),"")</f>
        <v/>
      </c>
      <c r="J972" t="str">
        <f>IF(Modif_Suppr!AF972="OUI","H","")</f>
        <v/>
      </c>
      <c r="K972" t="str">
        <f>IF(Modif_Suppr!AG972="OUI","P","")</f>
        <v/>
      </c>
      <c r="L972" t="str">
        <f>IF(Modif_Suppr!AH972="OUI","D","")</f>
        <v/>
      </c>
      <c r="M972" t="str">
        <f>IF(Modif_Suppr!AI972="OUI","C","")</f>
        <v/>
      </c>
      <c r="N972" t="str">
        <f>IF(Modif_Suppr!AJ972="OUI","T","")</f>
        <v/>
      </c>
      <c r="O972" t="str">
        <f>IF(Modif_Suppr!AK972="OUI","F","")</f>
        <v/>
      </c>
      <c r="P972" t="str">
        <f>IF(Modif_Suppr!AL972="OUI","R","")</f>
        <v/>
      </c>
      <c r="Q972" t="str" cm="1">
        <f t="array" ref="Q972">SUBSTITUTE(TRIM(_xlfn.CONCAT(K972:P972 &amp; " "))," ",",")</f>
        <v/>
      </c>
      <c r="R972" t="str">
        <f>IFERROR(VLOOKUP(Modif_Suppr!AM972,LOV!F:G,2,FALSE),"")</f>
        <v/>
      </c>
      <c r="S972" t="str">
        <f>IFERROR(VLOOKUP(Modif_Suppr!AN972,LOV!I:J,2,FALSE),"")</f>
        <v/>
      </c>
      <c r="T972" t="str">
        <f>IFERROR(VLOOKUP(Modif_Suppr!#REF!,LOV!R:S,2,FALSE),"")</f>
        <v/>
      </c>
      <c r="U972" t="str">
        <f>IFERROR(VLOOKUP(Modif_Suppr!AP972,LOV!R:S,2,FALSE),"")</f>
        <v/>
      </c>
      <c r="V972" t="str">
        <f>IF(Modif_Suppr!W972&gt;0,Modif_Suppr!W972,"")</f>
        <v/>
      </c>
      <c r="W972" t="str">
        <f>IF(Modif_Suppr!X972&gt;0,Modif_Suppr!X972,"")</f>
        <v/>
      </c>
    </row>
    <row r="973" spans="1:23">
      <c r="A973">
        <f>Data!B973</f>
        <v>0</v>
      </c>
      <c r="B973">
        <f>Data!C973</f>
        <v>0</v>
      </c>
      <c r="C973">
        <f>Data!D973</f>
        <v>0</v>
      </c>
      <c r="D973" t="str">
        <f>IFERROR(VLOOKUP(Modif_Suppr!Z973,LOV_SPAR!F:G,2,FALSE),"")</f>
        <v/>
      </c>
      <c r="E973" t="str">
        <f>IFERROR(VLOOKUP(Modif_Suppr!AA973,LOV!L:M,2,FALSE),"")</f>
        <v/>
      </c>
      <c r="F973" t="str">
        <f>IF(Modif_Suppr!AC973&gt;0,Modif_Suppr!AC973,"")</f>
        <v/>
      </c>
      <c r="G973" t="str">
        <f>IF(Modif_Suppr!AD973&gt;0,Modif_Suppr!AD973,"")</f>
        <v/>
      </c>
      <c r="H973" t="str">
        <f>IF(Modif_Suppr!AE973&gt;0,Modif_Suppr!AE973,"")</f>
        <v/>
      </c>
      <c r="I973" t="str">
        <f>IFERROR(VLOOKUP(Modif_Suppr!AB973,LOV!U:V,2,FALSE),"")</f>
        <v/>
      </c>
      <c r="J973" t="str">
        <f>IF(Modif_Suppr!AF973="OUI","H","")</f>
        <v/>
      </c>
      <c r="K973" t="str">
        <f>IF(Modif_Suppr!AG973="OUI","P","")</f>
        <v/>
      </c>
      <c r="L973" t="str">
        <f>IF(Modif_Suppr!AH973="OUI","D","")</f>
        <v/>
      </c>
      <c r="M973" t="str">
        <f>IF(Modif_Suppr!AI973="OUI","C","")</f>
        <v/>
      </c>
      <c r="N973" t="str">
        <f>IF(Modif_Suppr!AJ973="OUI","T","")</f>
        <v/>
      </c>
      <c r="O973" t="str">
        <f>IF(Modif_Suppr!AK973="OUI","F","")</f>
        <v/>
      </c>
      <c r="P973" t="str">
        <f>IF(Modif_Suppr!AL973="OUI","R","")</f>
        <v/>
      </c>
      <c r="Q973" t="str" cm="1">
        <f t="array" ref="Q973">SUBSTITUTE(TRIM(_xlfn.CONCAT(K973:P973 &amp; " "))," ",",")</f>
        <v/>
      </c>
      <c r="R973" t="str">
        <f>IFERROR(VLOOKUP(Modif_Suppr!AM973,LOV!F:G,2,FALSE),"")</f>
        <v/>
      </c>
      <c r="S973" t="str">
        <f>IFERROR(VLOOKUP(Modif_Suppr!AN973,LOV!I:J,2,FALSE),"")</f>
        <v/>
      </c>
      <c r="T973" t="str">
        <f>IFERROR(VLOOKUP(Modif_Suppr!#REF!,LOV!R:S,2,FALSE),"")</f>
        <v/>
      </c>
      <c r="U973" t="str">
        <f>IFERROR(VLOOKUP(Modif_Suppr!AP973,LOV!R:S,2,FALSE),"")</f>
        <v/>
      </c>
      <c r="V973" t="str">
        <f>IF(Modif_Suppr!W973&gt;0,Modif_Suppr!W973,"")</f>
        <v/>
      </c>
      <c r="W973" t="str">
        <f>IF(Modif_Suppr!X973&gt;0,Modif_Suppr!X973,"")</f>
        <v/>
      </c>
    </row>
    <row r="974" spans="1:23">
      <c r="A974">
        <f>Data!B974</f>
        <v>0</v>
      </c>
      <c r="B974">
        <f>Data!C974</f>
        <v>0</v>
      </c>
      <c r="C974">
        <f>Data!D974</f>
        <v>0</v>
      </c>
      <c r="D974" t="str">
        <f>IFERROR(VLOOKUP(Modif_Suppr!Z974,LOV_SPAR!F:G,2,FALSE),"")</f>
        <v/>
      </c>
      <c r="E974" t="str">
        <f>IFERROR(VLOOKUP(Modif_Suppr!AA974,LOV!L:M,2,FALSE),"")</f>
        <v/>
      </c>
      <c r="F974" t="str">
        <f>IF(Modif_Suppr!AC974&gt;0,Modif_Suppr!AC974,"")</f>
        <v/>
      </c>
      <c r="G974" t="str">
        <f>IF(Modif_Suppr!AD974&gt;0,Modif_Suppr!AD974,"")</f>
        <v/>
      </c>
      <c r="H974" t="str">
        <f>IF(Modif_Suppr!AE974&gt;0,Modif_Suppr!AE974,"")</f>
        <v/>
      </c>
      <c r="I974" t="str">
        <f>IFERROR(VLOOKUP(Modif_Suppr!AB974,LOV!U:V,2,FALSE),"")</f>
        <v/>
      </c>
      <c r="J974" t="str">
        <f>IF(Modif_Suppr!AF974="OUI","H","")</f>
        <v/>
      </c>
      <c r="K974" t="str">
        <f>IF(Modif_Suppr!AG974="OUI","P","")</f>
        <v/>
      </c>
      <c r="L974" t="str">
        <f>IF(Modif_Suppr!AH974="OUI","D","")</f>
        <v/>
      </c>
      <c r="M974" t="str">
        <f>IF(Modif_Suppr!AI974="OUI","C","")</f>
        <v/>
      </c>
      <c r="N974" t="str">
        <f>IF(Modif_Suppr!AJ974="OUI","T","")</f>
        <v/>
      </c>
      <c r="O974" t="str">
        <f>IF(Modif_Suppr!AK974="OUI","F","")</f>
        <v/>
      </c>
      <c r="P974" t="str">
        <f>IF(Modif_Suppr!AL974="OUI","R","")</f>
        <v/>
      </c>
      <c r="Q974" t="str" cm="1">
        <f t="array" ref="Q974">SUBSTITUTE(TRIM(_xlfn.CONCAT(K974:P974 &amp; " "))," ",",")</f>
        <v/>
      </c>
      <c r="R974" t="str">
        <f>IFERROR(VLOOKUP(Modif_Suppr!AM974,LOV!F:G,2,FALSE),"")</f>
        <v/>
      </c>
      <c r="S974" t="str">
        <f>IFERROR(VLOOKUP(Modif_Suppr!AN974,LOV!I:J,2,FALSE),"")</f>
        <v/>
      </c>
      <c r="T974" t="str">
        <f>IFERROR(VLOOKUP(Modif_Suppr!#REF!,LOV!R:S,2,FALSE),"")</f>
        <v/>
      </c>
      <c r="U974" t="str">
        <f>IFERROR(VLOOKUP(Modif_Suppr!AP974,LOV!R:S,2,FALSE),"")</f>
        <v/>
      </c>
      <c r="V974" t="str">
        <f>IF(Modif_Suppr!W974&gt;0,Modif_Suppr!W974,"")</f>
        <v/>
      </c>
      <c r="W974" t="str">
        <f>IF(Modif_Suppr!X974&gt;0,Modif_Suppr!X974,"")</f>
        <v/>
      </c>
    </row>
    <row r="975" spans="1:23">
      <c r="A975">
        <f>Data!B975</f>
        <v>0</v>
      </c>
      <c r="B975">
        <f>Data!C975</f>
        <v>0</v>
      </c>
      <c r="C975">
        <f>Data!D975</f>
        <v>0</v>
      </c>
      <c r="D975" t="str">
        <f>IFERROR(VLOOKUP(Modif_Suppr!Z975,LOV_SPAR!F:G,2,FALSE),"")</f>
        <v/>
      </c>
      <c r="E975" t="str">
        <f>IFERROR(VLOOKUP(Modif_Suppr!AA975,LOV!L:M,2,FALSE),"")</f>
        <v/>
      </c>
      <c r="F975" t="str">
        <f>IF(Modif_Suppr!AC975&gt;0,Modif_Suppr!AC975,"")</f>
        <v/>
      </c>
      <c r="G975" t="str">
        <f>IF(Modif_Suppr!AD975&gt;0,Modif_Suppr!AD975,"")</f>
        <v/>
      </c>
      <c r="H975" t="str">
        <f>IF(Modif_Suppr!AE975&gt;0,Modif_Suppr!AE975,"")</f>
        <v/>
      </c>
      <c r="I975" t="str">
        <f>IFERROR(VLOOKUP(Modif_Suppr!AB975,LOV!U:V,2,FALSE),"")</f>
        <v/>
      </c>
      <c r="J975" t="str">
        <f>IF(Modif_Suppr!AF975="OUI","H","")</f>
        <v/>
      </c>
      <c r="K975" t="str">
        <f>IF(Modif_Suppr!AG975="OUI","P","")</f>
        <v/>
      </c>
      <c r="L975" t="str">
        <f>IF(Modif_Suppr!AH975="OUI","D","")</f>
        <v/>
      </c>
      <c r="M975" t="str">
        <f>IF(Modif_Suppr!AI975="OUI","C","")</f>
        <v/>
      </c>
      <c r="N975" t="str">
        <f>IF(Modif_Suppr!AJ975="OUI","T","")</f>
        <v/>
      </c>
      <c r="O975" t="str">
        <f>IF(Modif_Suppr!AK975="OUI","F","")</f>
        <v/>
      </c>
      <c r="P975" t="str">
        <f>IF(Modif_Suppr!AL975="OUI","R","")</f>
        <v/>
      </c>
      <c r="Q975" t="str" cm="1">
        <f t="array" ref="Q975">SUBSTITUTE(TRIM(_xlfn.CONCAT(K975:P975 &amp; " "))," ",",")</f>
        <v/>
      </c>
      <c r="R975" t="str">
        <f>IFERROR(VLOOKUP(Modif_Suppr!AM975,LOV!F:G,2,FALSE),"")</f>
        <v/>
      </c>
      <c r="S975" t="str">
        <f>IFERROR(VLOOKUP(Modif_Suppr!AN975,LOV!I:J,2,FALSE),"")</f>
        <v/>
      </c>
      <c r="T975" t="str">
        <f>IFERROR(VLOOKUP(Modif_Suppr!#REF!,LOV!R:S,2,FALSE),"")</f>
        <v/>
      </c>
      <c r="U975" t="str">
        <f>IFERROR(VLOOKUP(Modif_Suppr!AP975,LOV!R:S,2,FALSE),"")</f>
        <v/>
      </c>
      <c r="V975" t="str">
        <f>IF(Modif_Suppr!W975&gt;0,Modif_Suppr!W975,"")</f>
        <v/>
      </c>
      <c r="W975" t="str">
        <f>IF(Modif_Suppr!X975&gt;0,Modif_Suppr!X975,"")</f>
        <v/>
      </c>
    </row>
    <row r="976" spans="1:23">
      <c r="A976">
        <f>Data!B976</f>
        <v>0</v>
      </c>
      <c r="B976">
        <f>Data!C976</f>
        <v>0</v>
      </c>
      <c r="C976">
        <f>Data!D976</f>
        <v>0</v>
      </c>
      <c r="D976" t="str">
        <f>IFERROR(VLOOKUP(Modif_Suppr!Z976,LOV_SPAR!F:G,2,FALSE),"")</f>
        <v/>
      </c>
      <c r="E976" t="str">
        <f>IFERROR(VLOOKUP(Modif_Suppr!AA976,LOV!L:M,2,FALSE),"")</f>
        <v/>
      </c>
      <c r="F976" t="str">
        <f>IF(Modif_Suppr!AC976&gt;0,Modif_Suppr!AC976,"")</f>
        <v/>
      </c>
      <c r="G976" t="str">
        <f>IF(Modif_Suppr!AD976&gt;0,Modif_Suppr!AD976,"")</f>
        <v/>
      </c>
      <c r="H976" t="str">
        <f>IF(Modif_Suppr!AE976&gt;0,Modif_Suppr!AE976,"")</f>
        <v/>
      </c>
      <c r="I976" t="str">
        <f>IFERROR(VLOOKUP(Modif_Suppr!AB976,LOV!U:V,2,FALSE),"")</f>
        <v/>
      </c>
      <c r="J976" t="str">
        <f>IF(Modif_Suppr!AF976="OUI","H","")</f>
        <v/>
      </c>
      <c r="K976" t="str">
        <f>IF(Modif_Suppr!AG976="OUI","P","")</f>
        <v/>
      </c>
      <c r="L976" t="str">
        <f>IF(Modif_Suppr!AH976="OUI","D","")</f>
        <v/>
      </c>
      <c r="M976" t="str">
        <f>IF(Modif_Suppr!AI976="OUI","C","")</f>
        <v/>
      </c>
      <c r="N976" t="str">
        <f>IF(Modif_Suppr!AJ976="OUI","T","")</f>
        <v/>
      </c>
      <c r="O976" t="str">
        <f>IF(Modif_Suppr!AK976="OUI","F","")</f>
        <v/>
      </c>
      <c r="P976" t="str">
        <f>IF(Modif_Suppr!AL976="OUI","R","")</f>
        <v/>
      </c>
      <c r="Q976" t="str" cm="1">
        <f t="array" ref="Q976">SUBSTITUTE(TRIM(_xlfn.CONCAT(K976:P976 &amp; " "))," ",",")</f>
        <v/>
      </c>
      <c r="R976" t="str">
        <f>IFERROR(VLOOKUP(Modif_Suppr!AM976,LOV!F:G,2,FALSE),"")</f>
        <v/>
      </c>
      <c r="S976" t="str">
        <f>IFERROR(VLOOKUP(Modif_Suppr!AN976,LOV!I:J,2,FALSE),"")</f>
        <v/>
      </c>
      <c r="T976" t="str">
        <f>IFERROR(VLOOKUP(Modif_Suppr!#REF!,LOV!R:S,2,FALSE),"")</f>
        <v/>
      </c>
      <c r="U976" t="str">
        <f>IFERROR(VLOOKUP(Modif_Suppr!AP976,LOV!R:S,2,FALSE),"")</f>
        <v/>
      </c>
      <c r="V976" t="str">
        <f>IF(Modif_Suppr!W976&gt;0,Modif_Suppr!W976,"")</f>
        <v/>
      </c>
      <c r="W976" t="str">
        <f>IF(Modif_Suppr!X976&gt;0,Modif_Suppr!X976,"")</f>
        <v/>
      </c>
    </row>
    <row r="977" spans="1:23">
      <c r="A977">
        <f>Data!B977</f>
        <v>0</v>
      </c>
      <c r="B977">
        <f>Data!C977</f>
        <v>0</v>
      </c>
      <c r="C977">
        <f>Data!D977</f>
        <v>0</v>
      </c>
      <c r="D977" t="str">
        <f>IFERROR(VLOOKUP(Modif_Suppr!Z977,LOV_SPAR!F:G,2,FALSE),"")</f>
        <v/>
      </c>
      <c r="E977" t="str">
        <f>IFERROR(VLOOKUP(Modif_Suppr!AA977,LOV!L:M,2,FALSE),"")</f>
        <v/>
      </c>
      <c r="F977" t="str">
        <f>IF(Modif_Suppr!AC977&gt;0,Modif_Suppr!AC977,"")</f>
        <v/>
      </c>
      <c r="G977" t="str">
        <f>IF(Modif_Suppr!AD977&gt;0,Modif_Suppr!AD977,"")</f>
        <v/>
      </c>
      <c r="H977" t="str">
        <f>IF(Modif_Suppr!AE977&gt;0,Modif_Suppr!AE977,"")</f>
        <v/>
      </c>
      <c r="I977" t="str">
        <f>IFERROR(VLOOKUP(Modif_Suppr!AB977,LOV!U:V,2,FALSE),"")</f>
        <v/>
      </c>
      <c r="J977" t="str">
        <f>IF(Modif_Suppr!AF977="OUI","H","")</f>
        <v/>
      </c>
      <c r="K977" t="str">
        <f>IF(Modif_Suppr!AG977="OUI","P","")</f>
        <v/>
      </c>
      <c r="L977" t="str">
        <f>IF(Modif_Suppr!AH977="OUI","D","")</f>
        <v/>
      </c>
      <c r="M977" t="str">
        <f>IF(Modif_Suppr!AI977="OUI","C","")</f>
        <v/>
      </c>
      <c r="N977" t="str">
        <f>IF(Modif_Suppr!AJ977="OUI","T","")</f>
        <v/>
      </c>
      <c r="O977" t="str">
        <f>IF(Modif_Suppr!AK977="OUI","F","")</f>
        <v/>
      </c>
      <c r="P977" t="str">
        <f>IF(Modif_Suppr!AL977="OUI","R","")</f>
        <v/>
      </c>
      <c r="Q977" t="str" cm="1">
        <f t="array" ref="Q977">SUBSTITUTE(TRIM(_xlfn.CONCAT(K977:P977 &amp; " "))," ",",")</f>
        <v/>
      </c>
      <c r="R977" t="str">
        <f>IFERROR(VLOOKUP(Modif_Suppr!AM977,LOV!F:G,2,FALSE),"")</f>
        <v/>
      </c>
      <c r="S977" t="str">
        <f>IFERROR(VLOOKUP(Modif_Suppr!AN977,LOV!I:J,2,FALSE),"")</f>
        <v/>
      </c>
      <c r="T977" t="str">
        <f>IFERROR(VLOOKUP(Modif_Suppr!#REF!,LOV!R:S,2,FALSE),"")</f>
        <v/>
      </c>
      <c r="U977" t="str">
        <f>IFERROR(VLOOKUP(Modif_Suppr!AP977,LOV!R:S,2,FALSE),"")</f>
        <v/>
      </c>
      <c r="V977" t="str">
        <f>IF(Modif_Suppr!W977&gt;0,Modif_Suppr!W977,"")</f>
        <v/>
      </c>
      <c r="W977" t="str">
        <f>IF(Modif_Suppr!X977&gt;0,Modif_Suppr!X977,"")</f>
        <v/>
      </c>
    </row>
    <row r="978" spans="1:23">
      <c r="A978">
        <f>Data!B978</f>
        <v>0</v>
      </c>
      <c r="B978">
        <f>Data!C978</f>
        <v>0</v>
      </c>
      <c r="C978">
        <f>Data!D978</f>
        <v>0</v>
      </c>
      <c r="D978" t="str">
        <f>IFERROR(VLOOKUP(Modif_Suppr!Z978,LOV_SPAR!F:G,2,FALSE),"")</f>
        <v/>
      </c>
      <c r="E978" t="str">
        <f>IFERROR(VLOOKUP(Modif_Suppr!AA978,LOV!L:M,2,FALSE),"")</f>
        <v/>
      </c>
      <c r="F978" t="str">
        <f>IF(Modif_Suppr!AC978&gt;0,Modif_Suppr!AC978,"")</f>
        <v/>
      </c>
      <c r="G978" t="str">
        <f>IF(Modif_Suppr!AD978&gt;0,Modif_Suppr!AD978,"")</f>
        <v/>
      </c>
      <c r="H978" t="str">
        <f>IF(Modif_Suppr!AE978&gt;0,Modif_Suppr!AE978,"")</f>
        <v/>
      </c>
      <c r="I978" t="str">
        <f>IFERROR(VLOOKUP(Modif_Suppr!AB978,LOV!U:V,2,FALSE),"")</f>
        <v/>
      </c>
      <c r="J978" t="str">
        <f>IF(Modif_Suppr!AF978="OUI","H","")</f>
        <v/>
      </c>
      <c r="K978" t="str">
        <f>IF(Modif_Suppr!AG978="OUI","P","")</f>
        <v/>
      </c>
      <c r="L978" t="str">
        <f>IF(Modif_Suppr!AH978="OUI","D","")</f>
        <v/>
      </c>
      <c r="M978" t="str">
        <f>IF(Modif_Suppr!AI978="OUI","C","")</f>
        <v/>
      </c>
      <c r="N978" t="str">
        <f>IF(Modif_Suppr!AJ978="OUI","T","")</f>
        <v/>
      </c>
      <c r="O978" t="str">
        <f>IF(Modif_Suppr!AK978="OUI","F","")</f>
        <v/>
      </c>
      <c r="P978" t="str">
        <f>IF(Modif_Suppr!AL978="OUI","R","")</f>
        <v/>
      </c>
      <c r="Q978" t="str" cm="1">
        <f t="array" ref="Q978">SUBSTITUTE(TRIM(_xlfn.CONCAT(K978:P978 &amp; " "))," ",",")</f>
        <v/>
      </c>
      <c r="R978" t="str">
        <f>IFERROR(VLOOKUP(Modif_Suppr!AM978,LOV!F:G,2,FALSE),"")</f>
        <v/>
      </c>
      <c r="S978" t="str">
        <f>IFERROR(VLOOKUP(Modif_Suppr!AN978,LOV!I:J,2,FALSE),"")</f>
        <v/>
      </c>
      <c r="T978" t="str">
        <f>IFERROR(VLOOKUP(Modif_Suppr!#REF!,LOV!R:S,2,FALSE),"")</f>
        <v/>
      </c>
      <c r="U978" t="str">
        <f>IFERROR(VLOOKUP(Modif_Suppr!AP978,LOV!R:S,2,FALSE),"")</f>
        <v/>
      </c>
      <c r="V978" t="str">
        <f>IF(Modif_Suppr!W978&gt;0,Modif_Suppr!W978,"")</f>
        <v/>
      </c>
      <c r="W978" t="str">
        <f>IF(Modif_Suppr!X978&gt;0,Modif_Suppr!X978,"")</f>
        <v/>
      </c>
    </row>
    <row r="979" spans="1:23">
      <c r="A979">
        <f>Data!B979</f>
        <v>0</v>
      </c>
      <c r="B979">
        <f>Data!C979</f>
        <v>0</v>
      </c>
      <c r="C979">
        <f>Data!D979</f>
        <v>0</v>
      </c>
      <c r="D979" t="str">
        <f>IFERROR(VLOOKUP(Modif_Suppr!Z979,LOV_SPAR!F:G,2,FALSE),"")</f>
        <v/>
      </c>
      <c r="E979" t="str">
        <f>IFERROR(VLOOKUP(Modif_Suppr!AA979,LOV!L:M,2,FALSE),"")</f>
        <v/>
      </c>
      <c r="F979" t="str">
        <f>IF(Modif_Suppr!AC979&gt;0,Modif_Suppr!AC979,"")</f>
        <v/>
      </c>
      <c r="G979" t="str">
        <f>IF(Modif_Suppr!AD979&gt;0,Modif_Suppr!AD979,"")</f>
        <v/>
      </c>
      <c r="H979" t="str">
        <f>IF(Modif_Suppr!AE979&gt;0,Modif_Suppr!AE979,"")</f>
        <v/>
      </c>
      <c r="I979" t="str">
        <f>IFERROR(VLOOKUP(Modif_Suppr!AB979,LOV!U:V,2,FALSE),"")</f>
        <v/>
      </c>
      <c r="J979" t="str">
        <f>IF(Modif_Suppr!AF979="OUI","H","")</f>
        <v/>
      </c>
      <c r="K979" t="str">
        <f>IF(Modif_Suppr!AG979="OUI","P","")</f>
        <v/>
      </c>
      <c r="L979" t="str">
        <f>IF(Modif_Suppr!AH979="OUI","D","")</f>
        <v/>
      </c>
      <c r="M979" t="str">
        <f>IF(Modif_Suppr!AI979="OUI","C","")</f>
        <v/>
      </c>
      <c r="N979" t="str">
        <f>IF(Modif_Suppr!AJ979="OUI","T","")</f>
        <v/>
      </c>
      <c r="O979" t="str">
        <f>IF(Modif_Suppr!AK979="OUI","F","")</f>
        <v/>
      </c>
      <c r="P979" t="str">
        <f>IF(Modif_Suppr!AL979="OUI","R","")</f>
        <v/>
      </c>
      <c r="Q979" t="str" cm="1">
        <f t="array" ref="Q979">SUBSTITUTE(TRIM(_xlfn.CONCAT(K979:P979 &amp; " "))," ",",")</f>
        <v/>
      </c>
      <c r="R979" t="str">
        <f>IFERROR(VLOOKUP(Modif_Suppr!AM979,LOV!F:G,2,FALSE),"")</f>
        <v/>
      </c>
      <c r="S979" t="str">
        <f>IFERROR(VLOOKUP(Modif_Suppr!AN979,LOV!I:J,2,FALSE),"")</f>
        <v/>
      </c>
      <c r="T979" t="str">
        <f>IFERROR(VLOOKUP(Modif_Suppr!#REF!,LOV!R:S,2,FALSE),"")</f>
        <v/>
      </c>
      <c r="U979" t="str">
        <f>IFERROR(VLOOKUP(Modif_Suppr!AP979,LOV!R:S,2,FALSE),"")</f>
        <v/>
      </c>
      <c r="V979" t="str">
        <f>IF(Modif_Suppr!W979&gt;0,Modif_Suppr!W979,"")</f>
        <v/>
      </c>
      <c r="W979" t="str">
        <f>IF(Modif_Suppr!X979&gt;0,Modif_Suppr!X979,"")</f>
        <v/>
      </c>
    </row>
    <row r="980" spans="1:23">
      <c r="A980">
        <f>Data!B980</f>
        <v>0</v>
      </c>
      <c r="B980">
        <f>Data!C980</f>
        <v>0</v>
      </c>
      <c r="C980">
        <f>Data!D980</f>
        <v>0</v>
      </c>
      <c r="D980" t="str">
        <f>IFERROR(VLOOKUP(Modif_Suppr!Z980,LOV_SPAR!F:G,2,FALSE),"")</f>
        <v/>
      </c>
      <c r="E980" t="str">
        <f>IFERROR(VLOOKUP(Modif_Suppr!AA980,LOV!L:M,2,FALSE),"")</f>
        <v/>
      </c>
      <c r="F980" t="str">
        <f>IF(Modif_Suppr!AC980&gt;0,Modif_Suppr!AC980,"")</f>
        <v/>
      </c>
      <c r="G980" t="str">
        <f>IF(Modif_Suppr!AD980&gt;0,Modif_Suppr!AD980,"")</f>
        <v/>
      </c>
      <c r="H980" t="str">
        <f>IF(Modif_Suppr!AE980&gt;0,Modif_Suppr!AE980,"")</f>
        <v/>
      </c>
      <c r="I980" t="str">
        <f>IFERROR(VLOOKUP(Modif_Suppr!AB980,LOV!U:V,2,FALSE),"")</f>
        <v/>
      </c>
      <c r="J980" t="str">
        <f>IF(Modif_Suppr!AF980="OUI","H","")</f>
        <v/>
      </c>
      <c r="K980" t="str">
        <f>IF(Modif_Suppr!AG980="OUI","P","")</f>
        <v/>
      </c>
      <c r="L980" t="str">
        <f>IF(Modif_Suppr!AH980="OUI","D","")</f>
        <v/>
      </c>
      <c r="M980" t="str">
        <f>IF(Modif_Suppr!AI980="OUI","C","")</f>
        <v/>
      </c>
      <c r="N980" t="str">
        <f>IF(Modif_Suppr!AJ980="OUI","T","")</f>
        <v/>
      </c>
      <c r="O980" t="str">
        <f>IF(Modif_Suppr!AK980="OUI","F","")</f>
        <v/>
      </c>
      <c r="P980" t="str">
        <f>IF(Modif_Suppr!AL980="OUI","R","")</f>
        <v/>
      </c>
      <c r="Q980" t="str" cm="1">
        <f t="array" ref="Q980">SUBSTITUTE(TRIM(_xlfn.CONCAT(K980:P980 &amp; " "))," ",",")</f>
        <v/>
      </c>
      <c r="R980" t="str">
        <f>IFERROR(VLOOKUP(Modif_Suppr!AM980,LOV!F:G,2,FALSE),"")</f>
        <v/>
      </c>
      <c r="S980" t="str">
        <f>IFERROR(VLOOKUP(Modif_Suppr!AN980,LOV!I:J,2,FALSE),"")</f>
        <v/>
      </c>
      <c r="T980" t="str">
        <f>IFERROR(VLOOKUP(Modif_Suppr!#REF!,LOV!R:S,2,FALSE),"")</f>
        <v/>
      </c>
      <c r="U980" t="str">
        <f>IFERROR(VLOOKUP(Modif_Suppr!AP980,LOV!R:S,2,FALSE),"")</f>
        <v/>
      </c>
      <c r="V980" t="str">
        <f>IF(Modif_Suppr!W980&gt;0,Modif_Suppr!W980,"")</f>
        <v/>
      </c>
      <c r="W980" t="str">
        <f>IF(Modif_Suppr!X980&gt;0,Modif_Suppr!X980,"")</f>
        <v/>
      </c>
    </row>
    <row r="981" spans="1:23">
      <c r="A981">
        <f>Data!B981</f>
        <v>0</v>
      </c>
      <c r="B981">
        <f>Data!C981</f>
        <v>0</v>
      </c>
      <c r="C981">
        <f>Data!D981</f>
        <v>0</v>
      </c>
      <c r="D981" t="str">
        <f>IFERROR(VLOOKUP(Modif_Suppr!Z981,LOV_SPAR!F:G,2,FALSE),"")</f>
        <v/>
      </c>
      <c r="E981" t="str">
        <f>IFERROR(VLOOKUP(Modif_Suppr!AA981,LOV!L:M,2,FALSE),"")</f>
        <v/>
      </c>
      <c r="F981" t="str">
        <f>IF(Modif_Suppr!AC981&gt;0,Modif_Suppr!AC981,"")</f>
        <v/>
      </c>
      <c r="G981" t="str">
        <f>IF(Modif_Suppr!AD981&gt;0,Modif_Suppr!AD981,"")</f>
        <v/>
      </c>
      <c r="H981" t="str">
        <f>IF(Modif_Suppr!AE981&gt;0,Modif_Suppr!AE981,"")</f>
        <v/>
      </c>
      <c r="I981" t="str">
        <f>IFERROR(VLOOKUP(Modif_Suppr!AB981,LOV!U:V,2,FALSE),"")</f>
        <v/>
      </c>
      <c r="J981" t="str">
        <f>IF(Modif_Suppr!AF981="OUI","H","")</f>
        <v/>
      </c>
      <c r="K981" t="str">
        <f>IF(Modif_Suppr!AG981="OUI","P","")</f>
        <v/>
      </c>
      <c r="L981" t="str">
        <f>IF(Modif_Suppr!AH981="OUI","D","")</f>
        <v/>
      </c>
      <c r="M981" t="str">
        <f>IF(Modif_Suppr!AI981="OUI","C","")</f>
        <v/>
      </c>
      <c r="N981" t="str">
        <f>IF(Modif_Suppr!AJ981="OUI","T","")</f>
        <v/>
      </c>
      <c r="O981" t="str">
        <f>IF(Modif_Suppr!AK981="OUI","F","")</f>
        <v/>
      </c>
      <c r="P981" t="str">
        <f>IF(Modif_Suppr!AL981="OUI","R","")</f>
        <v/>
      </c>
      <c r="Q981" t="str" cm="1">
        <f t="array" ref="Q981">SUBSTITUTE(TRIM(_xlfn.CONCAT(K981:P981 &amp; " "))," ",",")</f>
        <v/>
      </c>
      <c r="R981" t="str">
        <f>IFERROR(VLOOKUP(Modif_Suppr!AM981,LOV!F:G,2,FALSE),"")</f>
        <v/>
      </c>
      <c r="S981" t="str">
        <f>IFERROR(VLOOKUP(Modif_Suppr!AN981,LOV!I:J,2,FALSE),"")</f>
        <v/>
      </c>
      <c r="T981" t="str">
        <f>IFERROR(VLOOKUP(Modif_Suppr!#REF!,LOV!R:S,2,FALSE),"")</f>
        <v/>
      </c>
      <c r="U981" t="str">
        <f>IFERROR(VLOOKUP(Modif_Suppr!AP981,LOV!R:S,2,FALSE),"")</f>
        <v/>
      </c>
      <c r="V981" t="str">
        <f>IF(Modif_Suppr!W981&gt;0,Modif_Suppr!W981,"")</f>
        <v/>
      </c>
      <c r="W981" t="str">
        <f>IF(Modif_Suppr!X981&gt;0,Modif_Suppr!X981,"")</f>
        <v/>
      </c>
    </row>
    <row r="982" spans="1:23">
      <c r="A982">
        <f>Data!B982</f>
        <v>0</v>
      </c>
      <c r="B982">
        <f>Data!C982</f>
        <v>0</v>
      </c>
      <c r="C982">
        <f>Data!D982</f>
        <v>0</v>
      </c>
      <c r="D982" t="str">
        <f>IFERROR(VLOOKUP(Modif_Suppr!Z982,LOV_SPAR!F:G,2,FALSE),"")</f>
        <v/>
      </c>
      <c r="E982" t="str">
        <f>IFERROR(VLOOKUP(Modif_Suppr!AA982,LOV!L:M,2,FALSE),"")</f>
        <v/>
      </c>
      <c r="F982" t="str">
        <f>IF(Modif_Suppr!AC982&gt;0,Modif_Suppr!AC982,"")</f>
        <v/>
      </c>
      <c r="G982" t="str">
        <f>IF(Modif_Suppr!AD982&gt;0,Modif_Suppr!AD982,"")</f>
        <v/>
      </c>
      <c r="H982" t="str">
        <f>IF(Modif_Suppr!AE982&gt;0,Modif_Suppr!AE982,"")</f>
        <v/>
      </c>
      <c r="I982" t="str">
        <f>IFERROR(VLOOKUP(Modif_Suppr!AB982,LOV!U:V,2,FALSE),"")</f>
        <v/>
      </c>
      <c r="J982" t="str">
        <f>IF(Modif_Suppr!AF982="OUI","H","")</f>
        <v/>
      </c>
      <c r="K982" t="str">
        <f>IF(Modif_Suppr!AG982="OUI","P","")</f>
        <v/>
      </c>
      <c r="L982" t="str">
        <f>IF(Modif_Suppr!AH982="OUI","D","")</f>
        <v/>
      </c>
      <c r="M982" t="str">
        <f>IF(Modif_Suppr!AI982="OUI","C","")</f>
        <v/>
      </c>
      <c r="N982" t="str">
        <f>IF(Modif_Suppr!AJ982="OUI","T","")</f>
        <v/>
      </c>
      <c r="O982" t="str">
        <f>IF(Modif_Suppr!AK982="OUI","F","")</f>
        <v/>
      </c>
      <c r="P982" t="str">
        <f>IF(Modif_Suppr!AL982="OUI","R","")</f>
        <v/>
      </c>
      <c r="Q982" t="str" cm="1">
        <f t="array" ref="Q982">SUBSTITUTE(TRIM(_xlfn.CONCAT(K982:P982 &amp; " "))," ",",")</f>
        <v/>
      </c>
      <c r="R982" t="str">
        <f>IFERROR(VLOOKUP(Modif_Suppr!AM982,LOV!F:G,2,FALSE),"")</f>
        <v/>
      </c>
      <c r="S982" t="str">
        <f>IFERROR(VLOOKUP(Modif_Suppr!AN982,LOV!I:J,2,FALSE),"")</f>
        <v/>
      </c>
      <c r="T982" t="str">
        <f>IFERROR(VLOOKUP(Modif_Suppr!#REF!,LOV!R:S,2,FALSE),"")</f>
        <v/>
      </c>
      <c r="U982" t="str">
        <f>IFERROR(VLOOKUP(Modif_Suppr!AP982,LOV!R:S,2,FALSE),"")</f>
        <v/>
      </c>
      <c r="V982" t="str">
        <f>IF(Modif_Suppr!W982&gt;0,Modif_Suppr!W982,"")</f>
        <v/>
      </c>
      <c r="W982" t="str">
        <f>IF(Modif_Suppr!X982&gt;0,Modif_Suppr!X982,"")</f>
        <v/>
      </c>
    </row>
    <row r="983" spans="1:23">
      <c r="A983">
        <f>Data!B983</f>
        <v>0</v>
      </c>
      <c r="B983">
        <f>Data!C983</f>
        <v>0</v>
      </c>
      <c r="C983">
        <f>Data!D983</f>
        <v>0</v>
      </c>
      <c r="D983" t="str">
        <f>IFERROR(VLOOKUP(Modif_Suppr!Z983,LOV_SPAR!F:G,2,FALSE),"")</f>
        <v/>
      </c>
      <c r="E983" t="str">
        <f>IFERROR(VLOOKUP(Modif_Suppr!AA983,LOV!L:M,2,FALSE),"")</f>
        <v/>
      </c>
      <c r="F983" t="str">
        <f>IF(Modif_Suppr!AC983&gt;0,Modif_Suppr!AC983,"")</f>
        <v/>
      </c>
      <c r="G983" t="str">
        <f>IF(Modif_Suppr!AD983&gt;0,Modif_Suppr!AD983,"")</f>
        <v/>
      </c>
      <c r="H983" t="str">
        <f>IF(Modif_Suppr!AE983&gt;0,Modif_Suppr!AE983,"")</f>
        <v/>
      </c>
      <c r="I983" t="str">
        <f>IFERROR(VLOOKUP(Modif_Suppr!AB983,LOV!U:V,2,FALSE),"")</f>
        <v/>
      </c>
      <c r="J983" t="str">
        <f>IF(Modif_Suppr!AF983="OUI","H","")</f>
        <v/>
      </c>
      <c r="K983" t="str">
        <f>IF(Modif_Suppr!AG983="OUI","P","")</f>
        <v/>
      </c>
      <c r="L983" t="str">
        <f>IF(Modif_Suppr!AH983="OUI","D","")</f>
        <v/>
      </c>
      <c r="M983" t="str">
        <f>IF(Modif_Suppr!AI983="OUI","C","")</f>
        <v/>
      </c>
      <c r="N983" t="str">
        <f>IF(Modif_Suppr!AJ983="OUI","T","")</f>
        <v/>
      </c>
      <c r="O983" t="str">
        <f>IF(Modif_Suppr!AK983="OUI","F","")</f>
        <v/>
      </c>
      <c r="P983" t="str">
        <f>IF(Modif_Suppr!AL983="OUI","R","")</f>
        <v/>
      </c>
      <c r="Q983" t="str" cm="1">
        <f t="array" ref="Q983">SUBSTITUTE(TRIM(_xlfn.CONCAT(K983:P983 &amp; " "))," ",",")</f>
        <v/>
      </c>
      <c r="R983" t="str">
        <f>IFERROR(VLOOKUP(Modif_Suppr!AM983,LOV!F:G,2,FALSE),"")</f>
        <v/>
      </c>
      <c r="S983" t="str">
        <f>IFERROR(VLOOKUP(Modif_Suppr!AN983,LOV!I:J,2,FALSE),"")</f>
        <v/>
      </c>
      <c r="T983" t="str">
        <f>IFERROR(VLOOKUP(Modif_Suppr!#REF!,LOV!R:S,2,FALSE),"")</f>
        <v/>
      </c>
      <c r="U983" t="str">
        <f>IFERROR(VLOOKUP(Modif_Suppr!AP983,LOV!R:S,2,FALSE),"")</f>
        <v/>
      </c>
      <c r="V983" t="str">
        <f>IF(Modif_Suppr!W983&gt;0,Modif_Suppr!W983,"")</f>
        <v/>
      </c>
      <c r="W983" t="str">
        <f>IF(Modif_Suppr!X983&gt;0,Modif_Suppr!X983,"")</f>
        <v/>
      </c>
    </row>
    <row r="984" spans="1:23">
      <c r="A984">
        <f>Data!B984</f>
        <v>0</v>
      </c>
      <c r="B984">
        <f>Data!C984</f>
        <v>0</v>
      </c>
      <c r="C984">
        <f>Data!D984</f>
        <v>0</v>
      </c>
      <c r="D984" t="str">
        <f>IFERROR(VLOOKUP(Modif_Suppr!Z984,LOV_SPAR!F:G,2,FALSE),"")</f>
        <v/>
      </c>
      <c r="E984" t="str">
        <f>IFERROR(VLOOKUP(Modif_Suppr!AA984,LOV!L:M,2,FALSE),"")</f>
        <v/>
      </c>
      <c r="F984" t="str">
        <f>IF(Modif_Suppr!AC984&gt;0,Modif_Suppr!AC984,"")</f>
        <v/>
      </c>
      <c r="G984" t="str">
        <f>IF(Modif_Suppr!AD984&gt;0,Modif_Suppr!AD984,"")</f>
        <v/>
      </c>
      <c r="H984" t="str">
        <f>IF(Modif_Suppr!AE984&gt;0,Modif_Suppr!AE984,"")</f>
        <v/>
      </c>
      <c r="I984" t="str">
        <f>IFERROR(VLOOKUP(Modif_Suppr!AB984,LOV!U:V,2,FALSE),"")</f>
        <v/>
      </c>
      <c r="J984" t="str">
        <f>IF(Modif_Suppr!AF984="OUI","H","")</f>
        <v/>
      </c>
      <c r="K984" t="str">
        <f>IF(Modif_Suppr!AG984="OUI","P","")</f>
        <v/>
      </c>
      <c r="L984" t="str">
        <f>IF(Modif_Suppr!AH984="OUI","D","")</f>
        <v/>
      </c>
      <c r="M984" t="str">
        <f>IF(Modif_Suppr!AI984="OUI","C","")</f>
        <v/>
      </c>
      <c r="N984" t="str">
        <f>IF(Modif_Suppr!AJ984="OUI","T","")</f>
        <v/>
      </c>
      <c r="O984" t="str">
        <f>IF(Modif_Suppr!AK984="OUI","F","")</f>
        <v/>
      </c>
      <c r="P984" t="str">
        <f>IF(Modif_Suppr!AL984="OUI","R","")</f>
        <v/>
      </c>
      <c r="Q984" t="str" cm="1">
        <f t="array" ref="Q984">SUBSTITUTE(TRIM(_xlfn.CONCAT(K984:P984 &amp; " "))," ",",")</f>
        <v/>
      </c>
      <c r="R984" t="str">
        <f>IFERROR(VLOOKUP(Modif_Suppr!AM984,LOV!F:G,2,FALSE),"")</f>
        <v/>
      </c>
      <c r="S984" t="str">
        <f>IFERROR(VLOOKUP(Modif_Suppr!AN984,LOV!I:J,2,FALSE),"")</f>
        <v/>
      </c>
      <c r="T984" t="str">
        <f>IFERROR(VLOOKUP(Modif_Suppr!#REF!,LOV!R:S,2,FALSE),"")</f>
        <v/>
      </c>
      <c r="U984" t="str">
        <f>IFERROR(VLOOKUP(Modif_Suppr!AP984,LOV!R:S,2,FALSE),"")</f>
        <v/>
      </c>
      <c r="V984" t="str">
        <f>IF(Modif_Suppr!W984&gt;0,Modif_Suppr!W984,"")</f>
        <v/>
      </c>
      <c r="W984" t="str">
        <f>IF(Modif_Suppr!X984&gt;0,Modif_Suppr!X984,"")</f>
        <v/>
      </c>
    </row>
    <row r="985" spans="1:23">
      <c r="A985">
        <f>Data!B985</f>
        <v>0</v>
      </c>
      <c r="B985">
        <f>Data!C985</f>
        <v>0</v>
      </c>
      <c r="C985">
        <f>Data!D985</f>
        <v>0</v>
      </c>
      <c r="D985" t="str">
        <f>IFERROR(VLOOKUP(Modif_Suppr!Z985,LOV_SPAR!F:G,2,FALSE),"")</f>
        <v/>
      </c>
      <c r="E985" t="str">
        <f>IFERROR(VLOOKUP(Modif_Suppr!AA985,LOV!L:M,2,FALSE),"")</f>
        <v/>
      </c>
      <c r="F985" t="str">
        <f>IF(Modif_Suppr!AC985&gt;0,Modif_Suppr!AC985,"")</f>
        <v/>
      </c>
      <c r="G985" t="str">
        <f>IF(Modif_Suppr!AD985&gt;0,Modif_Suppr!AD985,"")</f>
        <v/>
      </c>
      <c r="H985" t="str">
        <f>IF(Modif_Suppr!AE985&gt;0,Modif_Suppr!AE985,"")</f>
        <v/>
      </c>
      <c r="I985" t="str">
        <f>IFERROR(VLOOKUP(Modif_Suppr!AB985,LOV!U:V,2,FALSE),"")</f>
        <v/>
      </c>
      <c r="J985" t="str">
        <f>IF(Modif_Suppr!AF985="OUI","H","")</f>
        <v/>
      </c>
      <c r="K985" t="str">
        <f>IF(Modif_Suppr!AG985="OUI","P","")</f>
        <v/>
      </c>
      <c r="L985" t="str">
        <f>IF(Modif_Suppr!AH985="OUI","D","")</f>
        <v/>
      </c>
      <c r="M985" t="str">
        <f>IF(Modif_Suppr!AI985="OUI","C","")</f>
        <v/>
      </c>
      <c r="N985" t="str">
        <f>IF(Modif_Suppr!AJ985="OUI","T","")</f>
        <v/>
      </c>
      <c r="O985" t="str">
        <f>IF(Modif_Suppr!AK985="OUI","F","")</f>
        <v/>
      </c>
      <c r="P985" t="str">
        <f>IF(Modif_Suppr!AL985="OUI","R","")</f>
        <v/>
      </c>
      <c r="Q985" t="str" cm="1">
        <f t="array" ref="Q985">SUBSTITUTE(TRIM(_xlfn.CONCAT(K985:P985 &amp; " "))," ",",")</f>
        <v/>
      </c>
      <c r="R985" t="str">
        <f>IFERROR(VLOOKUP(Modif_Suppr!AM985,LOV!F:G,2,FALSE),"")</f>
        <v/>
      </c>
      <c r="S985" t="str">
        <f>IFERROR(VLOOKUP(Modif_Suppr!AN985,LOV!I:J,2,FALSE),"")</f>
        <v/>
      </c>
      <c r="T985" t="str">
        <f>IFERROR(VLOOKUP(Modif_Suppr!#REF!,LOV!R:S,2,FALSE),"")</f>
        <v/>
      </c>
      <c r="U985" t="str">
        <f>IFERROR(VLOOKUP(Modif_Suppr!AP985,LOV!R:S,2,FALSE),"")</f>
        <v/>
      </c>
      <c r="V985" t="str">
        <f>IF(Modif_Suppr!W985&gt;0,Modif_Suppr!W985,"")</f>
        <v/>
      </c>
      <c r="W985" t="str">
        <f>IF(Modif_Suppr!X985&gt;0,Modif_Suppr!X985,"")</f>
        <v/>
      </c>
    </row>
    <row r="986" spans="1:23">
      <c r="A986">
        <f>Data!B986</f>
        <v>0</v>
      </c>
      <c r="B986">
        <f>Data!C986</f>
        <v>0</v>
      </c>
      <c r="C986">
        <f>Data!D986</f>
        <v>0</v>
      </c>
      <c r="D986" t="str">
        <f>IFERROR(VLOOKUP(Modif_Suppr!Z986,LOV_SPAR!F:G,2,FALSE),"")</f>
        <v/>
      </c>
      <c r="E986" t="str">
        <f>IFERROR(VLOOKUP(Modif_Suppr!AA986,LOV!L:M,2,FALSE),"")</f>
        <v/>
      </c>
      <c r="F986" t="str">
        <f>IF(Modif_Suppr!AC986&gt;0,Modif_Suppr!AC986,"")</f>
        <v/>
      </c>
      <c r="G986" t="str">
        <f>IF(Modif_Suppr!AD986&gt;0,Modif_Suppr!AD986,"")</f>
        <v/>
      </c>
      <c r="H986" t="str">
        <f>IF(Modif_Suppr!AE986&gt;0,Modif_Suppr!AE986,"")</f>
        <v/>
      </c>
      <c r="I986" t="str">
        <f>IFERROR(VLOOKUP(Modif_Suppr!AB986,LOV!U:V,2,FALSE),"")</f>
        <v/>
      </c>
      <c r="J986" t="str">
        <f>IF(Modif_Suppr!AF986="OUI","H","")</f>
        <v/>
      </c>
      <c r="K986" t="str">
        <f>IF(Modif_Suppr!AG986="OUI","P","")</f>
        <v/>
      </c>
      <c r="L986" t="str">
        <f>IF(Modif_Suppr!AH986="OUI","D","")</f>
        <v/>
      </c>
      <c r="M986" t="str">
        <f>IF(Modif_Suppr!AI986="OUI","C","")</f>
        <v/>
      </c>
      <c r="N986" t="str">
        <f>IF(Modif_Suppr!AJ986="OUI","T","")</f>
        <v/>
      </c>
      <c r="O986" t="str">
        <f>IF(Modif_Suppr!AK986="OUI","F","")</f>
        <v/>
      </c>
      <c r="P986" t="str">
        <f>IF(Modif_Suppr!AL986="OUI","R","")</f>
        <v/>
      </c>
      <c r="Q986" t="str" cm="1">
        <f t="array" ref="Q986">SUBSTITUTE(TRIM(_xlfn.CONCAT(K986:P986 &amp; " "))," ",",")</f>
        <v/>
      </c>
      <c r="R986" t="str">
        <f>IFERROR(VLOOKUP(Modif_Suppr!AM986,LOV!F:G,2,FALSE),"")</f>
        <v/>
      </c>
      <c r="S986" t="str">
        <f>IFERROR(VLOOKUP(Modif_Suppr!AN986,LOV!I:J,2,FALSE),"")</f>
        <v/>
      </c>
      <c r="T986" t="str">
        <f>IFERROR(VLOOKUP(Modif_Suppr!#REF!,LOV!R:S,2,FALSE),"")</f>
        <v/>
      </c>
      <c r="U986" t="str">
        <f>IFERROR(VLOOKUP(Modif_Suppr!AP986,LOV!R:S,2,FALSE),"")</f>
        <v/>
      </c>
      <c r="V986" t="str">
        <f>IF(Modif_Suppr!W986&gt;0,Modif_Suppr!W986,"")</f>
        <v/>
      </c>
      <c r="W986" t="str">
        <f>IF(Modif_Suppr!X986&gt;0,Modif_Suppr!X986,"")</f>
        <v/>
      </c>
    </row>
    <row r="987" spans="1:23">
      <c r="A987">
        <f>Data!B987</f>
        <v>0</v>
      </c>
      <c r="B987">
        <f>Data!C987</f>
        <v>0</v>
      </c>
      <c r="C987">
        <f>Data!D987</f>
        <v>0</v>
      </c>
      <c r="D987" t="str">
        <f>IFERROR(VLOOKUP(Modif_Suppr!Z987,LOV_SPAR!F:G,2,FALSE),"")</f>
        <v/>
      </c>
      <c r="E987" t="str">
        <f>IFERROR(VLOOKUP(Modif_Suppr!AA987,LOV!L:M,2,FALSE),"")</f>
        <v/>
      </c>
      <c r="F987" t="str">
        <f>IF(Modif_Suppr!AC987&gt;0,Modif_Suppr!AC987,"")</f>
        <v/>
      </c>
      <c r="G987" t="str">
        <f>IF(Modif_Suppr!AD987&gt;0,Modif_Suppr!AD987,"")</f>
        <v/>
      </c>
      <c r="H987" t="str">
        <f>IF(Modif_Suppr!AE987&gt;0,Modif_Suppr!AE987,"")</f>
        <v/>
      </c>
      <c r="I987" t="str">
        <f>IFERROR(VLOOKUP(Modif_Suppr!AB987,LOV!U:V,2,FALSE),"")</f>
        <v/>
      </c>
      <c r="J987" t="str">
        <f>IF(Modif_Suppr!AF987="OUI","H","")</f>
        <v/>
      </c>
      <c r="K987" t="str">
        <f>IF(Modif_Suppr!AG987="OUI","P","")</f>
        <v/>
      </c>
      <c r="L987" t="str">
        <f>IF(Modif_Suppr!AH987="OUI","D","")</f>
        <v/>
      </c>
      <c r="M987" t="str">
        <f>IF(Modif_Suppr!AI987="OUI","C","")</f>
        <v/>
      </c>
      <c r="N987" t="str">
        <f>IF(Modif_Suppr!AJ987="OUI","T","")</f>
        <v/>
      </c>
      <c r="O987" t="str">
        <f>IF(Modif_Suppr!AK987="OUI","F","")</f>
        <v/>
      </c>
      <c r="P987" t="str">
        <f>IF(Modif_Suppr!AL987="OUI","R","")</f>
        <v/>
      </c>
      <c r="Q987" t="str" cm="1">
        <f t="array" ref="Q987">SUBSTITUTE(TRIM(_xlfn.CONCAT(K987:P987 &amp; " "))," ",",")</f>
        <v/>
      </c>
      <c r="R987" t="str">
        <f>IFERROR(VLOOKUP(Modif_Suppr!AM987,LOV!F:G,2,FALSE),"")</f>
        <v/>
      </c>
      <c r="S987" t="str">
        <f>IFERROR(VLOOKUP(Modif_Suppr!AN987,LOV!I:J,2,FALSE),"")</f>
        <v/>
      </c>
      <c r="T987" t="str">
        <f>IFERROR(VLOOKUP(Modif_Suppr!#REF!,LOV!R:S,2,FALSE),"")</f>
        <v/>
      </c>
      <c r="U987" t="str">
        <f>IFERROR(VLOOKUP(Modif_Suppr!AP987,LOV!R:S,2,FALSE),"")</f>
        <v/>
      </c>
      <c r="V987" t="str">
        <f>IF(Modif_Suppr!W987&gt;0,Modif_Suppr!W987,"")</f>
        <v/>
      </c>
      <c r="W987" t="str">
        <f>IF(Modif_Suppr!X987&gt;0,Modif_Suppr!X987,"")</f>
        <v/>
      </c>
    </row>
    <row r="988" spans="1:23">
      <c r="A988">
        <f>Data!B988</f>
        <v>0</v>
      </c>
      <c r="B988">
        <f>Data!C988</f>
        <v>0</v>
      </c>
      <c r="C988">
        <f>Data!D988</f>
        <v>0</v>
      </c>
      <c r="D988" t="str">
        <f>IFERROR(VLOOKUP(Modif_Suppr!Z988,LOV_SPAR!F:G,2,FALSE),"")</f>
        <v/>
      </c>
      <c r="E988" t="str">
        <f>IFERROR(VLOOKUP(Modif_Suppr!AA988,LOV!L:M,2,FALSE),"")</f>
        <v/>
      </c>
      <c r="F988" t="str">
        <f>IF(Modif_Suppr!AC988&gt;0,Modif_Suppr!AC988,"")</f>
        <v/>
      </c>
      <c r="G988" t="str">
        <f>IF(Modif_Suppr!AD988&gt;0,Modif_Suppr!AD988,"")</f>
        <v/>
      </c>
      <c r="H988" t="str">
        <f>IF(Modif_Suppr!AE988&gt;0,Modif_Suppr!AE988,"")</f>
        <v/>
      </c>
      <c r="I988" t="str">
        <f>IFERROR(VLOOKUP(Modif_Suppr!AB988,LOV!U:V,2,FALSE),"")</f>
        <v/>
      </c>
      <c r="J988" t="str">
        <f>IF(Modif_Suppr!AF988="OUI","H","")</f>
        <v/>
      </c>
      <c r="K988" t="str">
        <f>IF(Modif_Suppr!AG988="OUI","P","")</f>
        <v/>
      </c>
      <c r="L988" t="str">
        <f>IF(Modif_Suppr!AH988="OUI","D","")</f>
        <v/>
      </c>
      <c r="M988" t="str">
        <f>IF(Modif_Suppr!AI988="OUI","C","")</f>
        <v/>
      </c>
      <c r="N988" t="str">
        <f>IF(Modif_Suppr!AJ988="OUI","T","")</f>
        <v/>
      </c>
      <c r="O988" t="str">
        <f>IF(Modif_Suppr!AK988="OUI","F","")</f>
        <v/>
      </c>
      <c r="P988" t="str">
        <f>IF(Modif_Suppr!AL988="OUI","R","")</f>
        <v/>
      </c>
      <c r="Q988" t="str" cm="1">
        <f t="array" ref="Q988">SUBSTITUTE(TRIM(_xlfn.CONCAT(K988:P988 &amp; " "))," ",",")</f>
        <v/>
      </c>
      <c r="R988" t="str">
        <f>IFERROR(VLOOKUP(Modif_Suppr!AM988,LOV!F:G,2,FALSE),"")</f>
        <v/>
      </c>
      <c r="S988" t="str">
        <f>IFERROR(VLOOKUP(Modif_Suppr!AN988,LOV!I:J,2,FALSE),"")</f>
        <v/>
      </c>
      <c r="T988" t="str">
        <f>IFERROR(VLOOKUP(Modif_Suppr!#REF!,LOV!R:S,2,FALSE),"")</f>
        <v/>
      </c>
      <c r="U988" t="str">
        <f>IFERROR(VLOOKUP(Modif_Suppr!AP988,LOV!R:S,2,FALSE),"")</f>
        <v/>
      </c>
      <c r="V988" t="str">
        <f>IF(Modif_Suppr!W988&gt;0,Modif_Suppr!W988,"")</f>
        <v/>
      </c>
      <c r="W988" t="str">
        <f>IF(Modif_Suppr!X988&gt;0,Modif_Suppr!X988,"")</f>
        <v/>
      </c>
    </row>
    <row r="989" spans="1:23">
      <c r="A989">
        <f>Data!B989</f>
        <v>0</v>
      </c>
      <c r="B989">
        <f>Data!C989</f>
        <v>0</v>
      </c>
      <c r="C989">
        <f>Data!D989</f>
        <v>0</v>
      </c>
      <c r="D989" t="str">
        <f>IFERROR(VLOOKUP(Modif_Suppr!Z989,LOV_SPAR!F:G,2,FALSE),"")</f>
        <v/>
      </c>
      <c r="E989" t="str">
        <f>IFERROR(VLOOKUP(Modif_Suppr!AA989,LOV!L:M,2,FALSE),"")</f>
        <v/>
      </c>
      <c r="F989" t="str">
        <f>IF(Modif_Suppr!AC989&gt;0,Modif_Suppr!AC989,"")</f>
        <v/>
      </c>
      <c r="G989" t="str">
        <f>IF(Modif_Suppr!AD989&gt;0,Modif_Suppr!AD989,"")</f>
        <v/>
      </c>
      <c r="H989" t="str">
        <f>IF(Modif_Suppr!AE989&gt;0,Modif_Suppr!AE989,"")</f>
        <v/>
      </c>
      <c r="I989" t="str">
        <f>IFERROR(VLOOKUP(Modif_Suppr!AB989,LOV!U:V,2,FALSE),"")</f>
        <v/>
      </c>
      <c r="J989" t="str">
        <f>IF(Modif_Suppr!AF989="OUI","H","")</f>
        <v/>
      </c>
      <c r="K989" t="str">
        <f>IF(Modif_Suppr!AG989="OUI","P","")</f>
        <v/>
      </c>
      <c r="L989" t="str">
        <f>IF(Modif_Suppr!AH989="OUI","D","")</f>
        <v/>
      </c>
      <c r="M989" t="str">
        <f>IF(Modif_Suppr!AI989="OUI","C","")</f>
        <v/>
      </c>
      <c r="N989" t="str">
        <f>IF(Modif_Suppr!AJ989="OUI","T","")</f>
        <v/>
      </c>
      <c r="O989" t="str">
        <f>IF(Modif_Suppr!AK989="OUI","F","")</f>
        <v/>
      </c>
      <c r="P989" t="str">
        <f>IF(Modif_Suppr!AL989="OUI","R","")</f>
        <v/>
      </c>
      <c r="Q989" t="str" cm="1">
        <f t="array" ref="Q989">SUBSTITUTE(TRIM(_xlfn.CONCAT(K989:P989 &amp; " "))," ",",")</f>
        <v/>
      </c>
      <c r="R989" t="str">
        <f>IFERROR(VLOOKUP(Modif_Suppr!AM989,LOV!F:G,2,FALSE),"")</f>
        <v/>
      </c>
      <c r="S989" t="str">
        <f>IFERROR(VLOOKUP(Modif_Suppr!AN989,LOV!I:J,2,FALSE),"")</f>
        <v/>
      </c>
      <c r="T989" t="str">
        <f>IFERROR(VLOOKUP(Modif_Suppr!#REF!,LOV!R:S,2,FALSE),"")</f>
        <v/>
      </c>
      <c r="U989" t="str">
        <f>IFERROR(VLOOKUP(Modif_Suppr!AP989,LOV!R:S,2,FALSE),"")</f>
        <v/>
      </c>
      <c r="V989" t="str">
        <f>IF(Modif_Suppr!W989&gt;0,Modif_Suppr!W989,"")</f>
        <v/>
      </c>
      <c r="W989" t="str">
        <f>IF(Modif_Suppr!X989&gt;0,Modif_Suppr!X989,"")</f>
        <v/>
      </c>
    </row>
    <row r="990" spans="1:23">
      <c r="A990">
        <f>Data!B990</f>
        <v>0</v>
      </c>
      <c r="B990">
        <f>Data!C990</f>
        <v>0</v>
      </c>
      <c r="C990">
        <f>Data!D990</f>
        <v>0</v>
      </c>
      <c r="D990" t="str">
        <f>IFERROR(VLOOKUP(Modif_Suppr!Z990,LOV_SPAR!F:G,2,FALSE),"")</f>
        <v/>
      </c>
      <c r="E990" t="str">
        <f>IFERROR(VLOOKUP(Modif_Suppr!AA990,LOV!L:M,2,FALSE),"")</f>
        <v/>
      </c>
      <c r="F990" t="str">
        <f>IF(Modif_Suppr!AC990&gt;0,Modif_Suppr!AC990,"")</f>
        <v/>
      </c>
      <c r="G990" t="str">
        <f>IF(Modif_Suppr!AD990&gt;0,Modif_Suppr!AD990,"")</f>
        <v/>
      </c>
      <c r="H990" t="str">
        <f>IF(Modif_Suppr!AE990&gt;0,Modif_Suppr!AE990,"")</f>
        <v/>
      </c>
      <c r="I990" t="str">
        <f>IFERROR(VLOOKUP(Modif_Suppr!AB990,LOV!U:V,2,FALSE),"")</f>
        <v/>
      </c>
      <c r="J990" t="str">
        <f>IF(Modif_Suppr!AF990="OUI","H","")</f>
        <v/>
      </c>
      <c r="K990" t="str">
        <f>IF(Modif_Suppr!AG990="OUI","P","")</f>
        <v/>
      </c>
      <c r="L990" t="str">
        <f>IF(Modif_Suppr!AH990="OUI","D","")</f>
        <v/>
      </c>
      <c r="M990" t="str">
        <f>IF(Modif_Suppr!AI990="OUI","C","")</f>
        <v/>
      </c>
      <c r="N990" t="str">
        <f>IF(Modif_Suppr!AJ990="OUI","T","")</f>
        <v/>
      </c>
      <c r="O990" t="str">
        <f>IF(Modif_Suppr!AK990="OUI","F","")</f>
        <v/>
      </c>
      <c r="P990" t="str">
        <f>IF(Modif_Suppr!AL990="OUI","R","")</f>
        <v/>
      </c>
      <c r="Q990" t="str" cm="1">
        <f t="array" ref="Q990">SUBSTITUTE(TRIM(_xlfn.CONCAT(K990:P990 &amp; " "))," ",",")</f>
        <v/>
      </c>
      <c r="R990" t="str">
        <f>IFERROR(VLOOKUP(Modif_Suppr!AM990,LOV!F:G,2,FALSE),"")</f>
        <v/>
      </c>
      <c r="S990" t="str">
        <f>IFERROR(VLOOKUP(Modif_Suppr!AN990,LOV!I:J,2,FALSE),"")</f>
        <v/>
      </c>
      <c r="T990" t="str">
        <f>IFERROR(VLOOKUP(Modif_Suppr!#REF!,LOV!R:S,2,FALSE),"")</f>
        <v/>
      </c>
      <c r="U990" t="str">
        <f>IFERROR(VLOOKUP(Modif_Suppr!AP990,LOV!R:S,2,FALSE),"")</f>
        <v/>
      </c>
      <c r="V990" t="str">
        <f>IF(Modif_Suppr!W990&gt;0,Modif_Suppr!W990,"")</f>
        <v/>
      </c>
      <c r="W990" t="str">
        <f>IF(Modif_Suppr!X990&gt;0,Modif_Suppr!X990,"")</f>
        <v/>
      </c>
    </row>
    <row r="991" spans="1:23">
      <c r="A991">
        <f>Data!B991</f>
        <v>0</v>
      </c>
      <c r="B991">
        <f>Data!C991</f>
        <v>0</v>
      </c>
      <c r="C991">
        <f>Data!D991</f>
        <v>0</v>
      </c>
      <c r="D991" t="str">
        <f>IFERROR(VLOOKUP(Modif_Suppr!Z991,LOV_SPAR!F:G,2,FALSE),"")</f>
        <v/>
      </c>
      <c r="E991" t="str">
        <f>IFERROR(VLOOKUP(Modif_Suppr!AA991,LOV!L:M,2,FALSE),"")</f>
        <v/>
      </c>
      <c r="F991" t="str">
        <f>IF(Modif_Suppr!AC991&gt;0,Modif_Suppr!AC991,"")</f>
        <v/>
      </c>
      <c r="G991" t="str">
        <f>IF(Modif_Suppr!AD991&gt;0,Modif_Suppr!AD991,"")</f>
        <v/>
      </c>
      <c r="H991" t="str">
        <f>IF(Modif_Suppr!AE991&gt;0,Modif_Suppr!AE991,"")</f>
        <v/>
      </c>
      <c r="I991" t="str">
        <f>IFERROR(VLOOKUP(Modif_Suppr!AB991,LOV!U:V,2,FALSE),"")</f>
        <v/>
      </c>
      <c r="J991" t="str">
        <f>IF(Modif_Suppr!AF991="OUI","H","")</f>
        <v/>
      </c>
      <c r="K991" t="str">
        <f>IF(Modif_Suppr!AG991="OUI","P","")</f>
        <v/>
      </c>
      <c r="L991" t="str">
        <f>IF(Modif_Suppr!AH991="OUI","D","")</f>
        <v/>
      </c>
      <c r="M991" t="str">
        <f>IF(Modif_Suppr!AI991="OUI","C","")</f>
        <v/>
      </c>
      <c r="N991" t="str">
        <f>IF(Modif_Suppr!AJ991="OUI","T","")</f>
        <v/>
      </c>
      <c r="O991" t="str">
        <f>IF(Modif_Suppr!AK991="OUI","F","")</f>
        <v/>
      </c>
      <c r="P991" t="str">
        <f>IF(Modif_Suppr!AL991="OUI","R","")</f>
        <v/>
      </c>
      <c r="Q991" t="str" cm="1">
        <f t="array" ref="Q991">SUBSTITUTE(TRIM(_xlfn.CONCAT(K991:P991 &amp; " "))," ",",")</f>
        <v/>
      </c>
      <c r="R991" t="str">
        <f>IFERROR(VLOOKUP(Modif_Suppr!AM991,LOV!F:G,2,FALSE),"")</f>
        <v/>
      </c>
      <c r="S991" t="str">
        <f>IFERROR(VLOOKUP(Modif_Suppr!AN991,LOV!I:J,2,FALSE),"")</f>
        <v/>
      </c>
      <c r="T991" t="str">
        <f>IFERROR(VLOOKUP(Modif_Suppr!#REF!,LOV!R:S,2,FALSE),"")</f>
        <v/>
      </c>
      <c r="U991" t="str">
        <f>IFERROR(VLOOKUP(Modif_Suppr!AP991,LOV!R:S,2,FALSE),"")</f>
        <v/>
      </c>
      <c r="V991" t="str">
        <f>IF(Modif_Suppr!W991&gt;0,Modif_Suppr!W991,"")</f>
        <v/>
      </c>
      <c r="W991" t="str">
        <f>IF(Modif_Suppr!X991&gt;0,Modif_Suppr!X991,"")</f>
        <v/>
      </c>
    </row>
    <row r="992" spans="1:23">
      <c r="A992">
        <f>Data!B992</f>
        <v>0</v>
      </c>
      <c r="B992">
        <f>Data!C992</f>
        <v>0</v>
      </c>
      <c r="C992">
        <f>Data!D992</f>
        <v>0</v>
      </c>
      <c r="D992" t="str">
        <f>IFERROR(VLOOKUP(Modif_Suppr!Z992,LOV_SPAR!F:G,2,FALSE),"")</f>
        <v/>
      </c>
      <c r="E992" t="str">
        <f>IFERROR(VLOOKUP(Modif_Suppr!AA992,LOV!L:M,2,FALSE),"")</f>
        <v/>
      </c>
      <c r="F992" t="str">
        <f>IF(Modif_Suppr!AC992&gt;0,Modif_Suppr!AC992,"")</f>
        <v/>
      </c>
      <c r="G992" t="str">
        <f>IF(Modif_Suppr!AD992&gt;0,Modif_Suppr!AD992,"")</f>
        <v/>
      </c>
      <c r="H992" t="str">
        <f>IF(Modif_Suppr!AE992&gt;0,Modif_Suppr!AE992,"")</f>
        <v/>
      </c>
      <c r="I992" t="str">
        <f>IFERROR(VLOOKUP(Modif_Suppr!AB992,LOV!U:V,2,FALSE),"")</f>
        <v/>
      </c>
      <c r="J992" t="str">
        <f>IF(Modif_Suppr!AF992="OUI","H","")</f>
        <v/>
      </c>
      <c r="K992" t="str">
        <f>IF(Modif_Suppr!AG992="OUI","P","")</f>
        <v/>
      </c>
      <c r="L992" t="str">
        <f>IF(Modif_Suppr!AH992="OUI","D","")</f>
        <v/>
      </c>
      <c r="M992" t="str">
        <f>IF(Modif_Suppr!AI992="OUI","C","")</f>
        <v/>
      </c>
      <c r="N992" t="str">
        <f>IF(Modif_Suppr!AJ992="OUI","T","")</f>
        <v/>
      </c>
      <c r="O992" t="str">
        <f>IF(Modif_Suppr!AK992="OUI","F","")</f>
        <v/>
      </c>
      <c r="P992" t="str">
        <f>IF(Modif_Suppr!AL992="OUI","R","")</f>
        <v/>
      </c>
      <c r="Q992" t="str" cm="1">
        <f t="array" ref="Q992">SUBSTITUTE(TRIM(_xlfn.CONCAT(K992:P992 &amp; " "))," ",",")</f>
        <v/>
      </c>
      <c r="R992" t="str">
        <f>IFERROR(VLOOKUP(Modif_Suppr!AM992,LOV!F:G,2,FALSE),"")</f>
        <v/>
      </c>
      <c r="S992" t="str">
        <f>IFERROR(VLOOKUP(Modif_Suppr!AN992,LOV!I:J,2,FALSE),"")</f>
        <v/>
      </c>
      <c r="T992" t="str">
        <f>IFERROR(VLOOKUP(Modif_Suppr!#REF!,LOV!R:S,2,FALSE),"")</f>
        <v/>
      </c>
      <c r="U992" t="str">
        <f>IFERROR(VLOOKUP(Modif_Suppr!AP992,LOV!R:S,2,FALSE),"")</f>
        <v/>
      </c>
      <c r="V992" t="str">
        <f>IF(Modif_Suppr!W992&gt;0,Modif_Suppr!W992,"")</f>
        <v/>
      </c>
      <c r="W992" t="str">
        <f>IF(Modif_Suppr!X992&gt;0,Modif_Suppr!X992,"")</f>
        <v/>
      </c>
    </row>
    <row r="993" spans="1:23">
      <c r="A993">
        <f>Data!B993</f>
        <v>0</v>
      </c>
      <c r="B993">
        <f>Data!C993</f>
        <v>0</v>
      </c>
      <c r="C993">
        <f>Data!D993</f>
        <v>0</v>
      </c>
      <c r="D993" t="str">
        <f>IFERROR(VLOOKUP(Modif_Suppr!Z993,LOV_SPAR!F:G,2,FALSE),"")</f>
        <v/>
      </c>
      <c r="E993" t="str">
        <f>IFERROR(VLOOKUP(Modif_Suppr!AA993,LOV!L:M,2,FALSE),"")</f>
        <v/>
      </c>
      <c r="F993" t="str">
        <f>IF(Modif_Suppr!AC993&gt;0,Modif_Suppr!AC993,"")</f>
        <v/>
      </c>
      <c r="G993" t="str">
        <f>IF(Modif_Suppr!AD993&gt;0,Modif_Suppr!AD993,"")</f>
        <v/>
      </c>
      <c r="H993" t="str">
        <f>IF(Modif_Suppr!AE993&gt;0,Modif_Suppr!AE993,"")</f>
        <v/>
      </c>
      <c r="I993" t="str">
        <f>IFERROR(VLOOKUP(Modif_Suppr!AB993,LOV!U:V,2,FALSE),"")</f>
        <v/>
      </c>
      <c r="J993" t="str">
        <f>IF(Modif_Suppr!AF993="OUI","H","")</f>
        <v/>
      </c>
      <c r="K993" t="str">
        <f>IF(Modif_Suppr!AG993="OUI","P","")</f>
        <v/>
      </c>
      <c r="L993" t="str">
        <f>IF(Modif_Suppr!AH993="OUI","D","")</f>
        <v/>
      </c>
      <c r="M993" t="str">
        <f>IF(Modif_Suppr!AI993="OUI","C","")</f>
        <v/>
      </c>
      <c r="N993" t="str">
        <f>IF(Modif_Suppr!AJ993="OUI","T","")</f>
        <v/>
      </c>
      <c r="O993" t="str">
        <f>IF(Modif_Suppr!AK993="OUI","F","")</f>
        <v/>
      </c>
      <c r="P993" t="str">
        <f>IF(Modif_Suppr!AL993="OUI","R","")</f>
        <v/>
      </c>
      <c r="Q993" t="str" cm="1">
        <f t="array" ref="Q993">SUBSTITUTE(TRIM(_xlfn.CONCAT(K993:P993 &amp; " "))," ",",")</f>
        <v/>
      </c>
      <c r="R993" t="str">
        <f>IFERROR(VLOOKUP(Modif_Suppr!AM993,LOV!F:G,2,FALSE),"")</f>
        <v/>
      </c>
      <c r="S993" t="str">
        <f>IFERROR(VLOOKUP(Modif_Suppr!AN993,LOV!I:J,2,FALSE),"")</f>
        <v/>
      </c>
      <c r="T993" t="str">
        <f>IFERROR(VLOOKUP(Modif_Suppr!#REF!,LOV!R:S,2,FALSE),"")</f>
        <v/>
      </c>
      <c r="U993" t="str">
        <f>IFERROR(VLOOKUP(Modif_Suppr!AP993,LOV!R:S,2,FALSE),"")</f>
        <v/>
      </c>
      <c r="V993" t="str">
        <f>IF(Modif_Suppr!W993&gt;0,Modif_Suppr!W993,"")</f>
        <v/>
      </c>
      <c r="W993" t="str">
        <f>IF(Modif_Suppr!X993&gt;0,Modif_Suppr!X993,"")</f>
        <v/>
      </c>
    </row>
    <row r="994" spans="1:23">
      <c r="A994">
        <f>Data!B994</f>
        <v>0</v>
      </c>
      <c r="B994">
        <f>Data!C994</f>
        <v>0</v>
      </c>
      <c r="C994">
        <f>Data!D994</f>
        <v>0</v>
      </c>
      <c r="D994" t="str">
        <f>IFERROR(VLOOKUP(Modif_Suppr!Z994,LOV_SPAR!F:G,2,FALSE),"")</f>
        <v/>
      </c>
      <c r="E994" t="str">
        <f>IFERROR(VLOOKUP(Modif_Suppr!AA994,LOV!L:M,2,FALSE),"")</f>
        <v/>
      </c>
      <c r="F994" t="str">
        <f>IF(Modif_Suppr!AC994&gt;0,Modif_Suppr!AC994,"")</f>
        <v/>
      </c>
      <c r="G994" t="str">
        <f>IF(Modif_Suppr!AD994&gt;0,Modif_Suppr!AD994,"")</f>
        <v/>
      </c>
      <c r="H994" t="str">
        <f>IF(Modif_Suppr!AE994&gt;0,Modif_Suppr!AE994,"")</f>
        <v/>
      </c>
      <c r="I994" t="str">
        <f>IFERROR(VLOOKUP(Modif_Suppr!AB994,LOV!U:V,2,FALSE),"")</f>
        <v/>
      </c>
      <c r="J994" t="str">
        <f>IF(Modif_Suppr!AF994="OUI","H","")</f>
        <v/>
      </c>
      <c r="K994" t="str">
        <f>IF(Modif_Suppr!AG994="OUI","P","")</f>
        <v/>
      </c>
      <c r="L994" t="str">
        <f>IF(Modif_Suppr!AH994="OUI","D","")</f>
        <v/>
      </c>
      <c r="M994" t="str">
        <f>IF(Modif_Suppr!AI994="OUI","C","")</f>
        <v/>
      </c>
      <c r="N994" t="str">
        <f>IF(Modif_Suppr!AJ994="OUI","T","")</f>
        <v/>
      </c>
      <c r="O994" t="str">
        <f>IF(Modif_Suppr!AK994="OUI","F","")</f>
        <v/>
      </c>
      <c r="P994" t="str">
        <f>IF(Modif_Suppr!AL994="OUI","R","")</f>
        <v/>
      </c>
      <c r="Q994" t="str" cm="1">
        <f t="array" ref="Q994">SUBSTITUTE(TRIM(_xlfn.CONCAT(K994:P994 &amp; " "))," ",",")</f>
        <v/>
      </c>
      <c r="R994" t="str">
        <f>IFERROR(VLOOKUP(Modif_Suppr!AM994,LOV!F:G,2,FALSE),"")</f>
        <v/>
      </c>
      <c r="S994" t="str">
        <f>IFERROR(VLOOKUP(Modif_Suppr!AN994,LOV!I:J,2,FALSE),"")</f>
        <v/>
      </c>
      <c r="T994" t="str">
        <f>IFERROR(VLOOKUP(Modif_Suppr!#REF!,LOV!R:S,2,FALSE),"")</f>
        <v/>
      </c>
      <c r="U994" t="str">
        <f>IFERROR(VLOOKUP(Modif_Suppr!AP994,LOV!R:S,2,FALSE),"")</f>
        <v/>
      </c>
      <c r="V994" t="str">
        <f>IF(Modif_Suppr!W994&gt;0,Modif_Suppr!W994,"")</f>
        <v/>
      </c>
      <c r="W994" t="str">
        <f>IF(Modif_Suppr!X994&gt;0,Modif_Suppr!X994,"")</f>
        <v/>
      </c>
    </row>
    <row r="995" spans="1:23">
      <c r="A995">
        <f>Data!B995</f>
        <v>0</v>
      </c>
      <c r="B995">
        <f>Data!C995</f>
        <v>0</v>
      </c>
      <c r="C995">
        <f>Data!D995</f>
        <v>0</v>
      </c>
      <c r="D995" t="str">
        <f>IFERROR(VLOOKUP(Modif_Suppr!Z995,LOV_SPAR!F:G,2,FALSE),"")</f>
        <v/>
      </c>
      <c r="E995" t="str">
        <f>IFERROR(VLOOKUP(Modif_Suppr!AA995,LOV!L:M,2,FALSE),"")</f>
        <v/>
      </c>
      <c r="F995" t="str">
        <f>IF(Modif_Suppr!AC995&gt;0,Modif_Suppr!AC995,"")</f>
        <v/>
      </c>
      <c r="G995" t="str">
        <f>IF(Modif_Suppr!AD995&gt;0,Modif_Suppr!AD995,"")</f>
        <v/>
      </c>
      <c r="H995" t="str">
        <f>IF(Modif_Suppr!AE995&gt;0,Modif_Suppr!AE995,"")</f>
        <v/>
      </c>
      <c r="I995" t="str">
        <f>IFERROR(VLOOKUP(Modif_Suppr!AB995,LOV!U:V,2,FALSE),"")</f>
        <v/>
      </c>
      <c r="J995" t="str">
        <f>IF(Modif_Suppr!AF995="OUI","H","")</f>
        <v/>
      </c>
      <c r="K995" t="str">
        <f>IF(Modif_Suppr!AG995="OUI","P","")</f>
        <v/>
      </c>
      <c r="L995" t="str">
        <f>IF(Modif_Suppr!AH995="OUI","D","")</f>
        <v/>
      </c>
      <c r="M995" t="str">
        <f>IF(Modif_Suppr!AI995="OUI","C","")</f>
        <v/>
      </c>
      <c r="N995" t="str">
        <f>IF(Modif_Suppr!AJ995="OUI","T","")</f>
        <v/>
      </c>
      <c r="O995" t="str">
        <f>IF(Modif_Suppr!AK995="OUI","F","")</f>
        <v/>
      </c>
      <c r="P995" t="str">
        <f>IF(Modif_Suppr!AL995="OUI","R","")</f>
        <v/>
      </c>
      <c r="Q995" t="str" cm="1">
        <f t="array" ref="Q995">SUBSTITUTE(TRIM(_xlfn.CONCAT(K995:P995 &amp; " "))," ",",")</f>
        <v/>
      </c>
      <c r="R995" t="str">
        <f>IFERROR(VLOOKUP(Modif_Suppr!AM995,LOV!F:G,2,FALSE),"")</f>
        <v/>
      </c>
      <c r="S995" t="str">
        <f>IFERROR(VLOOKUP(Modif_Suppr!AN995,LOV!I:J,2,FALSE),"")</f>
        <v/>
      </c>
      <c r="T995" t="str">
        <f>IFERROR(VLOOKUP(Modif_Suppr!#REF!,LOV!R:S,2,FALSE),"")</f>
        <v/>
      </c>
      <c r="U995" t="str">
        <f>IFERROR(VLOOKUP(Modif_Suppr!AP995,LOV!R:S,2,FALSE),"")</f>
        <v/>
      </c>
      <c r="V995" t="str">
        <f>IF(Modif_Suppr!W995&gt;0,Modif_Suppr!W995,"")</f>
        <v/>
      </c>
      <c r="W995" t="str">
        <f>IF(Modif_Suppr!X995&gt;0,Modif_Suppr!X995,"")</f>
        <v/>
      </c>
    </row>
    <row r="996" spans="1:23">
      <c r="A996">
        <f>Data!B996</f>
        <v>0</v>
      </c>
      <c r="B996">
        <f>Data!C996</f>
        <v>0</v>
      </c>
      <c r="C996">
        <f>Data!D996</f>
        <v>0</v>
      </c>
      <c r="D996" t="str">
        <f>IFERROR(VLOOKUP(Modif_Suppr!Z996,LOV_SPAR!F:G,2,FALSE),"")</f>
        <v/>
      </c>
      <c r="E996" t="str">
        <f>IFERROR(VLOOKUP(Modif_Suppr!AA996,LOV!L:M,2,FALSE),"")</f>
        <v/>
      </c>
      <c r="F996" t="str">
        <f>IF(Modif_Suppr!AC996&gt;0,Modif_Suppr!AC996,"")</f>
        <v/>
      </c>
      <c r="G996" t="str">
        <f>IF(Modif_Suppr!AD996&gt;0,Modif_Suppr!AD996,"")</f>
        <v/>
      </c>
      <c r="H996" t="str">
        <f>IF(Modif_Suppr!AE996&gt;0,Modif_Suppr!AE996,"")</f>
        <v/>
      </c>
      <c r="I996" t="str">
        <f>IFERROR(VLOOKUP(Modif_Suppr!AB996,LOV!U:V,2,FALSE),"")</f>
        <v/>
      </c>
      <c r="J996" t="str">
        <f>IF(Modif_Suppr!AF996="OUI","H","")</f>
        <v/>
      </c>
      <c r="K996" t="str">
        <f>IF(Modif_Suppr!AG996="OUI","P","")</f>
        <v/>
      </c>
      <c r="L996" t="str">
        <f>IF(Modif_Suppr!AH996="OUI","D","")</f>
        <v/>
      </c>
      <c r="M996" t="str">
        <f>IF(Modif_Suppr!AI996="OUI","C","")</f>
        <v/>
      </c>
      <c r="N996" t="str">
        <f>IF(Modif_Suppr!AJ996="OUI","T","")</f>
        <v/>
      </c>
      <c r="O996" t="str">
        <f>IF(Modif_Suppr!AK996="OUI","F","")</f>
        <v/>
      </c>
      <c r="P996" t="str">
        <f>IF(Modif_Suppr!AL996="OUI","R","")</f>
        <v/>
      </c>
      <c r="Q996" t="str" cm="1">
        <f t="array" ref="Q996">SUBSTITUTE(TRIM(_xlfn.CONCAT(K996:P996 &amp; " "))," ",",")</f>
        <v/>
      </c>
      <c r="R996" t="str">
        <f>IFERROR(VLOOKUP(Modif_Suppr!AM996,LOV!F:G,2,FALSE),"")</f>
        <v/>
      </c>
      <c r="S996" t="str">
        <f>IFERROR(VLOOKUP(Modif_Suppr!AN996,LOV!I:J,2,FALSE),"")</f>
        <v/>
      </c>
      <c r="T996" t="str">
        <f>IFERROR(VLOOKUP(Modif_Suppr!#REF!,LOV!R:S,2,FALSE),"")</f>
        <v/>
      </c>
      <c r="U996" t="str">
        <f>IFERROR(VLOOKUP(Modif_Suppr!AP996,LOV!R:S,2,FALSE),"")</f>
        <v/>
      </c>
      <c r="V996" t="str">
        <f>IF(Modif_Suppr!W996&gt;0,Modif_Suppr!W996,"")</f>
        <v/>
      </c>
      <c r="W996" t="str">
        <f>IF(Modif_Suppr!X996&gt;0,Modif_Suppr!X996,"")</f>
        <v/>
      </c>
    </row>
    <row r="997" spans="1:23">
      <c r="A997">
        <f>Data!B997</f>
        <v>0</v>
      </c>
      <c r="B997">
        <f>Data!C997</f>
        <v>0</v>
      </c>
      <c r="C997">
        <f>Data!D997</f>
        <v>0</v>
      </c>
      <c r="D997" t="str">
        <f>IFERROR(VLOOKUP(Modif_Suppr!Z997,LOV_SPAR!F:G,2,FALSE),"")</f>
        <v/>
      </c>
      <c r="E997" t="str">
        <f>IFERROR(VLOOKUP(Modif_Suppr!AA997,LOV!L:M,2,FALSE),"")</f>
        <v/>
      </c>
      <c r="F997" t="str">
        <f>IF(Modif_Suppr!AC997&gt;0,Modif_Suppr!AC997,"")</f>
        <v/>
      </c>
      <c r="G997" t="str">
        <f>IF(Modif_Suppr!AD997&gt;0,Modif_Suppr!AD997,"")</f>
        <v/>
      </c>
      <c r="H997" t="str">
        <f>IF(Modif_Suppr!AE997&gt;0,Modif_Suppr!AE997,"")</f>
        <v/>
      </c>
      <c r="I997" t="str">
        <f>IFERROR(VLOOKUP(Modif_Suppr!AB997,LOV!U:V,2,FALSE),"")</f>
        <v/>
      </c>
      <c r="J997" t="str">
        <f>IF(Modif_Suppr!AF997="OUI","H","")</f>
        <v/>
      </c>
      <c r="K997" t="str">
        <f>IF(Modif_Suppr!AG997="OUI","P","")</f>
        <v/>
      </c>
      <c r="L997" t="str">
        <f>IF(Modif_Suppr!AH997="OUI","D","")</f>
        <v/>
      </c>
      <c r="M997" t="str">
        <f>IF(Modif_Suppr!AI997="OUI","C","")</f>
        <v/>
      </c>
      <c r="N997" t="str">
        <f>IF(Modif_Suppr!AJ997="OUI","T","")</f>
        <v/>
      </c>
      <c r="O997" t="str">
        <f>IF(Modif_Suppr!AK997="OUI","F","")</f>
        <v/>
      </c>
      <c r="P997" t="str">
        <f>IF(Modif_Suppr!AL997="OUI","R","")</f>
        <v/>
      </c>
      <c r="Q997" t="str" cm="1">
        <f t="array" ref="Q997">SUBSTITUTE(TRIM(_xlfn.CONCAT(K997:P997 &amp; " "))," ",",")</f>
        <v/>
      </c>
      <c r="R997" t="str">
        <f>IFERROR(VLOOKUP(Modif_Suppr!AM997,LOV!F:G,2,FALSE),"")</f>
        <v/>
      </c>
      <c r="S997" t="str">
        <f>IFERROR(VLOOKUP(Modif_Suppr!AN997,LOV!I:J,2,FALSE),"")</f>
        <v/>
      </c>
      <c r="T997" t="str">
        <f>IFERROR(VLOOKUP(Modif_Suppr!#REF!,LOV!R:S,2,FALSE),"")</f>
        <v/>
      </c>
      <c r="U997" t="str">
        <f>IFERROR(VLOOKUP(Modif_Suppr!AP997,LOV!R:S,2,FALSE),"")</f>
        <v/>
      </c>
      <c r="V997" t="str">
        <f>IF(Modif_Suppr!W997&gt;0,Modif_Suppr!W997,"")</f>
        <v/>
      </c>
      <c r="W997" t="str">
        <f>IF(Modif_Suppr!X997&gt;0,Modif_Suppr!X997,"")</f>
        <v/>
      </c>
    </row>
    <row r="998" spans="1:23">
      <c r="A998">
        <f>Data!B998</f>
        <v>0</v>
      </c>
      <c r="B998">
        <f>Data!C998</f>
        <v>0</v>
      </c>
      <c r="C998">
        <f>Data!D998</f>
        <v>0</v>
      </c>
      <c r="D998" t="str">
        <f>IFERROR(VLOOKUP(Modif_Suppr!Z998,LOV_SPAR!F:G,2,FALSE),"")</f>
        <v/>
      </c>
      <c r="E998" t="str">
        <f>IFERROR(VLOOKUP(Modif_Suppr!AA998,LOV!L:M,2,FALSE),"")</f>
        <v/>
      </c>
      <c r="F998" t="str">
        <f>IF(Modif_Suppr!AC998&gt;0,Modif_Suppr!AC998,"")</f>
        <v/>
      </c>
      <c r="G998" t="str">
        <f>IF(Modif_Suppr!AD998&gt;0,Modif_Suppr!AD998,"")</f>
        <v/>
      </c>
      <c r="H998" t="str">
        <f>IF(Modif_Suppr!AE998&gt;0,Modif_Suppr!AE998,"")</f>
        <v/>
      </c>
      <c r="I998" t="str">
        <f>IFERROR(VLOOKUP(Modif_Suppr!AB998,LOV!U:V,2,FALSE),"")</f>
        <v/>
      </c>
      <c r="J998" t="str">
        <f>IF(Modif_Suppr!AF998="OUI","H","")</f>
        <v/>
      </c>
      <c r="K998" t="str">
        <f>IF(Modif_Suppr!AG998="OUI","P","")</f>
        <v/>
      </c>
      <c r="L998" t="str">
        <f>IF(Modif_Suppr!AH998="OUI","D","")</f>
        <v/>
      </c>
      <c r="M998" t="str">
        <f>IF(Modif_Suppr!AI998="OUI","C","")</f>
        <v/>
      </c>
      <c r="N998" t="str">
        <f>IF(Modif_Suppr!AJ998="OUI","T","")</f>
        <v/>
      </c>
      <c r="O998" t="str">
        <f>IF(Modif_Suppr!AK998="OUI","F","")</f>
        <v/>
      </c>
      <c r="P998" t="str">
        <f>IF(Modif_Suppr!AL998="OUI","R","")</f>
        <v/>
      </c>
      <c r="Q998" t="str" cm="1">
        <f t="array" ref="Q998">SUBSTITUTE(TRIM(_xlfn.CONCAT(K998:P998 &amp; " "))," ",",")</f>
        <v/>
      </c>
      <c r="R998" t="str">
        <f>IFERROR(VLOOKUP(Modif_Suppr!AM998,LOV!F:G,2,FALSE),"")</f>
        <v/>
      </c>
      <c r="S998" t="str">
        <f>IFERROR(VLOOKUP(Modif_Suppr!AN998,LOV!I:J,2,FALSE),"")</f>
        <v/>
      </c>
      <c r="T998" t="str">
        <f>IFERROR(VLOOKUP(Modif_Suppr!#REF!,LOV!R:S,2,FALSE),"")</f>
        <v/>
      </c>
      <c r="U998" t="str">
        <f>IFERROR(VLOOKUP(Modif_Suppr!AP998,LOV!R:S,2,FALSE),"")</f>
        <v/>
      </c>
      <c r="V998" t="str">
        <f>IF(Modif_Suppr!W998&gt;0,Modif_Suppr!W998,"")</f>
        <v/>
      </c>
      <c r="W998" t="str">
        <f>IF(Modif_Suppr!X998&gt;0,Modif_Suppr!X998,"")</f>
        <v/>
      </c>
    </row>
    <row r="999" spans="1:23">
      <c r="A999">
        <f>Data!B999</f>
        <v>0</v>
      </c>
      <c r="B999">
        <f>Data!C999</f>
        <v>0</v>
      </c>
      <c r="C999">
        <f>Data!D999</f>
        <v>0</v>
      </c>
      <c r="D999" t="str">
        <f>IFERROR(VLOOKUP(Modif_Suppr!Z999,LOV_SPAR!F:G,2,FALSE),"")</f>
        <v/>
      </c>
      <c r="E999" t="str">
        <f>IFERROR(VLOOKUP(Modif_Suppr!AA999,LOV!L:M,2,FALSE),"")</f>
        <v/>
      </c>
      <c r="F999" t="str">
        <f>IF(Modif_Suppr!AC999&gt;0,Modif_Suppr!AC999,"")</f>
        <v/>
      </c>
      <c r="G999" t="str">
        <f>IF(Modif_Suppr!AD999&gt;0,Modif_Suppr!AD999,"")</f>
        <v/>
      </c>
      <c r="H999" t="str">
        <f>IF(Modif_Suppr!AE999&gt;0,Modif_Suppr!AE999,"")</f>
        <v/>
      </c>
      <c r="I999" t="str">
        <f>IFERROR(VLOOKUP(Modif_Suppr!AB999,LOV!U:V,2,FALSE),"")</f>
        <v/>
      </c>
      <c r="J999" t="str">
        <f>IF(Modif_Suppr!AF999="OUI","H","")</f>
        <v/>
      </c>
      <c r="K999" t="str">
        <f>IF(Modif_Suppr!AG999="OUI","P","")</f>
        <v/>
      </c>
      <c r="L999" t="str">
        <f>IF(Modif_Suppr!AH999="OUI","D","")</f>
        <v/>
      </c>
      <c r="M999" t="str">
        <f>IF(Modif_Suppr!AI999="OUI","C","")</f>
        <v/>
      </c>
      <c r="N999" t="str">
        <f>IF(Modif_Suppr!AJ999="OUI","T","")</f>
        <v/>
      </c>
      <c r="O999" t="str">
        <f>IF(Modif_Suppr!AK999="OUI","F","")</f>
        <v/>
      </c>
      <c r="P999" t="str">
        <f>IF(Modif_Suppr!AL999="OUI","R","")</f>
        <v/>
      </c>
      <c r="Q999" t="str" cm="1">
        <f t="array" ref="Q999">SUBSTITUTE(TRIM(_xlfn.CONCAT(K999:P999 &amp; " "))," ",",")</f>
        <v/>
      </c>
      <c r="R999" t="str">
        <f>IFERROR(VLOOKUP(Modif_Suppr!AM999,LOV!F:G,2,FALSE),"")</f>
        <v/>
      </c>
      <c r="S999" t="str">
        <f>IFERROR(VLOOKUP(Modif_Suppr!AN999,LOV!I:J,2,FALSE),"")</f>
        <v/>
      </c>
      <c r="T999" t="str">
        <f>IFERROR(VLOOKUP(Modif_Suppr!#REF!,LOV!R:S,2,FALSE),"")</f>
        <v/>
      </c>
      <c r="U999" t="str">
        <f>IFERROR(VLOOKUP(Modif_Suppr!AP999,LOV!R:S,2,FALSE),"")</f>
        <v/>
      </c>
      <c r="V999" t="str">
        <f>IF(Modif_Suppr!W999&gt;0,Modif_Suppr!W999,"")</f>
        <v/>
      </c>
      <c r="W999" t="str">
        <f>IF(Modif_Suppr!X999&gt;0,Modif_Suppr!X999,"")</f>
        <v/>
      </c>
    </row>
    <row r="1000" spans="1:23">
      <c r="A1000">
        <f>Data!B1000</f>
        <v>0</v>
      </c>
      <c r="B1000">
        <f>Data!C1000</f>
        <v>0</v>
      </c>
      <c r="C1000">
        <f>Data!D1000</f>
        <v>0</v>
      </c>
      <c r="D1000" t="str">
        <f>IFERROR(VLOOKUP(Modif_Suppr!Z1000,LOV_SPAR!F:G,2,FALSE),"")</f>
        <v/>
      </c>
      <c r="E1000" t="str">
        <f>IFERROR(VLOOKUP(Modif_Suppr!AA1000,LOV!L:M,2,FALSE),"")</f>
        <v/>
      </c>
      <c r="F1000" t="str">
        <f>IF(Modif_Suppr!AC1000&gt;0,Modif_Suppr!AC1000,"")</f>
        <v/>
      </c>
      <c r="G1000" t="str">
        <f>IF(Modif_Suppr!AD1000&gt;0,Modif_Suppr!AD1000,"")</f>
        <v/>
      </c>
      <c r="H1000" t="str">
        <f>IF(Modif_Suppr!AE1000&gt;0,Modif_Suppr!AE1000,"")</f>
        <v/>
      </c>
      <c r="I1000" t="str">
        <f>IFERROR(VLOOKUP(Modif_Suppr!AB1000,LOV!U:V,2,FALSE),"")</f>
        <v/>
      </c>
      <c r="J1000" t="str">
        <f>IF(Modif_Suppr!AF1000="OUI","H","")</f>
        <v/>
      </c>
      <c r="K1000" t="str">
        <f>IF(Modif_Suppr!AG1000="OUI","P","")</f>
        <v/>
      </c>
      <c r="L1000" t="str">
        <f>IF(Modif_Suppr!AH1000="OUI","D","")</f>
        <v/>
      </c>
      <c r="M1000" t="str">
        <f>IF(Modif_Suppr!AI1000="OUI","C","")</f>
        <v/>
      </c>
      <c r="N1000" t="str">
        <f>IF(Modif_Suppr!AJ1000="OUI","T","")</f>
        <v/>
      </c>
      <c r="O1000" t="str">
        <f>IF(Modif_Suppr!AK1000="OUI","F","")</f>
        <v/>
      </c>
      <c r="P1000" t="str">
        <f>IF(Modif_Suppr!AL1000="OUI","R","")</f>
        <v/>
      </c>
      <c r="Q1000" t="str" cm="1">
        <f t="array" ref="Q1000">SUBSTITUTE(TRIM(_xlfn.CONCAT(K1000:P1000 &amp; " "))," ",",")</f>
        <v/>
      </c>
      <c r="R1000" t="str">
        <f>IFERROR(VLOOKUP(Modif_Suppr!AM1000,LOV!F:G,2,FALSE),"")</f>
        <v/>
      </c>
      <c r="S1000" t="str">
        <f>IFERROR(VLOOKUP(Modif_Suppr!AN1000,LOV!I:J,2,FALSE),"")</f>
        <v/>
      </c>
      <c r="T1000" t="str">
        <f>IFERROR(VLOOKUP(Modif_Suppr!#REF!,LOV!R:S,2,FALSE),"")</f>
        <v/>
      </c>
      <c r="U1000" t="str">
        <f>IFERROR(VLOOKUP(Modif_Suppr!AP1000,LOV!R:S,2,FALSE),"")</f>
        <v/>
      </c>
      <c r="V1000" t="str">
        <f>IF(Modif_Suppr!W1000&gt;0,Modif_Suppr!W1000,"")</f>
        <v/>
      </c>
      <c r="W1000" t="str">
        <f>IF(Modif_Suppr!X1000&gt;0,Modif_Suppr!X1000,"")</f>
        <v/>
      </c>
    </row>
    <row r="1001" spans="1:23">
      <c r="A1001">
        <f>Data!B1000</f>
        <v>0</v>
      </c>
      <c r="B1001">
        <f>Data!C1000</f>
        <v>0</v>
      </c>
      <c r="C1001">
        <f>Data!D1000</f>
        <v>0</v>
      </c>
      <c r="D1001" t="str">
        <f>IFERROR(VLOOKUP(Modif_Suppr!Z1000,LOV_SPAR!F:G,2,FALSE),"")</f>
        <v/>
      </c>
      <c r="E1001" t="str">
        <f>IFERROR(VLOOKUP(Modif_Suppr!AA1000,LOV!L:M,2,FALSE),"")</f>
        <v/>
      </c>
      <c r="F1001" t="str">
        <f>IF(Modif_Suppr!AC1000&gt;0,Modif_Suppr!AC1000,"")</f>
        <v/>
      </c>
      <c r="G1001" t="str">
        <f>IF(Modif_Suppr!AD1000&gt;0,Modif_Suppr!AD1000,"")</f>
        <v/>
      </c>
      <c r="H1001" t="str">
        <f>IF(Modif_Suppr!AE1000&gt;0,Modif_Suppr!AE1000,"")</f>
        <v/>
      </c>
      <c r="I1001" t="str">
        <f>IFERROR(VLOOKUP(Modif_Suppr!AB1000,LOV!U:V,2,FALSE),"")</f>
        <v/>
      </c>
      <c r="J1001" t="str">
        <f>IF(Modif_Suppr!AF1000="OUI","H","")</f>
        <v/>
      </c>
      <c r="K1001" t="str">
        <f>IF(Modif_Suppr!AG1000="OUI","P","")</f>
        <v/>
      </c>
      <c r="L1001" t="str">
        <f>IF(Modif_Suppr!AH1000="OUI","D","")</f>
        <v/>
      </c>
      <c r="M1001" t="str">
        <f>IF(Modif_Suppr!AI1000="OUI","C","")</f>
        <v/>
      </c>
      <c r="N1001" t="str">
        <f>IF(Modif_Suppr!AJ1000="OUI","T","")</f>
        <v/>
      </c>
      <c r="O1001" t="str">
        <f>IF(Modif_Suppr!AK1000="OUI","F","")</f>
        <v/>
      </c>
      <c r="P1001" t="str">
        <f>IF(Modif_Suppr!AL1000="OUI","R","")</f>
        <v/>
      </c>
      <c r="Q1001" t="str" cm="1">
        <f t="array" ref="Q1001">SUBSTITUTE(TRIM(_xlfn.CONCAT(K1001:P1001 &amp; " "))," ",",")</f>
        <v/>
      </c>
      <c r="R1001" t="str">
        <f>IFERROR(VLOOKUP(Modif_Suppr!AM1000,LOV!F:G,2,FALSE),"")</f>
        <v/>
      </c>
      <c r="S1001" t="str">
        <f>IFERROR(VLOOKUP(Modif_Suppr!AN1000,LOV!I:J,2,FALSE),"")</f>
        <v/>
      </c>
      <c r="T1001" t="str">
        <f>IFERROR(VLOOKUP(Modif_Suppr!#REF!,LOV!R:S,2,FALSE),"")</f>
        <v/>
      </c>
      <c r="U1001" t="str">
        <f>IFERROR(VLOOKUP(Modif_Suppr!AP1000,LOV!R:S,2,FALSE),"")</f>
        <v/>
      </c>
      <c r="V1001" t="str">
        <f>IF(Modif_Suppr!W1000&gt;0,Modif_Suppr!W1000,"")</f>
        <v/>
      </c>
      <c r="W1001" t="str">
        <f>IF(Modif_Suppr!X1000&gt;0,Modif_Suppr!X1000,"")</f>
        <v/>
      </c>
    </row>
    <row r="1002" spans="1:23" s="11" customForma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A9548-04C9-4BDB-9E13-B50ACFD16F6B}">
  <sheetPr codeName="Feuil3">
    <tabColor rgb="FFFF0000"/>
  </sheetPr>
  <dimension ref="A1:X260"/>
  <sheetViews>
    <sheetView workbookViewId="0">
      <selection activeCell="A2" sqref="A2:AG260"/>
    </sheetView>
  </sheetViews>
  <sheetFormatPr baseColWidth="10" defaultRowHeight="14.4"/>
  <cols>
    <col min="1" max="6" width="8.88671875" customWidth="1"/>
    <col min="7" max="7" width="11.33203125" bestFit="1" customWidth="1"/>
    <col min="8" max="12" width="8.88671875" customWidth="1"/>
    <col min="13" max="14" width="8" customWidth="1"/>
    <col min="15" max="15" width="8.88671875"/>
    <col min="16" max="16" width="13.88671875" customWidth="1"/>
    <col min="17" max="20" width="8.88671875" customWidth="1"/>
    <col min="21" max="21" width="8.88671875"/>
    <col min="22" max="22" width="12" customWidth="1"/>
    <col min="23" max="23" width="8.88671875" customWidth="1"/>
  </cols>
  <sheetData>
    <row r="1" spans="1:2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7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7" t="s">
        <v>14</v>
      </c>
      <c r="P1" s="7" t="s">
        <v>15</v>
      </c>
      <c r="Q1" t="s">
        <v>16</v>
      </c>
      <c r="R1" t="s">
        <v>17</v>
      </c>
      <c r="S1" t="s">
        <v>18</v>
      </c>
      <c r="T1" t="s">
        <v>19</v>
      </c>
      <c r="U1" s="7" t="s">
        <v>20</v>
      </c>
      <c r="V1" t="s">
        <v>21</v>
      </c>
      <c r="W1" t="s">
        <v>25</v>
      </c>
    </row>
    <row r="2" spans="1:24">
      <c r="A2" t="s">
        <v>3667</v>
      </c>
      <c r="B2">
        <v>83012</v>
      </c>
      <c r="C2">
        <v>2</v>
      </c>
      <c r="D2">
        <v>1</v>
      </c>
      <c r="E2" t="s">
        <v>26</v>
      </c>
      <c r="F2">
        <v>1189</v>
      </c>
      <c r="G2" s="17">
        <v>44587</v>
      </c>
      <c r="H2" t="s">
        <v>3665</v>
      </c>
      <c r="I2">
        <v>216</v>
      </c>
      <c r="J2">
        <v>23</v>
      </c>
      <c r="K2">
        <v>1999</v>
      </c>
      <c r="L2" t="s">
        <v>3668</v>
      </c>
      <c r="M2" t="s">
        <v>38</v>
      </c>
      <c r="N2" t="s">
        <v>30</v>
      </c>
      <c r="O2" t="s">
        <v>3669</v>
      </c>
      <c r="Q2" t="s">
        <v>31</v>
      </c>
      <c r="R2">
        <v>1487</v>
      </c>
      <c r="S2" t="s">
        <v>3670</v>
      </c>
      <c r="T2" t="s">
        <v>3671</v>
      </c>
      <c r="U2" t="s">
        <v>3672</v>
      </c>
      <c r="V2" t="s">
        <v>28</v>
      </c>
      <c r="W2" t="s">
        <v>3442</v>
      </c>
      <c r="X2">
        <v>932</v>
      </c>
    </row>
    <row r="3" spans="1:24">
      <c r="A3" t="s">
        <v>3667</v>
      </c>
      <c r="B3">
        <v>83012</v>
      </c>
      <c r="C3">
        <v>3</v>
      </c>
      <c r="D3">
        <v>1</v>
      </c>
      <c r="E3" t="s">
        <v>26</v>
      </c>
      <c r="F3">
        <v>1156</v>
      </c>
      <c r="G3" s="17">
        <v>44587</v>
      </c>
      <c r="H3" t="s">
        <v>3664</v>
      </c>
      <c r="I3">
        <v>260</v>
      </c>
      <c r="J3">
        <v>17</v>
      </c>
      <c r="K3">
        <v>1999</v>
      </c>
      <c r="L3" t="s">
        <v>3673</v>
      </c>
      <c r="M3" t="s">
        <v>29</v>
      </c>
      <c r="N3" t="s">
        <v>26</v>
      </c>
      <c r="O3" t="s">
        <v>3674</v>
      </c>
      <c r="Q3" t="s">
        <v>31</v>
      </c>
      <c r="R3">
        <v>2434</v>
      </c>
      <c r="S3" t="s">
        <v>3675</v>
      </c>
      <c r="T3" t="s">
        <v>3676</v>
      </c>
      <c r="U3" t="s">
        <v>0</v>
      </c>
      <c r="V3" t="s">
        <v>28</v>
      </c>
      <c r="W3" t="s">
        <v>86</v>
      </c>
      <c r="X3">
        <v>932</v>
      </c>
    </row>
    <row r="4" spans="1:24">
      <c r="A4" t="s">
        <v>3667</v>
      </c>
      <c r="B4">
        <v>83012</v>
      </c>
      <c r="C4">
        <v>4</v>
      </c>
      <c r="D4">
        <v>1</v>
      </c>
      <c r="E4" t="s">
        <v>26</v>
      </c>
      <c r="F4">
        <v>1156</v>
      </c>
      <c r="G4" s="17">
        <v>44587</v>
      </c>
      <c r="H4" t="s">
        <v>3664</v>
      </c>
      <c r="I4">
        <v>252</v>
      </c>
      <c r="J4">
        <v>20</v>
      </c>
      <c r="K4">
        <v>1999</v>
      </c>
      <c r="L4" t="s">
        <v>3673</v>
      </c>
      <c r="M4" t="s">
        <v>38</v>
      </c>
      <c r="N4" t="s">
        <v>30</v>
      </c>
      <c r="O4" t="s">
        <v>3677</v>
      </c>
      <c r="Q4" t="s">
        <v>31</v>
      </c>
      <c r="R4">
        <v>2434</v>
      </c>
      <c r="S4" t="s">
        <v>3675</v>
      </c>
      <c r="T4" t="s">
        <v>3678</v>
      </c>
      <c r="U4" t="s">
        <v>0</v>
      </c>
      <c r="V4" t="s">
        <v>28</v>
      </c>
      <c r="W4" t="s">
        <v>86</v>
      </c>
      <c r="X4">
        <v>932</v>
      </c>
    </row>
    <row r="5" spans="1:24">
      <c r="A5" t="s">
        <v>3667</v>
      </c>
      <c r="B5">
        <v>83012</v>
      </c>
      <c r="C5">
        <v>6</v>
      </c>
      <c r="D5">
        <v>1</v>
      </c>
      <c r="E5" t="s">
        <v>26</v>
      </c>
      <c r="F5">
        <v>1156</v>
      </c>
      <c r="G5" s="17">
        <v>44587</v>
      </c>
      <c r="H5" t="s">
        <v>3665</v>
      </c>
      <c r="I5">
        <v>216</v>
      </c>
      <c r="J5">
        <v>18</v>
      </c>
      <c r="K5">
        <v>1999</v>
      </c>
      <c r="L5" t="s">
        <v>3673</v>
      </c>
      <c r="M5" t="s">
        <v>38</v>
      </c>
      <c r="N5" t="s">
        <v>30</v>
      </c>
      <c r="O5" t="s">
        <v>3679</v>
      </c>
      <c r="Q5" t="s">
        <v>31</v>
      </c>
      <c r="R5">
        <v>2434</v>
      </c>
      <c r="S5" t="s">
        <v>3675</v>
      </c>
      <c r="T5" t="s">
        <v>3680</v>
      </c>
      <c r="U5" t="s">
        <v>0</v>
      </c>
      <c r="V5" t="s">
        <v>28</v>
      </c>
      <c r="W5" t="s">
        <v>86</v>
      </c>
      <c r="X5">
        <v>932</v>
      </c>
    </row>
    <row r="6" spans="1:24">
      <c r="A6" t="s">
        <v>3667</v>
      </c>
      <c r="B6">
        <v>83012</v>
      </c>
      <c r="C6">
        <v>7</v>
      </c>
      <c r="D6">
        <v>1</v>
      </c>
      <c r="E6" t="s">
        <v>26</v>
      </c>
      <c r="F6">
        <v>1143</v>
      </c>
      <c r="G6" s="17">
        <v>44587</v>
      </c>
      <c r="H6" t="s">
        <v>3664</v>
      </c>
      <c r="I6">
        <v>272</v>
      </c>
      <c r="J6">
        <v>19</v>
      </c>
      <c r="K6">
        <v>1999</v>
      </c>
      <c r="L6" t="s">
        <v>3673</v>
      </c>
      <c r="M6" t="s">
        <v>26</v>
      </c>
      <c r="N6" t="s">
        <v>30</v>
      </c>
      <c r="O6" t="s">
        <v>3681</v>
      </c>
      <c r="Q6" t="s">
        <v>31</v>
      </c>
      <c r="R6">
        <v>1486</v>
      </c>
      <c r="S6" t="s">
        <v>3682</v>
      </c>
      <c r="T6" t="s">
        <v>3683</v>
      </c>
      <c r="U6" t="s">
        <v>0</v>
      </c>
      <c r="V6" t="s">
        <v>28</v>
      </c>
      <c r="W6" t="s">
        <v>54</v>
      </c>
      <c r="X6">
        <v>932</v>
      </c>
    </row>
    <row r="7" spans="1:24">
      <c r="A7" t="s">
        <v>3667</v>
      </c>
      <c r="B7">
        <v>83012</v>
      </c>
      <c r="C7">
        <v>8</v>
      </c>
      <c r="D7">
        <v>1</v>
      </c>
      <c r="E7" t="s">
        <v>26</v>
      </c>
      <c r="F7">
        <v>1143</v>
      </c>
      <c r="G7" s="17">
        <v>44587</v>
      </c>
      <c r="H7" t="s">
        <v>3665</v>
      </c>
      <c r="I7">
        <v>337</v>
      </c>
      <c r="J7">
        <v>23</v>
      </c>
      <c r="K7">
        <v>1999</v>
      </c>
      <c r="L7" t="s">
        <v>3684</v>
      </c>
      <c r="M7" t="s">
        <v>38</v>
      </c>
      <c r="N7" t="s">
        <v>42</v>
      </c>
      <c r="O7" t="s">
        <v>3685</v>
      </c>
      <c r="Q7" t="s">
        <v>31</v>
      </c>
      <c r="R7">
        <v>1486</v>
      </c>
      <c r="S7" t="s">
        <v>3682</v>
      </c>
      <c r="T7" t="s">
        <v>3686</v>
      </c>
      <c r="U7" t="s">
        <v>0</v>
      </c>
      <c r="V7" t="s">
        <v>28</v>
      </c>
      <c r="W7" t="s">
        <v>54</v>
      </c>
      <c r="X7">
        <v>932</v>
      </c>
    </row>
    <row r="8" spans="1:24">
      <c r="A8" t="s">
        <v>3667</v>
      </c>
      <c r="B8">
        <v>83012</v>
      </c>
      <c r="C8">
        <v>9</v>
      </c>
      <c r="D8">
        <v>1</v>
      </c>
      <c r="E8" t="s">
        <v>26</v>
      </c>
      <c r="F8">
        <v>1143</v>
      </c>
      <c r="G8" s="17">
        <v>44587</v>
      </c>
      <c r="H8" t="s">
        <v>3664</v>
      </c>
      <c r="I8">
        <v>250</v>
      </c>
      <c r="J8">
        <v>26</v>
      </c>
      <c r="K8">
        <v>1999</v>
      </c>
      <c r="L8" t="s">
        <v>3673</v>
      </c>
      <c r="M8" t="s">
        <v>38</v>
      </c>
      <c r="N8" t="s">
        <v>26</v>
      </c>
      <c r="O8" t="s">
        <v>3687</v>
      </c>
      <c r="Q8" t="s">
        <v>31</v>
      </c>
      <c r="R8">
        <v>1486</v>
      </c>
      <c r="S8" t="s">
        <v>3682</v>
      </c>
      <c r="T8" t="s">
        <v>3688</v>
      </c>
      <c r="U8" t="s">
        <v>0</v>
      </c>
      <c r="V8" t="s">
        <v>28</v>
      </c>
      <c r="W8" t="s">
        <v>54</v>
      </c>
      <c r="X8">
        <v>932</v>
      </c>
    </row>
    <row r="9" spans="1:24">
      <c r="A9" t="s">
        <v>3667</v>
      </c>
      <c r="B9">
        <v>83012</v>
      </c>
      <c r="C9">
        <v>10</v>
      </c>
      <c r="D9">
        <v>1</v>
      </c>
      <c r="E9" t="s">
        <v>26</v>
      </c>
      <c r="F9">
        <v>1143</v>
      </c>
      <c r="G9" s="17">
        <v>44587</v>
      </c>
      <c r="H9" t="s">
        <v>3664</v>
      </c>
      <c r="I9">
        <v>407</v>
      </c>
      <c r="J9">
        <v>24</v>
      </c>
      <c r="K9">
        <v>1999</v>
      </c>
      <c r="L9" t="s">
        <v>3673</v>
      </c>
      <c r="M9" t="s">
        <v>38</v>
      </c>
      <c r="N9" t="s">
        <v>42</v>
      </c>
      <c r="O9" t="s">
        <v>3689</v>
      </c>
      <c r="Q9" t="s">
        <v>31</v>
      </c>
      <c r="R9">
        <v>1489</v>
      </c>
      <c r="S9" t="s">
        <v>3690</v>
      </c>
      <c r="T9" t="s">
        <v>3691</v>
      </c>
      <c r="U9" t="s">
        <v>0</v>
      </c>
      <c r="V9" t="s">
        <v>28</v>
      </c>
      <c r="W9" t="s">
        <v>54</v>
      </c>
      <c r="X9">
        <v>932</v>
      </c>
    </row>
    <row r="10" spans="1:24">
      <c r="A10" t="s">
        <v>3667</v>
      </c>
      <c r="B10">
        <v>83012</v>
      </c>
      <c r="C10">
        <v>11</v>
      </c>
      <c r="D10">
        <v>1</v>
      </c>
      <c r="E10" t="s">
        <v>26</v>
      </c>
      <c r="F10">
        <v>1156</v>
      </c>
      <c r="G10" s="17">
        <v>44587</v>
      </c>
      <c r="H10" t="s">
        <v>3664</v>
      </c>
      <c r="I10">
        <v>261</v>
      </c>
      <c r="J10">
        <v>20</v>
      </c>
      <c r="K10">
        <v>1999</v>
      </c>
      <c r="L10" t="s">
        <v>3673</v>
      </c>
      <c r="M10" t="s">
        <v>38</v>
      </c>
      <c r="N10" t="s">
        <v>30</v>
      </c>
      <c r="O10" t="s">
        <v>3692</v>
      </c>
      <c r="Q10" t="s">
        <v>31</v>
      </c>
      <c r="R10">
        <v>2301</v>
      </c>
      <c r="S10" t="s">
        <v>3693</v>
      </c>
      <c r="T10" t="s">
        <v>3694</v>
      </c>
      <c r="U10" t="s">
        <v>0</v>
      </c>
      <c r="V10" t="s">
        <v>28</v>
      </c>
      <c r="W10" t="s">
        <v>86</v>
      </c>
      <c r="X10">
        <v>932</v>
      </c>
    </row>
    <row r="11" spans="1:24">
      <c r="A11" t="s">
        <v>3667</v>
      </c>
      <c r="B11">
        <v>83012</v>
      </c>
      <c r="C11">
        <v>12</v>
      </c>
      <c r="D11">
        <v>1</v>
      </c>
      <c r="E11" t="s">
        <v>26</v>
      </c>
      <c r="F11">
        <v>1143</v>
      </c>
      <c r="G11" s="17">
        <v>44587</v>
      </c>
      <c r="H11" t="s">
        <v>3662</v>
      </c>
      <c r="I11">
        <v>350</v>
      </c>
      <c r="J11">
        <v>19</v>
      </c>
      <c r="K11">
        <v>1999</v>
      </c>
      <c r="L11" t="s">
        <v>3695</v>
      </c>
      <c r="M11" t="s">
        <v>29</v>
      </c>
      <c r="N11" t="s">
        <v>42</v>
      </c>
      <c r="O11" t="s">
        <v>3696</v>
      </c>
      <c r="Q11" t="s">
        <v>31</v>
      </c>
      <c r="R11">
        <v>2651</v>
      </c>
      <c r="S11" t="s">
        <v>3697</v>
      </c>
      <c r="T11" t="s">
        <v>3698</v>
      </c>
      <c r="U11" t="s">
        <v>0</v>
      </c>
      <c r="V11" t="s">
        <v>28</v>
      </c>
      <c r="W11" t="s">
        <v>54</v>
      </c>
      <c r="X11">
        <v>932</v>
      </c>
    </row>
    <row r="12" spans="1:24">
      <c r="A12" t="s">
        <v>3667</v>
      </c>
      <c r="B12">
        <v>83012</v>
      </c>
      <c r="C12">
        <v>12</v>
      </c>
      <c r="D12">
        <v>2</v>
      </c>
      <c r="E12" t="s">
        <v>26</v>
      </c>
      <c r="F12">
        <v>555</v>
      </c>
      <c r="G12" s="17">
        <v>44587</v>
      </c>
      <c r="H12" t="s">
        <v>3664</v>
      </c>
      <c r="I12">
        <v>257</v>
      </c>
      <c r="J12">
        <v>15</v>
      </c>
      <c r="K12">
        <v>1999</v>
      </c>
      <c r="L12" t="s">
        <v>49</v>
      </c>
      <c r="M12" t="s">
        <v>29</v>
      </c>
      <c r="N12" t="s">
        <v>42</v>
      </c>
      <c r="O12" t="s">
        <v>3699</v>
      </c>
      <c r="Q12" t="s">
        <v>31</v>
      </c>
      <c r="R12">
        <v>2651</v>
      </c>
      <c r="S12" t="s">
        <v>3697</v>
      </c>
      <c r="T12" t="s">
        <v>3698</v>
      </c>
      <c r="U12" t="s">
        <v>0</v>
      </c>
      <c r="V12" t="s">
        <v>28</v>
      </c>
      <c r="W12" t="s">
        <v>1717</v>
      </c>
      <c r="X12">
        <v>932</v>
      </c>
    </row>
    <row r="13" spans="1:24">
      <c r="A13" t="s">
        <v>3667</v>
      </c>
      <c r="B13">
        <v>83012</v>
      </c>
      <c r="C13">
        <v>13</v>
      </c>
      <c r="D13">
        <v>1</v>
      </c>
      <c r="E13" t="s">
        <v>26</v>
      </c>
      <c r="F13">
        <v>1143</v>
      </c>
      <c r="G13" s="17">
        <v>44587</v>
      </c>
      <c r="H13" t="s">
        <v>3665</v>
      </c>
      <c r="I13">
        <v>333</v>
      </c>
      <c r="J13">
        <v>25</v>
      </c>
      <c r="K13">
        <v>1999</v>
      </c>
      <c r="L13" t="s">
        <v>28</v>
      </c>
      <c r="M13" t="s">
        <v>29</v>
      </c>
      <c r="N13" t="s">
        <v>26</v>
      </c>
      <c r="Q13" t="s">
        <v>31</v>
      </c>
      <c r="R13">
        <v>2651</v>
      </c>
      <c r="S13" t="s">
        <v>3697</v>
      </c>
      <c r="T13" t="s">
        <v>3700</v>
      </c>
      <c r="U13" t="s">
        <v>3701</v>
      </c>
      <c r="V13" t="s">
        <v>30</v>
      </c>
      <c r="W13" t="s">
        <v>54</v>
      </c>
      <c r="X13">
        <v>932</v>
      </c>
    </row>
    <row r="14" spans="1:24">
      <c r="A14" t="s">
        <v>3667</v>
      </c>
      <c r="B14">
        <v>83012</v>
      </c>
      <c r="C14">
        <v>13</v>
      </c>
      <c r="D14">
        <v>2</v>
      </c>
      <c r="E14" t="s">
        <v>26</v>
      </c>
      <c r="F14">
        <v>942</v>
      </c>
      <c r="G14" s="17">
        <v>44587</v>
      </c>
      <c r="H14" t="s">
        <v>3665</v>
      </c>
      <c r="I14">
        <v>370</v>
      </c>
      <c r="J14">
        <v>22</v>
      </c>
      <c r="K14">
        <v>1999</v>
      </c>
      <c r="L14" t="s">
        <v>28</v>
      </c>
      <c r="M14" t="s">
        <v>29</v>
      </c>
      <c r="N14" t="s">
        <v>26</v>
      </c>
      <c r="Q14" t="s">
        <v>31</v>
      </c>
      <c r="R14">
        <v>2651</v>
      </c>
      <c r="S14" t="s">
        <v>3697</v>
      </c>
      <c r="T14" t="s">
        <v>3700</v>
      </c>
      <c r="U14" t="s">
        <v>3701</v>
      </c>
      <c r="V14" t="s">
        <v>30</v>
      </c>
      <c r="W14" t="s">
        <v>34</v>
      </c>
      <c r="X14">
        <v>932</v>
      </c>
    </row>
    <row r="15" spans="1:24">
      <c r="A15" t="s">
        <v>3667</v>
      </c>
      <c r="B15">
        <v>83012</v>
      </c>
      <c r="C15">
        <v>14</v>
      </c>
      <c r="D15">
        <v>1</v>
      </c>
      <c r="E15" t="s">
        <v>26</v>
      </c>
      <c r="F15">
        <v>467</v>
      </c>
      <c r="G15" s="17">
        <v>44587</v>
      </c>
      <c r="H15" t="s">
        <v>3665</v>
      </c>
      <c r="I15">
        <v>246</v>
      </c>
      <c r="J15">
        <v>25</v>
      </c>
      <c r="K15">
        <v>1999</v>
      </c>
      <c r="L15" t="s">
        <v>28</v>
      </c>
      <c r="M15" t="s">
        <v>29</v>
      </c>
      <c r="N15" t="s">
        <v>30</v>
      </c>
      <c r="O15" t="s">
        <v>3702</v>
      </c>
      <c r="Q15" t="s">
        <v>31</v>
      </c>
      <c r="R15">
        <v>2651</v>
      </c>
      <c r="S15" t="s">
        <v>3697</v>
      </c>
      <c r="T15" t="s">
        <v>3703</v>
      </c>
      <c r="V15" t="s">
        <v>30</v>
      </c>
      <c r="W15" t="s">
        <v>64</v>
      </c>
      <c r="X15">
        <v>932</v>
      </c>
    </row>
    <row r="16" spans="1:24">
      <c r="A16" t="s">
        <v>3667</v>
      </c>
      <c r="B16">
        <v>83012</v>
      </c>
      <c r="C16">
        <v>15</v>
      </c>
      <c r="D16">
        <v>1</v>
      </c>
      <c r="E16" t="s">
        <v>26</v>
      </c>
      <c r="F16">
        <v>942</v>
      </c>
      <c r="G16" s="17">
        <v>44587</v>
      </c>
      <c r="H16" t="s">
        <v>3665</v>
      </c>
      <c r="I16">
        <v>238</v>
      </c>
      <c r="J16">
        <v>20</v>
      </c>
      <c r="K16">
        <v>1999</v>
      </c>
      <c r="L16" t="s">
        <v>3695</v>
      </c>
      <c r="M16" t="s">
        <v>38</v>
      </c>
      <c r="N16" t="s">
        <v>26</v>
      </c>
      <c r="O16" t="s">
        <v>3704</v>
      </c>
      <c r="Q16" t="s">
        <v>31</v>
      </c>
      <c r="R16">
        <v>2651</v>
      </c>
      <c r="S16" t="s">
        <v>3697</v>
      </c>
      <c r="T16" t="s">
        <v>3698</v>
      </c>
      <c r="U16" t="s">
        <v>0</v>
      </c>
      <c r="V16" t="s">
        <v>28</v>
      </c>
      <c r="W16" t="s">
        <v>34</v>
      </c>
      <c r="X16">
        <v>932</v>
      </c>
    </row>
    <row r="17" spans="1:24">
      <c r="A17" t="s">
        <v>3667</v>
      </c>
      <c r="B17">
        <v>83012</v>
      </c>
      <c r="C17">
        <v>16</v>
      </c>
      <c r="D17">
        <v>1</v>
      </c>
      <c r="E17" t="s">
        <v>26</v>
      </c>
      <c r="F17">
        <v>888</v>
      </c>
      <c r="G17" s="17">
        <v>44587</v>
      </c>
      <c r="H17" t="s">
        <v>3665</v>
      </c>
      <c r="I17">
        <v>265</v>
      </c>
      <c r="J17">
        <v>15</v>
      </c>
      <c r="K17">
        <v>1999</v>
      </c>
      <c r="L17" t="s">
        <v>3705</v>
      </c>
      <c r="M17" t="s">
        <v>29</v>
      </c>
      <c r="N17" t="s">
        <v>26</v>
      </c>
      <c r="O17" t="s">
        <v>3706</v>
      </c>
      <c r="Q17" t="s">
        <v>31</v>
      </c>
      <c r="R17">
        <v>2651</v>
      </c>
      <c r="S17" t="s">
        <v>3697</v>
      </c>
      <c r="T17" t="s">
        <v>3698</v>
      </c>
      <c r="V17" t="s">
        <v>30</v>
      </c>
      <c r="W17" t="s">
        <v>2640</v>
      </c>
      <c r="X17">
        <v>932</v>
      </c>
    </row>
    <row r="18" spans="1:24">
      <c r="A18" t="s">
        <v>3667</v>
      </c>
      <c r="B18">
        <v>83012</v>
      </c>
      <c r="C18">
        <v>17</v>
      </c>
      <c r="D18">
        <v>1</v>
      </c>
      <c r="E18" t="s">
        <v>26</v>
      </c>
      <c r="F18">
        <v>942</v>
      </c>
      <c r="G18" s="17">
        <v>44587</v>
      </c>
      <c r="H18" t="s">
        <v>3665</v>
      </c>
      <c r="I18">
        <v>330</v>
      </c>
      <c r="J18">
        <v>22</v>
      </c>
      <c r="K18">
        <v>1999</v>
      </c>
      <c r="L18" t="s">
        <v>28</v>
      </c>
      <c r="M18" t="s">
        <v>29</v>
      </c>
      <c r="N18" t="s">
        <v>26</v>
      </c>
      <c r="O18" t="s">
        <v>3707</v>
      </c>
      <c r="Q18" t="s">
        <v>31</v>
      </c>
      <c r="R18">
        <v>1485</v>
      </c>
      <c r="S18" t="s">
        <v>3708</v>
      </c>
      <c r="T18" t="s">
        <v>3709</v>
      </c>
      <c r="V18" t="s">
        <v>30</v>
      </c>
      <c r="W18" t="s">
        <v>34</v>
      </c>
      <c r="X18">
        <v>932</v>
      </c>
    </row>
    <row r="19" spans="1:24">
      <c r="A19" t="s">
        <v>3667</v>
      </c>
      <c r="B19">
        <v>83012</v>
      </c>
      <c r="C19">
        <v>18</v>
      </c>
      <c r="D19">
        <v>1</v>
      </c>
      <c r="E19" t="s">
        <v>26</v>
      </c>
      <c r="F19">
        <v>126</v>
      </c>
      <c r="G19" s="17">
        <v>44587</v>
      </c>
      <c r="H19" t="s">
        <v>3664</v>
      </c>
      <c r="I19">
        <v>172</v>
      </c>
      <c r="J19">
        <v>17</v>
      </c>
      <c r="K19">
        <v>1999</v>
      </c>
      <c r="L19" t="s">
        <v>49</v>
      </c>
      <c r="M19" t="s">
        <v>29</v>
      </c>
      <c r="N19" t="s">
        <v>28</v>
      </c>
      <c r="O19" t="s">
        <v>3710</v>
      </c>
      <c r="Q19" t="s">
        <v>31</v>
      </c>
      <c r="R19">
        <v>2301</v>
      </c>
      <c r="S19" t="s">
        <v>3693</v>
      </c>
      <c r="T19" t="s">
        <v>3711</v>
      </c>
      <c r="U19" t="s">
        <v>0</v>
      </c>
      <c r="V19" t="s">
        <v>28</v>
      </c>
      <c r="W19" t="s">
        <v>534</v>
      </c>
      <c r="X19">
        <v>932</v>
      </c>
    </row>
    <row r="20" spans="1:24">
      <c r="A20" t="s">
        <v>3667</v>
      </c>
      <c r="B20">
        <v>83012</v>
      </c>
      <c r="C20">
        <v>18</v>
      </c>
      <c r="D20">
        <v>2</v>
      </c>
      <c r="E20" t="s">
        <v>26</v>
      </c>
      <c r="F20">
        <v>1155</v>
      </c>
      <c r="G20" s="17">
        <v>44587</v>
      </c>
      <c r="H20" t="s">
        <v>3665</v>
      </c>
      <c r="I20">
        <v>290</v>
      </c>
      <c r="J20">
        <v>29</v>
      </c>
      <c r="K20">
        <v>1999</v>
      </c>
      <c r="L20" t="s">
        <v>3668</v>
      </c>
      <c r="M20" t="s">
        <v>29</v>
      </c>
      <c r="N20" t="s">
        <v>28</v>
      </c>
      <c r="O20" t="s">
        <v>3710</v>
      </c>
      <c r="Q20" t="s">
        <v>31</v>
      </c>
      <c r="R20">
        <v>2301</v>
      </c>
      <c r="S20" t="s">
        <v>3693</v>
      </c>
      <c r="T20" t="s">
        <v>3711</v>
      </c>
      <c r="U20" t="s">
        <v>0</v>
      </c>
      <c r="V20" t="s">
        <v>28</v>
      </c>
      <c r="W20" t="s">
        <v>105</v>
      </c>
      <c r="X20">
        <v>932</v>
      </c>
    </row>
    <row r="21" spans="1:24">
      <c r="A21" t="s">
        <v>3667</v>
      </c>
      <c r="B21">
        <v>83012</v>
      </c>
      <c r="C21">
        <v>18</v>
      </c>
      <c r="D21">
        <v>3</v>
      </c>
      <c r="E21" t="s">
        <v>26</v>
      </c>
      <c r="F21">
        <v>241</v>
      </c>
      <c r="G21" s="17">
        <v>44587</v>
      </c>
      <c r="H21" t="s">
        <v>3665</v>
      </c>
      <c r="I21">
        <v>161</v>
      </c>
      <c r="J21">
        <v>12</v>
      </c>
      <c r="K21">
        <v>1999</v>
      </c>
      <c r="L21" t="s">
        <v>49</v>
      </c>
      <c r="M21" t="s">
        <v>29</v>
      </c>
      <c r="N21" t="s">
        <v>28</v>
      </c>
      <c r="O21" t="s">
        <v>3710</v>
      </c>
      <c r="Q21" t="s">
        <v>31</v>
      </c>
      <c r="R21">
        <v>2301</v>
      </c>
      <c r="S21" t="s">
        <v>3693</v>
      </c>
      <c r="T21" t="s">
        <v>3711</v>
      </c>
      <c r="U21" t="s">
        <v>0</v>
      </c>
      <c r="V21" t="s">
        <v>28</v>
      </c>
      <c r="W21" t="s">
        <v>857</v>
      </c>
      <c r="X21">
        <v>932</v>
      </c>
    </row>
    <row r="22" spans="1:24">
      <c r="A22" t="s">
        <v>3667</v>
      </c>
      <c r="B22">
        <v>83012</v>
      </c>
      <c r="C22">
        <v>18</v>
      </c>
      <c r="D22">
        <v>4</v>
      </c>
      <c r="E22" t="s">
        <v>26</v>
      </c>
      <c r="F22">
        <v>351</v>
      </c>
      <c r="G22" s="17">
        <v>44587</v>
      </c>
      <c r="H22" t="s">
        <v>3664</v>
      </c>
      <c r="I22">
        <v>144</v>
      </c>
      <c r="J22">
        <v>17</v>
      </c>
      <c r="K22">
        <v>1999</v>
      </c>
      <c r="L22" t="s">
        <v>49</v>
      </c>
      <c r="M22" t="s">
        <v>29</v>
      </c>
      <c r="N22" t="s">
        <v>28</v>
      </c>
      <c r="O22" t="s">
        <v>3710</v>
      </c>
      <c r="Q22" t="s">
        <v>31</v>
      </c>
      <c r="R22">
        <v>2301</v>
      </c>
      <c r="S22" t="s">
        <v>3693</v>
      </c>
      <c r="T22" t="s">
        <v>3711</v>
      </c>
      <c r="U22" t="s">
        <v>0</v>
      </c>
      <c r="V22" t="s">
        <v>28</v>
      </c>
      <c r="W22" t="s">
        <v>1160</v>
      </c>
      <c r="X22">
        <v>932</v>
      </c>
    </row>
    <row r="23" spans="1:24">
      <c r="A23" t="s">
        <v>3667</v>
      </c>
      <c r="B23">
        <v>83012</v>
      </c>
      <c r="C23">
        <v>19</v>
      </c>
      <c r="D23">
        <v>1</v>
      </c>
      <c r="E23" t="s">
        <v>26</v>
      </c>
      <c r="F23">
        <v>948</v>
      </c>
      <c r="G23" s="17">
        <v>44587</v>
      </c>
      <c r="H23" t="s">
        <v>3665</v>
      </c>
      <c r="I23">
        <v>346</v>
      </c>
      <c r="J23">
        <v>22</v>
      </c>
      <c r="K23">
        <v>1999</v>
      </c>
      <c r="L23" t="s">
        <v>3668</v>
      </c>
      <c r="M23" t="s">
        <v>29</v>
      </c>
      <c r="N23" t="s">
        <v>28</v>
      </c>
      <c r="O23" t="s">
        <v>3712</v>
      </c>
      <c r="Q23" t="s">
        <v>31</v>
      </c>
      <c r="R23">
        <v>2301</v>
      </c>
      <c r="S23" t="s">
        <v>3693</v>
      </c>
      <c r="T23" t="s">
        <v>3713</v>
      </c>
      <c r="U23" t="s">
        <v>0</v>
      </c>
      <c r="V23" t="s">
        <v>28</v>
      </c>
      <c r="W23" t="s">
        <v>2795</v>
      </c>
      <c r="X23">
        <v>932</v>
      </c>
    </row>
    <row r="24" spans="1:24">
      <c r="A24" t="s">
        <v>3667</v>
      </c>
      <c r="B24">
        <v>83012</v>
      </c>
      <c r="C24">
        <v>19</v>
      </c>
      <c r="D24">
        <v>2</v>
      </c>
      <c r="E24" t="s">
        <v>26</v>
      </c>
      <c r="F24">
        <v>1103</v>
      </c>
      <c r="G24" s="17">
        <v>44587</v>
      </c>
      <c r="H24" t="s">
        <v>3665</v>
      </c>
      <c r="I24">
        <v>265</v>
      </c>
      <c r="J24">
        <v>13</v>
      </c>
      <c r="K24">
        <v>1999</v>
      </c>
      <c r="L24" t="s">
        <v>3705</v>
      </c>
      <c r="M24" t="s">
        <v>38</v>
      </c>
      <c r="N24" t="s">
        <v>28</v>
      </c>
      <c r="O24" t="s">
        <v>3714</v>
      </c>
      <c r="Q24" t="s">
        <v>31</v>
      </c>
      <c r="R24">
        <v>2301</v>
      </c>
      <c r="S24" t="s">
        <v>3693</v>
      </c>
      <c r="T24" t="s">
        <v>3713</v>
      </c>
      <c r="U24" t="s">
        <v>0</v>
      </c>
      <c r="V24" t="s">
        <v>28</v>
      </c>
      <c r="W24" t="s">
        <v>103</v>
      </c>
      <c r="X24">
        <v>932</v>
      </c>
    </row>
    <row r="25" spans="1:24">
      <c r="A25" t="s">
        <v>3667</v>
      </c>
      <c r="B25">
        <v>83012</v>
      </c>
      <c r="C25">
        <v>19</v>
      </c>
      <c r="D25">
        <v>3</v>
      </c>
      <c r="E25" t="s">
        <v>26</v>
      </c>
      <c r="F25">
        <v>676</v>
      </c>
      <c r="G25" s="17">
        <v>44587</v>
      </c>
      <c r="H25" t="s">
        <v>3662</v>
      </c>
      <c r="I25">
        <v>332</v>
      </c>
      <c r="J25">
        <v>8</v>
      </c>
      <c r="K25">
        <v>2009</v>
      </c>
      <c r="L25" t="s">
        <v>3705</v>
      </c>
      <c r="M25" t="s">
        <v>29</v>
      </c>
      <c r="N25" t="s">
        <v>28</v>
      </c>
      <c r="O25" t="s">
        <v>3712</v>
      </c>
      <c r="P25" t="s">
        <v>3715</v>
      </c>
      <c r="Q25" t="s">
        <v>31</v>
      </c>
      <c r="R25">
        <v>2301</v>
      </c>
      <c r="S25" t="s">
        <v>3693</v>
      </c>
      <c r="T25" t="s">
        <v>3713</v>
      </c>
      <c r="U25" t="s">
        <v>0</v>
      </c>
      <c r="V25" t="s">
        <v>28</v>
      </c>
      <c r="W25" t="s">
        <v>2056</v>
      </c>
      <c r="X25">
        <v>932</v>
      </c>
    </row>
    <row r="26" spans="1:24">
      <c r="A26" t="s">
        <v>3667</v>
      </c>
      <c r="B26">
        <v>83012</v>
      </c>
      <c r="C26">
        <v>19</v>
      </c>
      <c r="D26">
        <v>4</v>
      </c>
      <c r="E26" t="s">
        <v>26</v>
      </c>
      <c r="F26">
        <v>480</v>
      </c>
      <c r="G26" s="17">
        <v>44587</v>
      </c>
      <c r="H26" t="s">
        <v>3664</v>
      </c>
      <c r="I26">
        <v>315</v>
      </c>
      <c r="J26">
        <v>15</v>
      </c>
      <c r="K26">
        <v>2009</v>
      </c>
      <c r="L26" t="s">
        <v>61</v>
      </c>
      <c r="M26" t="s">
        <v>29</v>
      </c>
      <c r="N26" t="s">
        <v>28</v>
      </c>
      <c r="O26" t="s">
        <v>3712</v>
      </c>
      <c r="P26" t="s">
        <v>3716</v>
      </c>
      <c r="Q26" t="s">
        <v>31</v>
      </c>
      <c r="R26">
        <v>2301</v>
      </c>
      <c r="S26" t="s">
        <v>3693</v>
      </c>
      <c r="T26" t="s">
        <v>3713</v>
      </c>
      <c r="U26" t="s">
        <v>0</v>
      </c>
      <c r="V26" t="s">
        <v>28</v>
      </c>
      <c r="W26" t="s">
        <v>1509</v>
      </c>
      <c r="X26">
        <v>932</v>
      </c>
    </row>
    <row r="27" spans="1:24">
      <c r="A27" t="s">
        <v>3667</v>
      </c>
      <c r="B27">
        <v>83012</v>
      </c>
      <c r="C27">
        <v>19</v>
      </c>
      <c r="D27">
        <v>5</v>
      </c>
      <c r="E27" t="s">
        <v>26</v>
      </c>
      <c r="F27">
        <v>101</v>
      </c>
      <c r="G27" s="17">
        <v>44587</v>
      </c>
      <c r="H27" t="s">
        <v>3665</v>
      </c>
      <c r="I27">
        <v>279</v>
      </c>
      <c r="J27">
        <v>18</v>
      </c>
      <c r="K27">
        <v>2009</v>
      </c>
      <c r="L27" t="s">
        <v>49</v>
      </c>
      <c r="M27" t="s">
        <v>29</v>
      </c>
      <c r="N27" t="s">
        <v>28</v>
      </c>
      <c r="O27" t="s">
        <v>3712</v>
      </c>
      <c r="P27" t="s">
        <v>3717</v>
      </c>
      <c r="Q27" t="s">
        <v>31</v>
      </c>
      <c r="R27">
        <v>2301</v>
      </c>
      <c r="S27" t="s">
        <v>3693</v>
      </c>
      <c r="T27" t="s">
        <v>3713</v>
      </c>
      <c r="U27" t="s">
        <v>0</v>
      </c>
      <c r="V27" t="s">
        <v>28</v>
      </c>
      <c r="W27" t="s">
        <v>98</v>
      </c>
      <c r="X27">
        <v>932</v>
      </c>
    </row>
    <row r="28" spans="1:24">
      <c r="A28" t="s">
        <v>3667</v>
      </c>
      <c r="B28">
        <v>83012</v>
      </c>
      <c r="C28">
        <v>19</v>
      </c>
      <c r="D28">
        <v>6</v>
      </c>
      <c r="E28" t="s">
        <v>26</v>
      </c>
      <c r="F28">
        <v>454</v>
      </c>
      <c r="G28" s="17">
        <v>44587</v>
      </c>
      <c r="H28" t="s">
        <v>3665</v>
      </c>
      <c r="I28">
        <v>369</v>
      </c>
      <c r="J28">
        <v>35</v>
      </c>
      <c r="K28">
        <v>2009</v>
      </c>
      <c r="L28" t="s">
        <v>28</v>
      </c>
      <c r="M28" t="s">
        <v>29</v>
      </c>
      <c r="N28" t="s">
        <v>28</v>
      </c>
      <c r="O28" t="s">
        <v>3712</v>
      </c>
      <c r="P28" t="s">
        <v>3718</v>
      </c>
      <c r="Q28" t="s">
        <v>31</v>
      </c>
      <c r="R28">
        <v>2301</v>
      </c>
      <c r="S28" t="s">
        <v>3693</v>
      </c>
      <c r="T28" t="s">
        <v>3713</v>
      </c>
      <c r="U28" t="s">
        <v>0</v>
      </c>
      <c r="V28" t="s">
        <v>28</v>
      </c>
      <c r="W28" t="s">
        <v>56</v>
      </c>
      <c r="X28">
        <v>932</v>
      </c>
    </row>
    <row r="29" spans="1:24">
      <c r="A29" t="s">
        <v>3667</v>
      </c>
      <c r="B29">
        <v>83012</v>
      </c>
      <c r="C29">
        <v>19</v>
      </c>
      <c r="D29">
        <v>7</v>
      </c>
      <c r="E29" t="s">
        <v>26</v>
      </c>
      <c r="F29">
        <v>1143</v>
      </c>
      <c r="G29" s="17">
        <v>44587</v>
      </c>
      <c r="H29" t="s">
        <v>3665</v>
      </c>
      <c r="I29">
        <v>287</v>
      </c>
      <c r="J29">
        <v>24</v>
      </c>
      <c r="K29">
        <v>2009</v>
      </c>
      <c r="L29" t="s">
        <v>28</v>
      </c>
      <c r="M29" t="s">
        <v>29</v>
      </c>
      <c r="N29" t="s">
        <v>28</v>
      </c>
      <c r="O29" t="s">
        <v>3712</v>
      </c>
      <c r="P29" t="s">
        <v>3719</v>
      </c>
      <c r="Q29" t="s">
        <v>31</v>
      </c>
      <c r="R29">
        <v>2301</v>
      </c>
      <c r="S29" t="s">
        <v>3693</v>
      </c>
      <c r="T29" t="s">
        <v>3713</v>
      </c>
      <c r="U29" t="s">
        <v>0</v>
      </c>
      <c r="V29" t="s">
        <v>28</v>
      </c>
      <c r="W29" t="s">
        <v>54</v>
      </c>
      <c r="X29">
        <v>932</v>
      </c>
    </row>
    <row r="30" spans="1:24">
      <c r="A30" t="s">
        <v>3667</v>
      </c>
      <c r="B30">
        <v>83012</v>
      </c>
      <c r="C30">
        <v>20</v>
      </c>
      <c r="D30">
        <v>1</v>
      </c>
      <c r="E30" t="s">
        <v>26</v>
      </c>
      <c r="F30">
        <v>467</v>
      </c>
      <c r="G30" s="17">
        <v>44587</v>
      </c>
      <c r="H30" t="s">
        <v>3664</v>
      </c>
      <c r="I30">
        <v>295</v>
      </c>
      <c r="J30">
        <v>19</v>
      </c>
      <c r="K30">
        <v>1999</v>
      </c>
      <c r="L30" t="s">
        <v>28</v>
      </c>
      <c r="M30" t="s">
        <v>29</v>
      </c>
      <c r="N30" t="s">
        <v>42</v>
      </c>
      <c r="O30" t="s">
        <v>3720</v>
      </c>
      <c r="Q30" t="s">
        <v>31</v>
      </c>
      <c r="R30">
        <v>2301</v>
      </c>
      <c r="S30" t="s">
        <v>3693</v>
      </c>
      <c r="T30" t="s">
        <v>3721</v>
      </c>
      <c r="U30" t="s">
        <v>0</v>
      </c>
      <c r="V30" t="s">
        <v>28</v>
      </c>
      <c r="W30" t="s">
        <v>64</v>
      </c>
      <c r="X30">
        <v>932</v>
      </c>
    </row>
    <row r="31" spans="1:24">
      <c r="A31" t="s">
        <v>3667</v>
      </c>
      <c r="B31">
        <v>83012</v>
      </c>
      <c r="C31">
        <v>20</v>
      </c>
      <c r="D31">
        <v>2</v>
      </c>
      <c r="E31" t="s">
        <v>26</v>
      </c>
      <c r="F31">
        <v>78</v>
      </c>
      <c r="G31" s="17">
        <v>44587</v>
      </c>
      <c r="H31" t="s">
        <v>3665</v>
      </c>
      <c r="I31">
        <v>277</v>
      </c>
      <c r="J31">
        <v>21</v>
      </c>
      <c r="K31">
        <v>1999</v>
      </c>
      <c r="L31" t="s">
        <v>28</v>
      </c>
      <c r="M31" t="s">
        <v>29</v>
      </c>
      <c r="N31" t="s">
        <v>42</v>
      </c>
      <c r="O31" t="s">
        <v>3720</v>
      </c>
      <c r="Q31" t="s">
        <v>31</v>
      </c>
      <c r="R31">
        <v>2301</v>
      </c>
      <c r="S31" t="s">
        <v>3693</v>
      </c>
      <c r="T31" t="s">
        <v>3721</v>
      </c>
      <c r="U31" t="s">
        <v>0</v>
      </c>
      <c r="V31" t="s">
        <v>28</v>
      </c>
      <c r="W31" t="s">
        <v>125</v>
      </c>
      <c r="X31">
        <v>932</v>
      </c>
    </row>
    <row r="32" spans="1:24">
      <c r="A32" t="s">
        <v>3667</v>
      </c>
      <c r="B32">
        <v>83012</v>
      </c>
      <c r="C32">
        <v>21</v>
      </c>
      <c r="D32">
        <v>2</v>
      </c>
      <c r="E32" t="s">
        <v>26</v>
      </c>
      <c r="F32">
        <v>763</v>
      </c>
      <c r="G32" s="17">
        <v>44587</v>
      </c>
      <c r="H32" t="s">
        <v>3662</v>
      </c>
      <c r="I32">
        <v>310</v>
      </c>
      <c r="J32">
        <v>30</v>
      </c>
      <c r="K32">
        <v>1999</v>
      </c>
      <c r="L32" t="s">
        <v>3705</v>
      </c>
      <c r="M32" t="s">
        <v>29</v>
      </c>
      <c r="N32" t="s">
        <v>28</v>
      </c>
      <c r="Q32" t="s">
        <v>31</v>
      </c>
      <c r="R32">
        <v>2301</v>
      </c>
      <c r="S32" t="s">
        <v>3693</v>
      </c>
      <c r="T32" t="s">
        <v>3722</v>
      </c>
      <c r="U32" t="s">
        <v>3723</v>
      </c>
      <c r="V32" t="s">
        <v>30</v>
      </c>
      <c r="W32" t="s">
        <v>2292</v>
      </c>
      <c r="X32">
        <v>932</v>
      </c>
    </row>
    <row r="33" spans="1:24">
      <c r="A33" t="s">
        <v>3667</v>
      </c>
      <c r="B33">
        <v>83012</v>
      </c>
      <c r="C33">
        <v>21</v>
      </c>
      <c r="D33">
        <v>3</v>
      </c>
      <c r="E33" t="s">
        <v>26</v>
      </c>
      <c r="F33">
        <v>1038</v>
      </c>
      <c r="G33" s="17">
        <v>44587</v>
      </c>
      <c r="H33" t="s">
        <v>3665</v>
      </c>
      <c r="I33">
        <v>290</v>
      </c>
      <c r="J33">
        <v>22</v>
      </c>
      <c r="K33">
        <v>1999</v>
      </c>
      <c r="L33" t="s">
        <v>49</v>
      </c>
      <c r="M33" t="s">
        <v>29</v>
      </c>
      <c r="N33" t="s">
        <v>28</v>
      </c>
      <c r="O33" t="s">
        <v>3724</v>
      </c>
      <c r="Q33" t="s">
        <v>31</v>
      </c>
      <c r="R33">
        <v>2301</v>
      </c>
      <c r="S33" t="s">
        <v>3693</v>
      </c>
      <c r="T33" t="s">
        <v>3722</v>
      </c>
      <c r="U33" t="s">
        <v>3723</v>
      </c>
      <c r="V33" t="s">
        <v>30</v>
      </c>
      <c r="W33" t="s">
        <v>3039</v>
      </c>
      <c r="X33">
        <v>932</v>
      </c>
    </row>
    <row r="34" spans="1:24">
      <c r="A34" t="s">
        <v>3667</v>
      </c>
      <c r="B34">
        <v>83012</v>
      </c>
      <c r="C34">
        <v>21</v>
      </c>
      <c r="D34">
        <v>4</v>
      </c>
      <c r="E34" t="s">
        <v>26</v>
      </c>
      <c r="F34">
        <v>448</v>
      </c>
      <c r="G34" s="17">
        <v>44587</v>
      </c>
      <c r="H34" t="s">
        <v>3665</v>
      </c>
      <c r="I34">
        <v>175</v>
      </c>
      <c r="J34">
        <v>18</v>
      </c>
      <c r="K34">
        <v>1999</v>
      </c>
      <c r="L34" t="s">
        <v>49</v>
      </c>
      <c r="M34" t="s">
        <v>29</v>
      </c>
      <c r="N34" t="s">
        <v>28</v>
      </c>
      <c r="Q34" t="s">
        <v>31</v>
      </c>
      <c r="R34">
        <v>2301</v>
      </c>
      <c r="S34" t="s">
        <v>3693</v>
      </c>
      <c r="T34" t="s">
        <v>3722</v>
      </c>
      <c r="U34" t="s">
        <v>3723</v>
      </c>
      <c r="V34" t="s">
        <v>30</v>
      </c>
      <c r="W34" t="s">
        <v>81</v>
      </c>
      <c r="X34">
        <v>932</v>
      </c>
    </row>
    <row r="35" spans="1:24">
      <c r="A35" t="s">
        <v>3667</v>
      </c>
      <c r="B35">
        <v>83012</v>
      </c>
      <c r="C35">
        <v>21</v>
      </c>
      <c r="D35">
        <v>6</v>
      </c>
      <c r="E35" t="s">
        <v>26</v>
      </c>
      <c r="F35">
        <v>454</v>
      </c>
      <c r="G35" s="17">
        <v>44587</v>
      </c>
      <c r="H35" t="s">
        <v>3665</v>
      </c>
      <c r="I35">
        <v>247</v>
      </c>
      <c r="J35">
        <v>19</v>
      </c>
      <c r="K35">
        <v>1999</v>
      </c>
      <c r="L35" t="s">
        <v>28</v>
      </c>
      <c r="M35" t="s">
        <v>29</v>
      </c>
      <c r="N35" t="s">
        <v>28</v>
      </c>
      <c r="Q35" t="s">
        <v>31</v>
      </c>
      <c r="R35">
        <v>2301</v>
      </c>
      <c r="S35" t="s">
        <v>3693</v>
      </c>
      <c r="T35" t="s">
        <v>3722</v>
      </c>
      <c r="U35" t="s">
        <v>3723</v>
      </c>
      <c r="V35" t="s">
        <v>30</v>
      </c>
      <c r="W35" t="s">
        <v>56</v>
      </c>
      <c r="X35">
        <v>932</v>
      </c>
    </row>
    <row r="36" spans="1:24">
      <c r="A36" t="s">
        <v>3667</v>
      </c>
      <c r="B36">
        <v>83012</v>
      </c>
      <c r="C36">
        <v>21</v>
      </c>
      <c r="D36">
        <v>7</v>
      </c>
      <c r="E36" t="s">
        <v>26</v>
      </c>
      <c r="F36">
        <v>1155</v>
      </c>
      <c r="G36" s="17">
        <v>44587</v>
      </c>
      <c r="H36" t="s">
        <v>3664</v>
      </c>
      <c r="I36">
        <v>357</v>
      </c>
      <c r="J36">
        <v>31</v>
      </c>
      <c r="K36">
        <v>1999</v>
      </c>
      <c r="L36" t="s">
        <v>3705</v>
      </c>
      <c r="M36" t="s">
        <v>38</v>
      </c>
      <c r="N36" t="s">
        <v>28</v>
      </c>
      <c r="O36" t="s">
        <v>3725</v>
      </c>
      <c r="Q36" t="s">
        <v>31</v>
      </c>
      <c r="R36">
        <v>2301</v>
      </c>
      <c r="S36" t="s">
        <v>3693</v>
      </c>
      <c r="T36" t="s">
        <v>3722</v>
      </c>
      <c r="U36" t="s">
        <v>3723</v>
      </c>
      <c r="V36" t="s">
        <v>30</v>
      </c>
      <c r="W36" t="s">
        <v>105</v>
      </c>
      <c r="X36">
        <v>932</v>
      </c>
    </row>
    <row r="37" spans="1:24">
      <c r="A37" t="s">
        <v>3667</v>
      </c>
      <c r="B37">
        <v>83012</v>
      </c>
      <c r="C37">
        <v>22</v>
      </c>
      <c r="D37">
        <v>1</v>
      </c>
      <c r="E37" t="s">
        <v>26</v>
      </c>
      <c r="F37">
        <v>83</v>
      </c>
      <c r="G37" s="17">
        <v>44587</v>
      </c>
      <c r="H37" t="s">
        <v>3664</v>
      </c>
      <c r="I37">
        <v>200</v>
      </c>
      <c r="J37">
        <v>20</v>
      </c>
      <c r="K37">
        <v>1999</v>
      </c>
      <c r="L37" t="s">
        <v>49</v>
      </c>
      <c r="M37" t="s">
        <v>29</v>
      </c>
      <c r="N37" t="s">
        <v>26</v>
      </c>
      <c r="O37" t="s">
        <v>3726</v>
      </c>
      <c r="Q37" t="s">
        <v>31</v>
      </c>
      <c r="R37">
        <v>1485</v>
      </c>
      <c r="S37" t="s">
        <v>3708</v>
      </c>
      <c r="T37" t="s">
        <v>3727</v>
      </c>
      <c r="U37" t="s">
        <v>3728</v>
      </c>
      <c r="V37" t="s">
        <v>30</v>
      </c>
      <c r="W37" t="s">
        <v>414</v>
      </c>
      <c r="X37">
        <v>932</v>
      </c>
    </row>
    <row r="38" spans="1:24">
      <c r="A38" t="s">
        <v>3667</v>
      </c>
      <c r="B38">
        <v>83012</v>
      </c>
      <c r="C38">
        <v>22</v>
      </c>
      <c r="D38">
        <v>2</v>
      </c>
      <c r="E38" t="s">
        <v>26</v>
      </c>
      <c r="F38">
        <v>85</v>
      </c>
      <c r="G38" s="17">
        <v>44587</v>
      </c>
      <c r="H38" t="s">
        <v>3664</v>
      </c>
      <c r="I38">
        <v>342</v>
      </c>
      <c r="J38">
        <v>22</v>
      </c>
      <c r="K38">
        <v>1999</v>
      </c>
      <c r="L38" t="s">
        <v>3705</v>
      </c>
      <c r="M38" t="s">
        <v>38</v>
      </c>
      <c r="N38" t="s">
        <v>26</v>
      </c>
      <c r="O38" t="s">
        <v>3729</v>
      </c>
      <c r="P38" t="s">
        <v>3730</v>
      </c>
      <c r="Q38" t="s">
        <v>31</v>
      </c>
      <c r="R38">
        <v>1485</v>
      </c>
      <c r="S38" t="s">
        <v>3708</v>
      </c>
      <c r="T38" t="s">
        <v>3727</v>
      </c>
      <c r="U38" t="s">
        <v>3728</v>
      </c>
      <c r="V38" t="s">
        <v>30</v>
      </c>
      <c r="W38" t="s">
        <v>420</v>
      </c>
      <c r="X38">
        <v>932</v>
      </c>
    </row>
    <row r="39" spans="1:24">
      <c r="A39" t="s">
        <v>3667</v>
      </c>
      <c r="B39">
        <v>83012</v>
      </c>
      <c r="C39">
        <v>22</v>
      </c>
      <c r="D39">
        <v>3</v>
      </c>
      <c r="E39" t="s">
        <v>26</v>
      </c>
      <c r="F39">
        <v>551</v>
      </c>
      <c r="G39" s="17">
        <v>44587</v>
      </c>
      <c r="H39" t="s">
        <v>3665</v>
      </c>
      <c r="I39">
        <v>311</v>
      </c>
      <c r="J39">
        <v>27</v>
      </c>
      <c r="K39">
        <v>1999</v>
      </c>
      <c r="L39" t="s">
        <v>3668</v>
      </c>
      <c r="M39" t="s">
        <v>38</v>
      </c>
      <c r="N39" t="s">
        <v>26</v>
      </c>
      <c r="O39" t="s">
        <v>3731</v>
      </c>
      <c r="Q39" t="s">
        <v>31</v>
      </c>
      <c r="R39">
        <v>1485</v>
      </c>
      <c r="S39" t="s">
        <v>3708</v>
      </c>
      <c r="T39" t="s">
        <v>3727</v>
      </c>
      <c r="U39" t="s">
        <v>3728</v>
      </c>
      <c r="V39" t="s">
        <v>30</v>
      </c>
      <c r="W39" t="s">
        <v>88</v>
      </c>
      <c r="X39">
        <v>932</v>
      </c>
    </row>
    <row r="40" spans="1:24">
      <c r="A40" t="s">
        <v>3667</v>
      </c>
      <c r="B40">
        <v>83012</v>
      </c>
      <c r="C40">
        <v>22</v>
      </c>
      <c r="D40">
        <v>4</v>
      </c>
      <c r="E40" t="s">
        <v>26</v>
      </c>
      <c r="F40">
        <v>1038</v>
      </c>
      <c r="G40" s="17">
        <v>44587</v>
      </c>
      <c r="H40" t="s">
        <v>3665</v>
      </c>
      <c r="I40">
        <v>597</v>
      </c>
      <c r="J40">
        <v>26</v>
      </c>
      <c r="K40">
        <v>1999</v>
      </c>
      <c r="L40" t="s">
        <v>3705</v>
      </c>
      <c r="M40" t="s">
        <v>29</v>
      </c>
      <c r="N40" t="s">
        <v>26</v>
      </c>
      <c r="O40" t="s">
        <v>3732</v>
      </c>
      <c r="P40" t="s">
        <v>3733</v>
      </c>
      <c r="Q40" t="s">
        <v>31</v>
      </c>
      <c r="R40">
        <v>1485</v>
      </c>
      <c r="S40" t="s">
        <v>3708</v>
      </c>
      <c r="T40" t="s">
        <v>3727</v>
      </c>
      <c r="U40" t="s">
        <v>3728</v>
      </c>
      <c r="V40" t="s">
        <v>30</v>
      </c>
      <c r="W40" t="s">
        <v>3039</v>
      </c>
      <c r="X40">
        <v>932</v>
      </c>
    </row>
    <row r="41" spans="1:24">
      <c r="A41" t="s">
        <v>3667</v>
      </c>
      <c r="B41">
        <v>83012</v>
      </c>
      <c r="C41">
        <v>22</v>
      </c>
      <c r="D41">
        <v>5</v>
      </c>
      <c r="E41" t="s">
        <v>26</v>
      </c>
      <c r="F41">
        <v>942</v>
      </c>
      <c r="G41" s="17">
        <v>44587</v>
      </c>
      <c r="H41" t="s">
        <v>3664</v>
      </c>
      <c r="I41">
        <v>400</v>
      </c>
      <c r="J41">
        <v>24</v>
      </c>
      <c r="K41">
        <v>1999</v>
      </c>
      <c r="L41" t="s">
        <v>3734</v>
      </c>
      <c r="M41" t="s">
        <v>29</v>
      </c>
      <c r="N41" t="s">
        <v>39</v>
      </c>
      <c r="O41" t="s">
        <v>3735</v>
      </c>
      <c r="Q41" t="s">
        <v>31</v>
      </c>
      <c r="R41">
        <v>1485</v>
      </c>
      <c r="S41" t="s">
        <v>3708</v>
      </c>
      <c r="T41" t="s">
        <v>3727</v>
      </c>
      <c r="U41" t="s">
        <v>3728</v>
      </c>
      <c r="V41" t="s">
        <v>30</v>
      </c>
      <c r="W41" t="s">
        <v>34</v>
      </c>
      <c r="X41">
        <v>932</v>
      </c>
    </row>
    <row r="42" spans="1:24">
      <c r="A42" t="s">
        <v>3667</v>
      </c>
      <c r="B42">
        <v>83012</v>
      </c>
      <c r="C42">
        <v>22</v>
      </c>
      <c r="D42">
        <v>7</v>
      </c>
      <c r="E42" t="s">
        <v>26</v>
      </c>
      <c r="F42">
        <v>435</v>
      </c>
      <c r="G42" s="17">
        <v>44587</v>
      </c>
      <c r="H42" t="s">
        <v>3664</v>
      </c>
      <c r="I42">
        <v>470</v>
      </c>
      <c r="J42">
        <v>24</v>
      </c>
      <c r="K42">
        <v>1999</v>
      </c>
      <c r="L42" t="s">
        <v>3736</v>
      </c>
      <c r="M42" t="s">
        <v>29</v>
      </c>
      <c r="N42" t="s">
        <v>42</v>
      </c>
      <c r="O42" t="s">
        <v>3737</v>
      </c>
      <c r="Q42" t="s">
        <v>31</v>
      </c>
      <c r="R42">
        <v>1485</v>
      </c>
      <c r="S42" t="s">
        <v>3708</v>
      </c>
      <c r="T42" t="s">
        <v>3727</v>
      </c>
      <c r="U42" t="s">
        <v>3728</v>
      </c>
      <c r="V42" t="s">
        <v>30</v>
      </c>
      <c r="W42" t="s">
        <v>37</v>
      </c>
      <c r="X42">
        <v>932</v>
      </c>
    </row>
    <row r="43" spans="1:24">
      <c r="A43" t="s">
        <v>3667</v>
      </c>
      <c r="B43">
        <v>83012</v>
      </c>
      <c r="C43">
        <v>22</v>
      </c>
      <c r="D43">
        <v>8</v>
      </c>
      <c r="E43" t="s">
        <v>26</v>
      </c>
      <c r="F43">
        <v>942</v>
      </c>
      <c r="G43" s="17">
        <v>44587</v>
      </c>
      <c r="H43" t="s">
        <v>3665</v>
      </c>
      <c r="I43">
        <v>208</v>
      </c>
      <c r="J43">
        <v>15</v>
      </c>
      <c r="K43">
        <v>1999</v>
      </c>
      <c r="L43" t="s">
        <v>3673</v>
      </c>
      <c r="M43" t="s">
        <v>29</v>
      </c>
      <c r="N43" t="s">
        <v>30</v>
      </c>
      <c r="O43" t="s">
        <v>3738</v>
      </c>
      <c r="Q43" t="s">
        <v>31</v>
      </c>
      <c r="R43">
        <v>1485</v>
      </c>
      <c r="S43" t="s">
        <v>3708</v>
      </c>
      <c r="T43" t="s">
        <v>3727</v>
      </c>
      <c r="U43" t="s">
        <v>3728</v>
      </c>
      <c r="V43" t="s">
        <v>30</v>
      </c>
      <c r="W43" t="s">
        <v>34</v>
      </c>
      <c r="X43">
        <v>932</v>
      </c>
    </row>
    <row r="44" spans="1:24">
      <c r="A44" t="s">
        <v>3667</v>
      </c>
      <c r="B44">
        <v>83012</v>
      </c>
      <c r="C44">
        <v>22</v>
      </c>
      <c r="D44">
        <v>9</v>
      </c>
      <c r="E44" t="s">
        <v>26</v>
      </c>
      <c r="F44">
        <v>1170</v>
      </c>
      <c r="G44" s="17">
        <v>44587</v>
      </c>
      <c r="H44" t="s">
        <v>3665</v>
      </c>
      <c r="I44">
        <v>270</v>
      </c>
      <c r="J44">
        <v>25</v>
      </c>
      <c r="K44">
        <v>1999</v>
      </c>
      <c r="L44" t="s">
        <v>3705</v>
      </c>
      <c r="M44" t="s">
        <v>29</v>
      </c>
      <c r="N44" t="s">
        <v>26</v>
      </c>
      <c r="O44" t="s">
        <v>3739</v>
      </c>
      <c r="P44" t="s">
        <v>3740</v>
      </c>
      <c r="Q44" t="s">
        <v>31</v>
      </c>
      <c r="R44">
        <v>1485</v>
      </c>
      <c r="S44" t="s">
        <v>3708</v>
      </c>
      <c r="T44" t="s">
        <v>3727</v>
      </c>
      <c r="U44" t="s">
        <v>3728</v>
      </c>
      <c r="V44" t="s">
        <v>30</v>
      </c>
      <c r="W44" t="s">
        <v>3392</v>
      </c>
      <c r="X44">
        <v>932</v>
      </c>
    </row>
    <row r="45" spans="1:24">
      <c r="A45" t="s">
        <v>3667</v>
      </c>
      <c r="B45">
        <v>83012</v>
      </c>
      <c r="C45">
        <v>22</v>
      </c>
      <c r="D45">
        <v>10</v>
      </c>
      <c r="E45" t="s">
        <v>26</v>
      </c>
      <c r="F45">
        <v>15</v>
      </c>
      <c r="G45" s="17">
        <v>44587</v>
      </c>
      <c r="H45" t="s">
        <v>3665</v>
      </c>
      <c r="I45">
        <v>239</v>
      </c>
      <c r="J45">
        <v>35</v>
      </c>
      <c r="K45">
        <v>1999</v>
      </c>
      <c r="L45" t="s">
        <v>3705</v>
      </c>
      <c r="M45" t="s">
        <v>29</v>
      </c>
      <c r="N45" t="s">
        <v>26</v>
      </c>
      <c r="O45" t="s">
        <v>3741</v>
      </c>
      <c r="P45" t="s">
        <v>3742</v>
      </c>
      <c r="Q45" t="s">
        <v>31</v>
      </c>
      <c r="R45">
        <v>1485</v>
      </c>
      <c r="S45" t="s">
        <v>3708</v>
      </c>
      <c r="T45" t="s">
        <v>3727</v>
      </c>
      <c r="U45" t="s">
        <v>3728</v>
      </c>
      <c r="V45" t="s">
        <v>30</v>
      </c>
      <c r="W45" t="s">
        <v>233</v>
      </c>
      <c r="X45">
        <v>932</v>
      </c>
    </row>
    <row r="46" spans="1:24">
      <c r="A46" t="s">
        <v>3667</v>
      </c>
      <c r="B46">
        <v>83012</v>
      </c>
      <c r="C46">
        <v>22</v>
      </c>
      <c r="D46">
        <v>11</v>
      </c>
      <c r="E46" t="s">
        <v>26</v>
      </c>
      <c r="F46">
        <v>83</v>
      </c>
      <c r="G46" s="17">
        <v>44587</v>
      </c>
      <c r="H46" t="s">
        <v>3665</v>
      </c>
      <c r="I46">
        <v>166</v>
      </c>
      <c r="J46">
        <v>23</v>
      </c>
      <c r="K46">
        <v>1999</v>
      </c>
      <c r="L46" t="s">
        <v>49</v>
      </c>
      <c r="M46" t="s">
        <v>29</v>
      </c>
      <c r="N46" t="s">
        <v>28</v>
      </c>
      <c r="O46" t="s">
        <v>3743</v>
      </c>
      <c r="P46" t="s">
        <v>3744</v>
      </c>
      <c r="Q46" t="s">
        <v>31</v>
      </c>
      <c r="R46">
        <v>1485</v>
      </c>
      <c r="S46" t="s">
        <v>3708</v>
      </c>
      <c r="T46" t="s">
        <v>3727</v>
      </c>
      <c r="U46" t="s">
        <v>3728</v>
      </c>
      <c r="V46" t="s">
        <v>30</v>
      </c>
      <c r="W46" t="s">
        <v>414</v>
      </c>
      <c r="X46">
        <v>932</v>
      </c>
    </row>
    <row r="47" spans="1:24">
      <c r="A47" t="s">
        <v>3667</v>
      </c>
      <c r="B47">
        <v>83012</v>
      </c>
      <c r="C47">
        <v>22</v>
      </c>
      <c r="D47">
        <v>12</v>
      </c>
      <c r="E47" t="s">
        <v>26</v>
      </c>
      <c r="F47">
        <v>1142</v>
      </c>
      <c r="G47" s="17">
        <v>44587</v>
      </c>
      <c r="H47" t="s">
        <v>3665</v>
      </c>
      <c r="I47">
        <v>195</v>
      </c>
      <c r="J47">
        <v>23</v>
      </c>
      <c r="K47">
        <v>1999</v>
      </c>
      <c r="L47" t="s">
        <v>49</v>
      </c>
      <c r="M47" t="s">
        <v>29</v>
      </c>
      <c r="N47" t="s">
        <v>28</v>
      </c>
      <c r="O47" t="s">
        <v>3743</v>
      </c>
      <c r="P47" t="s">
        <v>3745</v>
      </c>
      <c r="Q47" t="s">
        <v>31</v>
      </c>
      <c r="R47">
        <v>1485</v>
      </c>
      <c r="S47" t="s">
        <v>3708</v>
      </c>
      <c r="T47" t="s">
        <v>3727</v>
      </c>
      <c r="U47" t="s">
        <v>3728</v>
      </c>
      <c r="V47" t="s">
        <v>30</v>
      </c>
      <c r="W47" t="s">
        <v>3324</v>
      </c>
      <c r="X47">
        <v>932</v>
      </c>
    </row>
    <row r="48" spans="1:24">
      <c r="A48" t="s">
        <v>3667</v>
      </c>
      <c r="B48">
        <v>83012</v>
      </c>
      <c r="C48">
        <v>22</v>
      </c>
      <c r="D48">
        <v>14</v>
      </c>
      <c r="E48" t="s">
        <v>26</v>
      </c>
      <c r="F48">
        <v>1156</v>
      </c>
      <c r="G48" s="17">
        <v>44587</v>
      </c>
      <c r="H48" t="s">
        <v>3664</v>
      </c>
      <c r="I48">
        <v>215</v>
      </c>
      <c r="J48">
        <v>15</v>
      </c>
      <c r="K48">
        <v>1999</v>
      </c>
      <c r="L48" t="s">
        <v>28</v>
      </c>
      <c r="M48" t="s">
        <v>26</v>
      </c>
      <c r="N48" t="s">
        <v>42</v>
      </c>
      <c r="O48" t="s">
        <v>3746</v>
      </c>
      <c r="Q48" t="s">
        <v>31</v>
      </c>
      <c r="R48">
        <v>1485</v>
      </c>
      <c r="S48" t="s">
        <v>3708</v>
      </c>
      <c r="T48" t="s">
        <v>3727</v>
      </c>
      <c r="U48" t="s">
        <v>3728</v>
      </c>
      <c r="V48" t="s">
        <v>30</v>
      </c>
      <c r="W48" t="s">
        <v>86</v>
      </c>
      <c r="X48">
        <v>932</v>
      </c>
    </row>
    <row r="49" spans="1:24">
      <c r="A49" t="s">
        <v>3667</v>
      </c>
      <c r="B49">
        <v>83012</v>
      </c>
      <c r="C49">
        <v>23</v>
      </c>
      <c r="D49">
        <v>1</v>
      </c>
      <c r="E49" t="s">
        <v>26</v>
      </c>
      <c r="F49">
        <v>587</v>
      </c>
      <c r="G49" s="17">
        <v>44587</v>
      </c>
      <c r="H49" t="s">
        <v>3665</v>
      </c>
      <c r="I49">
        <v>87</v>
      </c>
      <c r="K49">
        <v>1999</v>
      </c>
      <c r="L49" t="s">
        <v>49</v>
      </c>
      <c r="M49" t="s">
        <v>29</v>
      </c>
      <c r="N49" t="s">
        <v>26</v>
      </c>
      <c r="O49" t="s">
        <v>3747</v>
      </c>
      <c r="P49" t="s">
        <v>3748</v>
      </c>
      <c r="Q49" t="s">
        <v>31</v>
      </c>
      <c r="R49">
        <v>1485</v>
      </c>
      <c r="S49" t="s">
        <v>3708</v>
      </c>
      <c r="T49" t="s">
        <v>3749</v>
      </c>
      <c r="U49" t="s">
        <v>3728</v>
      </c>
      <c r="V49" t="s">
        <v>30</v>
      </c>
      <c r="W49" t="s">
        <v>1804</v>
      </c>
      <c r="X49">
        <v>932</v>
      </c>
    </row>
    <row r="50" spans="1:24">
      <c r="A50" t="s">
        <v>3667</v>
      </c>
      <c r="B50">
        <v>83012</v>
      </c>
      <c r="C50">
        <v>23</v>
      </c>
      <c r="D50">
        <v>2</v>
      </c>
      <c r="E50" t="s">
        <v>26</v>
      </c>
      <c r="F50">
        <v>774</v>
      </c>
      <c r="G50" s="17">
        <v>44587</v>
      </c>
      <c r="H50" t="s">
        <v>3665</v>
      </c>
      <c r="I50">
        <v>420</v>
      </c>
      <c r="J50">
        <v>25</v>
      </c>
      <c r="K50">
        <v>1999</v>
      </c>
      <c r="L50" t="s">
        <v>3668</v>
      </c>
      <c r="M50" t="s">
        <v>29</v>
      </c>
      <c r="N50" t="s">
        <v>28</v>
      </c>
      <c r="O50" t="s">
        <v>3750</v>
      </c>
      <c r="Q50" t="s">
        <v>31</v>
      </c>
      <c r="R50">
        <v>1485</v>
      </c>
      <c r="S50" t="s">
        <v>3708</v>
      </c>
      <c r="T50" t="s">
        <v>3749</v>
      </c>
      <c r="U50" t="s">
        <v>3728</v>
      </c>
      <c r="V50" t="s">
        <v>30</v>
      </c>
      <c r="W50" t="s">
        <v>2317</v>
      </c>
      <c r="X50">
        <v>932</v>
      </c>
    </row>
    <row r="51" spans="1:24">
      <c r="A51" t="s">
        <v>3667</v>
      </c>
      <c r="B51">
        <v>83012</v>
      </c>
      <c r="C51">
        <v>23</v>
      </c>
      <c r="D51">
        <v>3</v>
      </c>
      <c r="E51" t="s">
        <v>26</v>
      </c>
      <c r="F51">
        <v>234</v>
      </c>
      <c r="G51" s="17">
        <v>44587</v>
      </c>
      <c r="H51" t="s">
        <v>3665</v>
      </c>
      <c r="I51">
        <v>131</v>
      </c>
      <c r="J51">
        <v>15</v>
      </c>
      <c r="K51">
        <v>1999</v>
      </c>
      <c r="L51" t="s">
        <v>49</v>
      </c>
      <c r="M51" t="s">
        <v>29</v>
      </c>
      <c r="N51" t="s">
        <v>28</v>
      </c>
      <c r="O51" t="s">
        <v>3750</v>
      </c>
      <c r="Q51" t="s">
        <v>31</v>
      </c>
      <c r="R51">
        <v>1485</v>
      </c>
      <c r="S51" t="s">
        <v>3708</v>
      </c>
      <c r="T51" t="s">
        <v>3749</v>
      </c>
      <c r="U51" t="s">
        <v>3728</v>
      </c>
      <c r="V51" t="s">
        <v>30</v>
      </c>
      <c r="W51" t="s">
        <v>836</v>
      </c>
      <c r="X51">
        <v>932</v>
      </c>
    </row>
    <row r="52" spans="1:24">
      <c r="A52" t="s">
        <v>3667</v>
      </c>
      <c r="B52">
        <v>83012</v>
      </c>
      <c r="C52">
        <v>23</v>
      </c>
      <c r="D52">
        <v>4</v>
      </c>
      <c r="E52" t="s">
        <v>26</v>
      </c>
      <c r="F52">
        <v>794</v>
      </c>
      <c r="G52" s="17">
        <v>44587</v>
      </c>
      <c r="H52" t="s">
        <v>3665</v>
      </c>
      <c r="I52">
        <v>85</v>
      </c>
      <c r="J52">
        <v>17</v>
      </c>
      <c r="K52">
        <v>1999</v>
      </c>
      <c r="L52" t="s">
        <v>49</v>
      </c>
      <c r="M52" t="s">
        <v>29</v>
      </c>
      <c r="N52" t="s">
        <v>28</v>
      </c>
      <c r="O52" t="s">
        <v>3750</v>
      </c>
      <c r="Q52" t="s">
        <v>31</v>
      </c>
      <c r="R52">
        <v>1485</v>
      </c>
      <c r="S52" t="s">
        <v>3708</v>
      </c>
      <c r="T52" t="s">
        <v>3749</v>
      </c>
      <c r="U52" t="s">
        <v>3728</v>
      </c>
      <c r="V52" t="s">
        <v>30</v>
      </c>
      <c r="W52" t="s">
        <v>2369</v>
      </c>
      <c r="X52">
        <v>932</v>
      </c>
    </row>
    <row r="53" spans="1:24">
      <c r="A53" t="s">
        <v>3667</v>
      </c>
      <c r="B53">
        <v>83012</v>
      </c>
      <c r="C53">
        <v>23</v>
      </c>
      <c r="D53">
        <v>5</v>
      </c>
      <c r="E53" t="s">
        <v>26</v>
      </c>
      <c r="F53">
        <v>872</v>
      </c>
      <c r="G53" s="17">
        <v>44587</v>
      </c>
      <c r="H53" t="s">
        <v>3665</v>
      </c>
      <c r="I53">
        <v>402</v>
      </c>
      <c r="J53">
        <v>39</v>
      </c>
      <c r="K53">
        <v>1999</v>
      </c>
      <c r="L53" t="s">
        <v>61</v>
      </c>
      <c r="M53" t="s">
        <v>29</v>
      </c>
      <c r="N53" t="s">
        <v>28</v>
      </c>
      <c r="O53" t="s">
        <v>3750</v>
      </c>
      <c r="P53" t="s">
        <v>3751</v>
      </c>
      <c r="Q53" t="s">
        <v>31</v>
      </c>
      <c r="R53">
        <v>1485</v>
      </c>
      <c r="S53" t="s">
        <v>3708</v>
      </c>
      <c r="T53" t="s">
        <v>3749</v>
      </c>
      <c r="U53" t="s">
        <v>3728</v>
      </c>
      <c r="V53" t="s">
        <v>30</v>
      </c>
      <c r="W53" t="s">
        <v>2589</v>
      </c>
      <c r="X53">
        <v>932</v>
      </c>
    </row>
    <row r="54" spans="1:24">
      <c r="A54" t="s">
        <v>3667</v>
      </c>
      <c r="B54">
        <v>83012</v>
      </c>
      <c r="C54">
        <v>23</v>
      </c>
      <c r="D54">
        <v>6</v>
      </c>
      <c r="E54" t="s">
        <v>26</v>
      </c>
      <c r="F54">
        <v>126</v>
      </c>
      <c r="G54" s="17">
        <v>44587</v>
      </c>
      <c r="H54" t="s">
        <v>3664</v>
      </c>
      <c r="I54">
        <v>231</v>
      </c>
      <c r="J54">
        <v>21</v>
      </c>
      <c r="K54">
        <v>1999</v>
      </c>
      <c r="L54" t="s">
        <v>3668</v>
      </c>
      <c r="M54" t="s">
        <v>29</v>
      </c>
      <c r="N54" t="s">
        <v>28</v>
      </c>
      <c r="O54" t="s">
        <v>3750</v>
      </c>
      <c r="P54" t="s">
        <v>3752</v>
      </c>
      <c r="Q54" t="s">
        <v>31</v>
      </c>
      <c r="R54">
        <v>1485</v>
      </c>
      <c r="S54" t="s">
        <v>3708</v>
      </c>
      <c r="T54" t="s">
        <v>3749</v>
      </c>
      <c r="U54" t="s">
        <v>3728</v>
      </c>
      <c r="V54" t="s">
        <v>30</v>
      </c>
      <c r="W54" t="s">
        <v>534</v>
      </c>
      <c r="X54">
        <v>932</v>
      </c>
    </row>
    <row r="55" spans="1:24">
      <c r="A55" t="s">
        <v>3667</v>
      </c>
      <c r="B55">
        <v>83012</v>
      </c>
      <c r="C55">
        <v>23</v>
      </c>
      <c r="D55">
        <v>7</v>
      </c>
      <c r="E55" t="s">
        <v>26</v>
      </c>
      <c r="F55">
        <v>467</v>
      </c>
      <c r="G55" s="17">
        <v>44587</v>
      </c>
      <c r="H55" t="s">
        <v>3664</v>
      </c>
      <c r="I55">
        <v>235</v>
      </c>
      <c r="J55">
        <v>26</v>
      </c>
      <c r="K55">
        <v>1999</v>
      </c>
      <c r="L55" t="s">
        <v>49</v>
      </c>
      <c r="M55" t="s">
        <v>29</v>
      </c>
      <c r="N55" t="s">
        <v>28</v>
      </c>
      <c r="O55" t="s">
        <v>3750</v>
      </c>
      <c r="P55" t="s">
        <v>3753</v>
      </c>
      <c r="Q55" t="s">
        <v>31</v>
      </c>
      <c r="R55">
        <v>1485</v>
      </c>
      <c r="S55" t="s">
        <v>3708</v>
      </c>
      <c r="T55" t="s">
        <v>3749</v>
      </c>
      <c r="U55" t="s">
        <v>3728</v>
      </c>
      <c r="V55" t="s">
        <v>30</v>
      </c>
      <c r="W55" t="s">
        <v>64</v>
      </c>
      <c r="X55">
        <v>932</v>
      </c>
    </row>
    <row r="56" spans="1:24">
      <c r="A56" t="s">
        <v>3667</v>
      </c>
      <c r="B56">
        <v>83012</v>
      </c>
      <c r="C56">
        <v>23</v>
      </c>
      <c r="D56">
        <v>8</v>
      </c>
      <c r="E56" t="s">
        <v>26</v>
      </c>
      <c r="F56">
        <v>551</v>
      </c>
      <c r="G56" s="17">
        <v>44587</v>
      </c>
      <c r="H56" t="s">
        <v>3664</v>
      </c>
      <c r="I56">
        <v>318</v>
      </c>
      <c r="J56">
        <v>28</v>
      </c>
      <c r="K56">
        <v>1999</v>
      </c>
      <c r="L56" t="s">
        <v>3668</v>
      </c>
      <c r="M56" t="s">
        <v>29</v>
      </c>
      <c r="N56" t="s">
        <v>28</v>
      </c>
      <c r="O56" t="s">
        <v>3750</v>
      </c>
      <c r="Q56" t="s">
        <v>31</v>
      </c>
      <c r="R56">
        <v>1485</v>
      </c>
      <c r="S56" t="s">
        <v>3708</v>
      </c>
      <c r="T56" t="s">
        <v>3749</v>
      </c>
      <c r="U56" t="s">
        <v>3728</v>
      </c>
      <c r="V56" t="s">
        <v>30</v>
      </c>
      <c r="W56" t="s">
        <v>88</v>
      </c>
      <c r="X56">
        <v>932</v>
      </c>
    </row>
    <row r="57" spans="1:24">
      <c r="A57" t="s">
        <v>3667</v>
      </c>
      <c r="B57">
        <v>83012</v>
      </c>
      <c r="C57">
        <v>23</v>
      </c>
      <c r="D57">
        <v>9</v>
      </c>
      <c r="E57" t="s">
        <v>26</v>
      </c>
      <c r="F57">
        <v>438</v>
      </c>
      <c r="G57" s="17">
        <v>44587</v>
      </c>
      <c r="H57" t="s">
        <v>3665</v>
      </c>
      <c r="I57">
        <v>504</v>
      </c>
      <c r="J57">
        <v>35</v>
      </c>
      <c r="K57">
        <v>1999</v>
      </c>
      <c r="L57" t="s">
        <v>3736</v>
      </c>
      <c r="M57" t="s">
        <v>29</v>
      </c>
      <c r="N57" t="s">
        <v>28</v>
      </c>
      <c r="O57" t="s">
        <v>3754</v>
      </c>
      <c r="P57" t="s">
        <v>3755</v>
      </c>
      <c r="Q57" t="s">
        <v>31</v>
      </c>
      <c r="R57">
        <v>1485</v>
      </c>
      <c r="S57" t="s">
        <v>3708</v>
      </c>
      <c r="T57" t="s">
        <v>3749</v>
      </c>
      <c r="U57" t="s">
        <v>3728</v>
      </c>
      <c r="V57" t="s">
        <v>30</v>
      </c>
      <c r="W57" t="s">
        <v>93</v>
      </c>
      <c r="X57">
        <v>932</v>
      </c>
    </row>
    <row r="58" spans="1:24">
      <c r="A58" t="s">
        <v>3667</v>
      </c>
      <c r="B58">
        <v>83012</v>
      </c>
      <c r="C58">
        <v>23</v>
      </c>
      <c r="D58">
        <v>10</v>
      </c>
      <c r="E58" t="s">
        <v>26</v>
      </c>
      <c r="F58">
        <v>21</v>
      </c>
      <c r="G58" s="17">
        <v>44587</v>
      </c>
      <c r="H58" t="s">
        <v>3665</v>
      </c>
      <c r="I58">
        <v>363</v>
      </c>
      <c r="J58">
        <v>36</v>
      </c>
      <c r="K58">
        <v>1999</v>
      </c>
      <c r="L58" t="s">
        <v>3705</v>
      </c>
      <c r="M58" t="s">
        <v>29</v>
      </c>
      <c r="N58" t="s">
        <v>28</v>
      </c>
      <c r="O58" t="s">
        <v>3750</v>
      </c>
      <c r="P58" t="s">
        <v>3756</v>
      </c>
      <c r="Q58" t="s">
        <v>31</v>
      </c>
      <c r="R58">
        <v>1485</v>
      </c>
      <c r="S58" t="s">
        <v>3708</v>
      </c>
      <c r="T58" t="s">
        <v>3749</v>
      </c>
      <c r="U58" t="s">
        <v>3728</v>
      </c>
      <c r="V58" t="s">
        <v>30</v>
      </c>
      <c r="W58" t="s">
        <v>250</v>
      </c>
      <c r="X58">
        <v>932</v>
      </c>
    </row>
    <row r="59" spans="1:24">
      <c r="A59" t="s">
        <v>3667</v>
      </c>
      <c r="B59">
        <v>83012</v>
      </c>
      <c r="C59">
        <v>23</v>
      </c>
      <c r="D59">
        <v>11</v>
      </c>
      <c r="E59" t="s">
        <v>26</v>
      </c>
      <c r="F59">
        <v>703</v>
      </c>
      <c r="G59" s="17">
        <v>44587</v>
      </c>
      <c r="H59" t="s">
        <v>3665</v>
      </c>
      <c r="I59">
        <v>329</v>
      </c>
      <c r="J59">
        <v>38</v>
      </c>
      <c r="K59">
        <v>1999</v>
      </c>
      <c r="L59" t="s">
        <v>61</v>
      </c>
      <c r="M59" t="s">
        <v>38</v>
      </c>
      <c r="N59" t="s">
        <v>28</v>
      </c>
      <c r="O59" t="s">
        <v>3754</v>
      </c>
      <c r="P59" t="s">
        <v>3757</v>
      </c>
      <c r="Q59" t="s">
        <v>31</v>
      </c>
      <c r="R59">
        <v>1485</v>
      </c>
      <c r="S59" t="s">
        <v>3708</v>
      </c>
      <c r="T59" t="s">
        <v>3749</v>
      </c>
      <c r="U59" t="s">
        <v>3728</v>
      </c>
      <c r="V59" t="s">
        <v>30</v>
      </c>
      <c r="W59" t="s">
        <v>2131</v>
      </c>
      <c r="X59">
        <v>932</v>
      </c>
    </row>
    <row r="60" spans="1:24">
      <c r="A60" t="s">
        <v>3667</v>
      </c>
      <c r="B60">
        <v>83012</v>
      </c>
      <c r="C60">
        <v>24</v>
      </c>
      <c r="D60">
        <v>1</v>
      </c>
      <c r="E60" t="s">
        <v>26</v>
      </c>
      <c r="F60">
        <v>872</v>
      </c>
      <c r="G60" s="17">
        <v>44587</v>
      </c>
      <c r="H60" t="s">
        <v>3665</v>
      </c>
      <c r="I60">
        <v>375</v>
      </c>
      <c r="J60">
        <v>50</v>
      </c>
      <c r="K60">
        <v>1999</v>
      </c>
      <c r="L60" t="s">
        <v>61</v>
      </c>
      <c r="M60" t="s">
        <v>29</v>
      </c>
      <c r="N60" t="s">
        <v>39</v>
      </c>
      <c r="O60" t="s">
        <v>3758</v>
      </c>
      <c r="P60" t="s">
        <v>3759</v>
      </c>
      <c r="Q60" t="s">
        <v>31</v>
      </c>
      <c r="R60">
        <v>1485</v>
      </c>
      <c r="S60" t="s">
        <v>3708</v>
      </c>
      <c r="T60" t="s">
        <v>3760</v>
      </c>
      <c r="U60" t="s">
        <v>3728</v>
      </c>
      <c r="V60" t="s">
        <v>30</v>
      </c>
      <c r="W60" t="s">
        <v>2589</v>
      </c>
      <c r="X60">
        <v>932</v>
      </c>
    </row>
    <row r="61" spans="1:24">
      <c r="A61" t="s">
        <v>3667</v>
      </c>
      <c r="B61">
        <v>83012</v>
      </c>
      <c r="C61">
        <v>25</v>
      </c>
      <c r="D61">
        <v>1</v>
      </c>
      <c r="E61" t="s">
        <v>26</v>
      </c>
      <c r="F61">
        <v>555</v>
      </c>
      <c r="G61" s="17">
        <v>44587</v>
      </c>
      <c r="H61" t="s">
        <v>3664</v>
      </c>
      <c r="I61">
        <v>277</v>
      </c>
      <c r="J61">
        <v>18</v>
      </c>
      <c r="K61">
        <v>1999</v>
      </c>
      <c r="L61" t="s">
        <v>3736</v>
      </c>
      <c r="M61" t="s">
        <v>26</v>
      </c>
      <c r="N61" t="s">
        <v>42</v>
      </c>
      <c r="O61" t="s">
        <v>3761</v>
      </c>
      <c r="Q61" t="s">
        <v>31</v>
      </c>
      <c r="R61">
        <v>1485</v>
      </c>
      <c r="S61" t="s">
        <v>3708</v>
      </c>
      <c r="T61" t="s">
        <v>3749</v>
      </c>
      <c r="U61" t="s">
        <v>3728</v>
      </c>
      <c r="V61" t="s">
        <v>30</v>
      </c>
      <c r="W61" t="s">
        <v>1717</v>
      </c>
      <c r="X61">
        <v>932</v>
      </c>
    </row>
    <row r="62" spans="1:24">
      <c r="A62" t="s">
        <v>3667</v>
      </c>
      <c r="B62">
        <v>83012</v>
      </c>
      <c r="C62">
        <v>26</v>
      </c>
      <c r="D62">
        <v>1</v>
      </c>
      <c r="E62" t="s">
        <v>26</v>
      </c>
      <c r="F62">
        <v>942</v>
      </c>
      <c r="G62" s="17">
        <v>44587</v>
      </c>
      <c r="H62" t="s">
        <v>3665</v>
      </c>
      <c r="I62">
        <v>250</v>
      </c>
      <c r="J62">
        <v>20</v>
      </c>
      <c r="K62">
        <v>1999</v>
      </c>
      <c r="L62" t="s">
        <v>28</v>
      </c>
      <c r="M62" t="s">
        <v>26</v>
      </c>
      <c r="N62" t="s">
        <v>26</v>
      </c>
      <c r="O62" t="s">
        <v>3762</v>
      </c>
      <c r="Q62" t="s">
        <v>31</v>
      </c>
      <c r="R62">
        <v>1484</v>
      </c>
      <c r="S62" t="s">
        <v>3763</v>
      </c>
      <c r="T62" t="s">
        <v>3764</v>
      </c>
      <c r="V62" t="s">
        <v>30</v>
      </c>
      <c r="W62" t="s">
        <v>34</v>
      </c>
      <c r="X62">
        <v>932</v>
      </c>
    </row>
    <row r="63" spans="1:24">
      <c r="A63" t="s">
        <v>3667</v>
      </c>
      <c r="B63">
        <v>83012</v>
      </c>
      <c r="C63">
        <v>26</v>
      </c>
      <c r="D63">
        <v>2</v>
      </c>
      <c r="E63" t="s">
        <v>9</v>
      </c>
      <c r="F63">
        <v>384</v>
      </c>
      <c r="G63" s="17">
        <v>44587</v>
      </c>
      <c r="H63" t="s">
        <v>3666</v>
      </c>
      <c r="K63">
        <v>1999</v>
      </c>
      <c r="M63" t="s">
        <v>3660</v>
      </c>
      <c r="N63" t="s">
        <v>3660</v>
      </c>
      <c r="O63" t="s">
        <v>3765</v>
      </c>
      <c r="Q63" t="s">
        <v>31</v>
      </c>
      <c r="R63">
        <v>1484</v>
      </c>
      <c r="S63" t="s">
        <v>3763</v>
      </c>
      <c r="T63" t="s">
        <v>3764</v>
      </c>
      <c r="V63" t="s">
        <v>30</v>
      </c>
      <c r="W63" t="s">
        <v>58</v>
      </c>
      <c r="X63">
        <v>932</v>
      </c>
    </row>
    <row r="64" spans="1:24">
      <c r="A64" t="s">
        <v>3667</v>
      </c>
      <c r="B64">
        <v>83012</v>
      </c>
      <c r="C64">
        <v>27</v>
      </c>
      <c r="D64">
        <v>1</v>
      </c>
      <c r="E64" t="s">
        <v>26</v>
      </c>
      <c r="F64">
        <v>1143</v>
      </c>
      <c r="G64" s="17">
        <v>44587</v>
      </c>
      <c r="H64" t="s">
        <v>3664</v>
      </c>
      <c r="I64">
        <v>195</v>
      </c>
      <c r="J64">
        <v>24</v>
      </c>
      <c r="K64">
        <v>1999</v>
      </c>
      <c r="L64" t="s">
        <v>28</v>
      </c>
      <c r="M64" t="s">
        <v>26</v>
      </c>
      <c r="N64" t="s">
        <v>30</v>
      </c>
      <c r="O64" t="s">
        <v>3766</v>
      </c>
      <c r="Q64" t="s">
        <v>31</v>
      </c>
      <c r="R64">
        <v>1484</v>
      </c>
      <c r="S64" t="s">
        <v>3763</v>
      </c>
      <c r="T64" t="s">
        <v>3764</v>
      </c>
      <c r="V64" t="s">
        <v>30</v>
      </c>
      <c r="W64" t="s">
        <v>54</v>
      </c>
      <c r="X64">
        <v>932</v>
      </c>
    </row>
    <row r="65" spans="1:24">
      <c r="A65" t="s">
        <v>3667</v>
      </c>
      <c r="B65">
        <v>83012</v>
      </c>
      <c r="C65">
        <v>28</v>
      </c>
      <c r="D65">
        <v>1</v>
      </c>
      <c r="E65" t="s">
        <v>26</v>
      </c>
      <c r="F65">
        <v>107</v>
      </c>
      <c r="G65" s="17">
        <v>44587</v>
      </c>
      <c r="H65" t="s">
        <v>3665</v>
      </c>
      <c r="I65">
        <v>305</v>
      </c>
      <c r="J65">
        <v>26</v>
      </c>
      <c r="K65">
        <v>1999</v>
      </c>
      <c r="L65" t="s">
        <v>28</v>
      </c>
      <c r="M65" t="s">
        <v>29</v>
      </c>
      <c r="N65" t="s">
        <v>28</v>
      </c>
      <c r="O65" t="s">
        <v>3767</v>
      </c>
      <c r="Q65" t="s">
        <v>31</v>
      </c>
      <c r="R65">
        <v>1484</v>
      </c>
      <c r="S65" t="s">
        <v>3763</v>
      </c>
      <c r="T65" t="s">
        <v>3764</v>
      </c>
      <c r="U65" t="s">
        <v>3768</v>
      </c>
      <c r="V65" t="s">
        <v>30</v>
      </c>
      <c r="W65" t="s">
        <v>46</v>
      </c>
      <c r="X65">
        <v>932</v>
      </c>
    </row>
    <row r="66" spans="1:24">
      <c r="A66" t="s">
        <v>3667</v>
      </c>
      <c r="B66">
        <v>83012</v>
      </c>
      <c r="C66">
        <v>28</v>
      </c>
      <c r="D66">
        <v>2</v>
      </c>
      <c r="E66" t="s">
        <v>26</v>
      </c>
      <c r="F66">
        <v>435</v>
      </c>
      <c r="G66" s="17">
        <v>44587</v>
      </c>
      <c r="H66" t="s">
        <v>3664</v>
      </c>
      <c r="I66">
        <v>580</v>
      </c>
      <c r="J66">
        <v>30</v>
      </c>
      <c r="K66">
        <v>1999</v>
      </c>
      <c r="L66" t="s">
        <v>3736</v>
      </c>
      <c r="M66" t="s">
        <v>29</v>
      </c>
      <c r="N66" t="s">
        <v>28</v>
      </c>
      <c r="O66" t="s">
        <v>3769</v>
      </c>
      <c r="Q66" t="s">
        <v>31</v>
      </c>
      <c r="R66">
        <v>1484</v>
      </c>
      <c r="S66" t="s">
        <v>3763</v>
      </c>
      <c r="T66" t="s">
        <v>3764</v>
      </c>
      <c r="U66" t="s">
        <v>3768</v>
      </c>
      <c r="V66" t="s">
        <v>30</v>
      </c>
      <c r="W66" t="s">
        <v>37</v>
      </c>
      <c r="X66">
        <v>932</v>
      </c>
    </row>
    <row r="67" spans="1:24">
      <c r="A67" t="s">
        <v>3667</v>
      </c>
      <c r="B67">
        <v>83012</v>
      </c>
      <c r="C67">
        <v>28</v>
      </c>
      <c r="D67">
        <v>3</v>
      </c>
      <c r="E67" t="s">
        <v>26</v>
      </c>
      <c r="F67">
        <v>107</v>
      </c>
      <c r="G67" s="17">
        <v>44587</v>
      </c>
      <c r="H67" t="s">
        <v>3665</v>
      </c>
      <c r="I67">
        <v>235</v>
      </c>
      <c r="J67">
        <v>24</v>
      </c>
      <c r="K67">
        <v>1999</v>
      </c>
      <c r="L67" t="s">
        <v>28</v>
      </c>
      <c r="M67" t="s">
        <v>29</v>
      </c>
      <c r="N67" t="s">
        <v>28</v>
      </c>
      <c r="O67" t="s">
        <v>3767</v>
      </c>
      <c r="Q67" t="s">
        <v>31</v>
      </c>
      <c r="R67">
        <v>1484</v>
      </c>
      <c r="S67" t="s">
        <v>3763</v>
      </c>
      <c r="T67" t="s">
        <v>3764</v>
      </c>
      <c r="U67" t="s">
        <v>3768</v>
      </c>
      <c r="V67" t="s">
        <v>30</v>
      </c>
      <c r="W67" t="s">
        <v>46</v>
      </c>
      <c r="X67">
        <v>932</v>
      </c>
    </row>
    <row r="68" spans="1:24">
      <c r="A68" t="s">
        <v>3667</v>
      </c>
      <c r="B68">
        <v>83012</v>
      </c>
      <c r="C68">
        <v>1</v>
      </c>
      <c r="D68">
        <v>1</v>
      </c>
      <c r="E68" t="s">
        <v>26</v>
      </c>
      <c r="F68">
        <v>1139</v>
      </c>
      <c r="G68" s="17">
        <v>44587</v>
      </c>
      <c r="H68" t="s">
        <v>3664</v>
      </c>
      <c r="I68">
        <v>265</v>
      </c>
      <c r="J68">
        <v>16</v>
      </c>
      <c r="K68">
        <v>1999</v>
      </c>
      <c r="L68" t="s">
        <v>3770</v>
      </c>
      <c r="M68" t="s">
        <v>38</v>
      </c>
      <c r="N68" t="s">
        <v>26</v>
      </c>
      <c r="O68" t="s">
        <v>3685</v>
      </c>
      <c r="Q68" t="s">
        <v>31</v>
      </c>
      <c r="R68">
        <v>1483</v>
      </c>
      <c r="S68" t="s">
        <v>3771</v>
      </c>
      <c r="T68" t="s">
        <v>3772</v>
      </c>
      <c r="U68" t="s">
        <v>3773</v>
      </c>
      <c r="V68" t="s">
        <v>30</v>
      </c>
      <c r="W68" t="s">
        <v>3316</v>
      </c>
      <c r="X68">
        <v>932</v>
      </c>
    </row>
    <row r="69" spans="1:24">
      <c r="A69" t="s">
        <v>3667</v>
      </c>
      <c r="B69">
        <v>83012</v>
      </c>
      <c r="C69">
        <v>28</v>
      </c>
      <c r="D69">
        <v>5</v>
      </c>
      <c r="E69" t="s">
        <v>26</v>
      </c>
      <c r="F69">
        <v>942</v>
      </c>
      <c r="G69" s="17">
        <v>44587</v>
      </c>
      <c r="H69" t="s">
        <v>3664</v>
      </c>
      <c r="I69">
        <v>490</v>
      </c>
      <c r="J69">
        <v>24</v>
      </c>
      <c r="K69">
        <v>1999</v>
      </c>
      <c r="L69" t="s">
        <v>28</v>
      </c>
      <c r="M69" t="s">
        <v>29</v>
      </c>
      <c r="N69" t="s">
        <v>26</v>
      </c>
      <c r="O69" t="s">
        <v>3774</v>
      </c>
      <c r="Q69" t="s">
        <v>31</v>
      </c>
      <c r="R69">
        <v>1484</v>
      </c>
      <c r="S69" t="s">
        <v>3763</v>
      </c>
      <c r="T69" t="s">
        <v>3764</v>
      </c>
      <c r="U69" t="s">
        <v>3768</v>
      </c>
      <c r="V69" t="s">
        <v>30</v>
      </c>
      <c r="W69" t="s">
        <v>34</v>
      </c>
      <c r="X69">
        <v>932</v>
      </c>
    </row>
    <row r="70" spans="1:24">
      <c r="A70" t="s">
        <v>3667</v>
      </c>
      <c r="B70">
        <v>83012</v>
      </c>
      <c r="C70">
        <v>28</v>
      </c>
      <c r="D70">
        <v>6</v>
      </c>
      <c r="E70" t="s">
        <v>26</v>
      </c>
      <c r="F70">
        <v>27</v>
      </c>
      <c r="G70" s="17">
        <v>44587</v>
      </c>
      <c r="H70" t="s">
        <v>3664</v>
      </c>
      <c r="I70">
        <v>233</v>
      </c>
      <c r="J70">
        <v>17</v>
      </c>
      <c r="K70">
        <v>1999</v>
      </c>
      <c r="L70" t="s">
        <v>49</v>
      </c>
      <c r="M70" t="s">
        <v>29</v>
      </c>
      <c r="N70" t="s">
        <v>26</v>
      </c>
      <c r="O70" t="s">
        <v>3767</v>
      </c>
      <c r="Q70" t="s">
        <v>31</v>
      </c>
      <c r="R70">
        <v>1484</v>
      </c>
      <c r="S70" t="s">
        <v>3763</v>
      </c>
      <c r="T70" t="s">
        <v>3764</v>
      </c>
      <c r="U70" t="s">
        <v>3768</v>
      </c>
      <c r="V70" t="s">
        <v>30</v>
      </c>
      <c r="W70" t="s">
        <v>91</v>
      </c>
      <c r="X70">
        <v>932</v>
      </c>
    </row>
    <row r="71" spans="1:24">
      <c r="A71" t="s">
        <v>3667</v>
      </c>
      <c r="B71">
        <v>83012</v>
      </c>
      <c r="C71">
        <v>28</v>
      </c>
      <c r="D71">
        <v>7</v>
      </c>
      <c r="E71" t="s">
        <v>26</v>
      </c>
      <c r="F71">
        <v>435</v>
      </c>
      <c r="G71" s="17">
        <v>44587</v>
      </c>
      <c r="H71" t="s">
        <v>3665</v>
      </c>
      <c r="I71">
        <v>279</v>
      </c>
      <c r="J71">
        <v>31</v>
      </c>
      <c r="K71">
        <v>1999</v>
      </c>
      <c r="L71" t="s">
        <v>28</v>
      </c>
      <c r="M71" t="s">
        <v>29</v>
      </c>
      <c r="N71" t="s">
        <v>26</v>
      </c>
      <c r="O71" t="s">
        <v>3775</v>
      </c>
      <c r="Q71" t="s">
        <v>31</v>
      </c>
      <c r="R71">
        <v>1484</v>
      </c>
      <c r="S71" t="s">
        <v>3763</v>
      </c>
      <c r="T71" t="s">
        <v>3764</v>
      </c>
      <c r="U71" t="s">
        <v>3768</v>
      </c>
      <c r="V71" t="s">
        <v>30</v>
      </c>
      <c r="W71" t="s">
        <v>37</v>
      </c>
      <c r="X71">
        <v>932</v>
      </c>
    </row>
    <row r="72" spans="1:24">
      <c r="A72" t="s">
        <v>3667</v>
      </c>
      <c r="B72">
        <v>83012</v>
      </c>
      <c r="C72">
        <v>28</v>
      </c>
      <c r="D72">
        <v>8</v>
      </c>
      <c r="E72" t="s">
        <v>26</v>
      </c>
      <c r="F72">
        <v>1143</v>
      </c>
      <c r="G72" s="17">
        <v>44587</v>
      </c>
      <c r="H72" t="s">
        <v>3664</v>
      </c>
      <c r="I72">
        <v>385</v>
      </c>
      <c r="J72">
        <v>34</v>
      </c>
      <c r="K72">
        <v>1999</v>
      </c>
      <c r="L72" t="s">
        <v>28</v>
      </c>
      <c r="M72" t="s">
        <v>38</v>
      </c>
      <c r="N72" t="s">
        <v>26</v>
      </c>
      <c r="O72" t="s">
        <v>3776</v>
      </c>
      <c r="Q72" t="s">
        <v>31</v>
      </c>
      <c r="R72">
        <v>1484</v>
      </c>
      <c r="S72" t="s">
        <v>3763</v>
      </c>
      <c r="T72" t="s">
        <v>3764</v>
      </c>
      <c r="U72" t="s">
        <v>3768</v>
      </c>
      <c r="V72" t="s">
        <v>30</v>
      </c>
      <c r="W72" t="s">
        <v>54</v>
      </c>
      <c r="X72">
        <v>932</v>
      </c>
    </row>
    <row r="73" spans="1:24">
      <c r="A73" t="s">
        <v>3667</v>
      </c>
      <c r="B73">
        <v>83012</v>
      </c>
      <c r="C73">
        <v>28</v>
      </c>
      <c r="D73">
        <v>9</v>
      </c>
      <c r="E73" t="s">
        <v>26</v>
      </c>
      <c r="F73">
        <v>1143</v>
      </c>
      <c r="G73" s="17">
        <v>44587</v>
      </c>
      <c r="H73" t="s">
        <v>3664</v>
      </c>
      <c r="I73">
        <v>291</v>
      </c>
      <c r="J73">
        <v>22</v>
      </c>
      <c r="K73">
        <v>1999</v>
      </c>
      <c r="L73" t="s">
        <v>28</v>
      </c>
      <c r="M73" t="s">
        <v>29</v>
      </c>
      <c r="N73" t="s">
        <v>26</v>
      </c>
      <c r="O73" t="s">
        <v>3777</v>
      </c>
      <c r="Q73" t="s">
        <v>31</v>
      </c>
      <c r="R73">
        <v>1484</v>
      </c>
      <c r="S73" t="s">
        <v>3763</v>
      </c>
      <c r="T73" t="s">
        <v>3764</v>
      </c>
      <c r="U73" t="s">
        <v>3768</v>
      </c>
      <c r="V73" t="s">
        <v>30</v>
      </c>
      <c r="W73" t="s">
        <v>54</v>
      </c>
      <c r="X73">
        <v>932</v>
      </c>
    </row>
    <row r="74" spans="1:24">
      <c r="A74" t="s">
        <v>3667</v>
      </c>
      <c r="B74">
        <v>83012</v>
      </c>
      <c r="C74">
        <v>28</v>
      </c>
      <c r="D74">
        <v>10</v>
      </c>
      <c r="E74" t="s">
        <v>26</v>
      </c>
      <c r="F74">
        <v>454</v>
      </c>
      <c r="G74" s="17">
        <v>44587</v>
      </c>
      <c r="H74" t="s">
        <v>3664</v>
      </c>
      <c r="I74">
        <v>312</v>
      </c>
      <c r="J74">
        <v>32</v>
      </c>
      <c r="K74">
        <v>1999</v>
      </c>
      <c r="L74" t="s">
        <v>28</v>
      </c>
      <c r="M74" t="s">
        <v>38</v>
      </c>
      <c r="N74" t="s">
        <v>26</v>
      </c>
      <c r="O74" t="s">
        <v>3778</v>
      </c>
      <c r="Q74" t="s">
        <v>31</v>
      </c>
      <c r="R74">
        <v>1484</v>
      </c>
      <c r="S74" t="s">
        <v>3763</v>
      </c>
      <c r="T74" t="s">
        <v>3764</v>
      </c>
      <c r="U74" t="s">
        <v>3768</v>
      </c>
      <c r="V74" t="s">
        <v>30</v>
      </c>
      <c r="W74" t="s">
        <v>56</v>
      </c>
      <c r="X74">
        <v>932</v>
      </c>
    </row>
    <row r="75" spans="1:24">
      <c r="A75" t="s">
        <v>3667</v>
      </c>
      <c r="B75">
        <v>83012</v>
      </c>
      <c r="C75">
        <v>30</v>
      </c>
      <c r="D75">
        <v>1</v>
      </c>
      <c r="E75" t="s">
        <v>9</v>
      </c>
      <c r="F75">
        <v>384</v>
      </c>
      <c r="G75" s="17">
        <v>44587</v>
      </c>
      <c r="H75" t="s">
        <v>3666</v>
      </c>
      <c r="K75">
        <v>1999</v>
      </c>
      <c r="M75" t="s">
        <v>3660</v>
      </c>
      <c r="N75" t="s">
        <v>3660</v>
      </c>
      <c r="O75" t="s">
        <v>3779</v>
      </c>
      <c r="Q75" t="s">
        <v>31</v>
      </c>
      <c r="R75">
        <v>1484</v>
      </c>
      <c r="S75" t="s">
        <v>3763</v>
      </c>
      <c r="T75" t="s">
        <v>3780</v>
      </c>
      <c r="V75" t="s">
        <v>30</v>
      </c>
      <c r="W75" t="s">
        <v>58</v>
      </c>
      <c r="X75">
        <v>932</v>
      </c>
    </row>
    <row r="76" spans="1:24">
      <c r="A76" t="s">
        <v>3667</v>
      </c>
      <c r="B76">
        <v>83012</v>
      </c>
      <c r="C76">
        <v>31</v>
      </c>
      <c r="D76">
        <v>1</v>
      </c>
      <c r="E76" t="s">
        <v>26</v>
      </c>
      <c r="F76">
        <v>942</v>
      </c>
      <c r="G76" s="17">
        <v>44587</v>
      </c>
      <c r="H76" t="s">
        <v>3664</v>
      </c>
      <c r="I76">
        <v>281</v>
      </c>
      <c r="J76">
        <v>14</v>
      </c>
      <c r="K76">
        <v>1999</v>
      </c>
      <c r="L76" t="s">
        <v>28</v>
      </c>
      <c r="M76" t="s">
        <v>29</v>
      </c>
      <c r="N76" t="s">
        <v>26</v>
      </c>
      <c r="O76" t="s">
        <v>3781</v>
      </c>
      <c r="Q76" t="s">
        <v>31</v>
      </c>
      <c r="R76">
        <v>1484</v>
      </c>
      <c r="S76" t="s">
        <v>3763</v>
      </c>
      <c r="T76" t="s">
        <v>3782</v>
      </c>
      <c r="V76" t="s">
        <v>30</v>
      </c>
      <c r="W76" t="s">
        <v>34</v>
      </c>
      <c r="X76">
        <v>932</v>
      </c>
    </row>
    <row r="77" spans="1:24">
      <c r="A77" t="s">
        <v>3667</v>
      </c>
      <c r="B77">
        <v>83012</v>
      </c>
      <c r="C77">
        <v>32</v>
      </c>
      <c r="D77">
        <v>1</v>
      </c>
      <c r="E77" t="s">
        <v>26</v>
      </c>
      <c r="F77">
        <v>1156</v>
      </c>
      <c r="G77" s="17">
        <v>44587</v>
      </c>
      <c r="H77" t="s">
        <v>3664</v>
      </c>
      <c r="I77">
        <v>260</v>
      </c>
      <c r="J77">
        <v>18</v>
      </c>
      <c r="K77">
        <v>1999</v>
      </c>
      <c r="L77" t="s">
        <v>28</v>
      </c>
      <c r="M77" t="s">
        <v>26</v>
      </c>
      <c r="N77" t="s">
        <v>30</v>
      </c>
      <c r="O77" t="s">
        <v>3783</v>
      </c>
      <c r="Q77" t="s">
        <v>31</v>
      </c>
      <c r="R77">
        <v>1484</v>
      </c>
      <c r="S77" t="s">
        <v>3763</v>
      </c>
      <c r="T77" t="s">
        <v>3784</v>
      </c>
      <c r="U77" t="s">
        <v>0</v>
      </c>
      <c r="V77" t="s">
        <v>28</v>
      </c>
      <c r="W77" t="s">
        <v>86</v>
      </c>
      <c r="X77">
        <v>932</v>
      </c>
    </row>
    <row r="78" spans="1:24">
      <c r="A78" t="s">
        <v>3667</v>
      </c>
      <c r="B78">
        <v>83012</v>
      </c>
      <c r="C78">
        <v>33</v>
      </c>
      <c r="D78">
        <v>1</v>
      </c>
      <c r="E78" t="s">
        <v>26</v>
      </c>
      <c r="F78">
        <v>435</v>
      </c>
      <c r="G78" s="17">
        <v>44587</v>
      </c>
      <c r="H78" t="s">
        <v>3664</v>
      </c>
      <c r="I78">
        <v>315</v>
      </c>
      <c r="J78">
        <v>18</v>
      </c>
      <c r="K78">
        <v>1999</v>
      </c>
      <c r="L78" t="s">
        <v>28</v>
      </c>
      <c r="M78" t="s">
        <v>29</v>
      </c>
      <c r="N78" t="s">
        <v>26</v>
      </c>
      <c r="O78" t="s">
        <v>3707</v>
      </c>
      <c r="Q78" t="s">
        <v>31</v>
      </c>
      <c r="R78">
        <v>1484</v>
      </c>
      <c r="S78" t="s">
        <v>3763</v>
      </c>
      <c r="T78" t="s">
        <v>3785</v>
      </c>
      <c r="V78" t="s">
        <v>30</v>
      </c>
      <c r="W78" t="s">
        <v>37</v>
      </c>
      <c r="X78">
        <v>932</v>
      </c>
    </row>
    <row r="79" spans="1:24">
      <c r="A79" t="s">
        <v>3667</v>
      </c>
      <c r="B79">
        <v>83012</v>
      </c>
      <c r="C79">
        <v>34</v>
      </c>
      <c r="D79">
        <v>1</v>
      </c>
      <c r="E79" t="s">
        <v>26</v>
      </c>
      <c r="F79">
        <v>107</v>
      </c>
      <c r="G79" s="17">
        <v>44587</v>
      </c>
      <c r="H79" t="s">
        <v>40</v>
      </c>
      <c r="I79">
        <v>218</v>
      </c>
      <c r="J79">
        <v>12</v>
      </c>
      <c r="K79">
        <v>1999</v>
      </c>
      <c r="L79" t="s">
        <v>28</v>
      </c>
      <c r="M79" t="s">
        <v>29</v>
      </c>
      <c r="N79" t="s">
        <v>42</v>
      </c>
      <c r="O79" t="s">
        <v>3786</v>
      </c>
      <c r="Q79" t="s">
        <v>31</v>
      </c>
      <c r="R79">
        <v>2301</v>
      </c>
      <c r="S79" t="s">
        <v>3693</v>
      </c>
      <c r="T79" t="s">
        <v>3787</v>
      </c>
      <c r="U79" t="s">
        <v>0</v>
      </c>
      <c r="V79" t="s">
        <v>28</v>
      </c>
      <c r="W79" t="s">
        <v>46</v>
      </c>
      <c r="X79">
        <v>932</v>
      </c>
    </row>
    <row r="80" spans="1:24">
      <c r="A80" t="s">
        <v>3667</v>
      </c>
      <c r="B80">
        <v>83012</v>
      </c>
      <c r="C80">
        <v>35</v>
      </c>
      <c r="D80">
        <v>1</v>
      </c>
      <c r="E80" t="s">
        <v>26</v>
      </c>
      <c r="F80">
        <v>1143</v>
      </c>
      <c r="G80" s="17">
        <v>44587</v>
      </c>
      <c r="H80" t="s">
        <v>3665</v>
      </c>
      <c r="I80">
        <v>134</v>
      </c>
      <c r="J80">
        <v>11</v>
      </c>
      <c r="K80">
        <v>1999</v>
      </c>
      <c r="L80" t="s">
        <v>39</v>
      </c>
      <c r="M80" t="s">
        <v>29</v>
      </c>
      <c r="N80" t="s">
        <v>42</v>
      </c>
      <c r="O80" t="s">
        <v>3788</v>
      </c>
      <c r="Q80" t="s">
        <v>31</v>
      </c>
      <c r="R80">
        <v>1483</v>
      </c>
      <c r="S80" t="s">
        <v>3771</v>
      </c>
      <c r="T80" t="s">
        <v>3789</v>
      </c>
      <c r="U80" t="s">
        <v>0</v>
      </c>
      <c r="V80" t="s">
        <v>28</v>
      </c>
      <c r="W80" t="s">
        <v>54</v>
      </c>
      <c r="X80">
        <v>932</v>
      </c>
    </row>
    <row r="81" spans="1:24">
      <c r="A81" t="s">
        <v>3667</v>
      </c>
      <c r="B81">
        <v>83012</v>
      </c>
      <c r="C81">
        <v>36</v>
      </c>
      <c r="D81">
        <v>1</v>
      </c>
      <c r="E81" t="s">
        <v>26</v>
      </c>
      <c r="F81">
        <v>384</v>
      </c>
      <c r="G81" s="17">
        <v>44587</v>
      </c>
      <c r="H81" t="s">
        <v>3666</v>
      </c>
      <c r="K81">
        <v>1999</v>
      </c>
      <c r="M81" t="s">
        <v>3660</v>
      </c>
      <c r="N81" t="s">
        <v>3660</v>
      </c>
      <c r="O81" t="s">
        <v>3790</v>
      </c>
      <c r="Q81" t="s">
        <v>31</v>
      </c>
      <c r="R81">
        <v>1483</v>
      </c>
      <c r="S81" t="s">
        <v>3771</v>
      </c>
      <c r="T81" t="s">
        <v>3791</v>
      </c>
      <c r="V81" t="s">
        <v>30</v>
      </c>
      <c r="W81" t="s">
        <v>58</v>
      </c>
      <c r="X81">
        <v>932</v>
      </c>
    </row>
    <row r="82" spans="1:24">
      <c r="A82" t="s">
        <v>3667</v>
      </c>
      <c r="B82">
        <v>83012</v>
      </c>
      <c r="C82">
        <v>37</v>
      </c>
      <c r="D82">
        <v>1</v>
      </c>
      <c r="E82" t="s">
        <v>26</v>
      </c>
      <c r="F82">
        <v>1156</v>
      </c>
      <c r="G82" s="17">
        <v>44587</v>
      </c>
      <c r="H82" t="s">
        <v>3665</v>
      </c>
      <c r="I82">
        <v>324</v>
      </c>
      <c r="J82">
        <v>18</v>
      </c>
      <c r="K82">
        <v>1999</v>
      </c>
      <c r="L82" t="s">
        <v>28</v>
      </c>
      <c r="M82" t="s">
        <v>29</v>
      </c>
      <c r="N82" t="s">
        <v>42</v>
      </c>
      <c r="O82" t="s">
        <v>3792</v>
      </c>
      <c r="Q82" t="s">
        <v>31</v>
      </c>
      <c r="R82">
        <v>1483</v>
      </c>
      <c r="S82" t="s">
        <v>3771</v>
      </c>
      <c r="T82" t="s">
        <v>3793</v>
      </c>
      <c r="U82" t="s">
        <v>0</v>
      </c>
      <c r="V82" t="s">
        <v>28</v>
      </c>
      <c r="W82" t="s">
        <v>86</v>
      </c>
      <c r="X82">
        <v>932</v>
      </c>
    </row>
    <row r="83" spans="1:24">
      <c r="A83" t="s">
        <v>3667</v>
      </c>
      <c r="B83">
        <v>83012</v>
      </c>
      <c r="C83">
        <v>38</v>
      </c>
      <c r="D83">
        <v>1</v>
      </c>
      <c r="E83" t="s">
        <v>26</v>
      </c>
      <c r="F83">
        <v>1156</v>
      </c>
      <c r="G83" s="17">
        <v>44587</v>
      </c>
      <c r="H83" t="s">
        <v>3662</v>
      </c>
      <c r="I83">
        <v>436</v>
      </c>
      <c r="J83">
        <v>4</v>
      </c>
      <c r="K83">
        <v>2007</v>
      </c>
      <c r="L83" t="s">
        <v>3673</v>
      </c>
      <c r="M83" t="s">
        <v>29</v>
      </c>
      <c r="N83" t="s">
        <v>42</v>
      </c>
      <c r="O83" t="s">
        <v>3794</v>
      </c>
      <c r="P83" t="s">
        <v>3795</v>
      </c>
      <c r="Q83" t="s">
        <v>31</v>
      </c>
      <c r="R83">
        <v>1483</v>
      </c>
      <c r="S83" t="s">
        <v>3771</v>
      </c>
      <c r="T83" t="s">
        <v>3796</v>
      </c>
      <c r="U83" t="s">
        <v>0</v>
      </c>
      <c r="V83" t="s">
        <v>28</v>
      </c>
      <c r="W83" t="s">
        <v>86</v>
      </c>
      <c r="X83">
        <v>932</v>
      </c>
    </row>
    <row r="84" spans="1:24">
      <c r="A84" t="s">
        <v>3667</v>
      </c>
      <c r="B84">
        <v>83012</v>
      </c>
      <c r="C84">
        <v>39</v>
      </c>
      <c r="D84">
        <v>1</v>
      </c>
      <c r="E84" t="s">
        <v>26</v>
      </c>
      <c r="F84">
        <v>1143</v>
      </c>
      <c r="G84" s="17">
        <v>44587</v>
      </c>
      <c r="H84" t="s">
        <v>3665</v>
      </c>
      <c r="I84">
        <v>242</v>
      </c>
      <c r="J84">
        <v>17</v>
      </c>
      <c r="K84">
        <v>1999</v>
      </c>
      <c r="L84" t="s">
        <v>28</v>
      </c>
      <c r="M84" t="s">
        <v>29</v>
      </c>
      <c r="N84" t="s">
        <v>42</v>
      </c>
      <c r="Q84" t="s">
        <v>31</v>
      </c>
      <c r="R84">
        <v>1483</v>
      </c>
      <c r="S84" t="s">
        <v>3771</v>
      </c>
      <c r="T84" t="s">
        <v>3797</v>
      </c>
      <c r="U84" t="s">
        <v>3798</v>
      </c>
      <c r="V84" t="s">
        <v>30</v>
      </c>
      <c r="W84" t="s">
        <v>54</v>
      </c>
      <c r="X84">
        <v>932</v>
      </c>
    </row>
    <row r="85" spans="1:24">
      <c r="A85" t="s">
        <v>3667</v>
      </c>
      <c r="B85">
        <v>83012</v>
      </c>
      <c r="C85">
        <v>40</v>
      </c>
      <c r="D85">
        <v>1</v>
      </c>
      <c r="E85" t="s">
        <v>26</v>
      </c>
      <c r="F85">
        <v>1103</v>
      </c>
      <c r="G85" s="17">
        <v>44587</v>
      </c>
      <c r="H85" t="s">
        <v>3665</v>
      </c>
      <c r="I85">
        <v>420</v>
      </c>
      <c r="J85">
        <v>12</v>
      </c>
      <c r="K85">
        <v>1999</v>
      </c>
      <c r="L85" t="s">
        <v>3705</v>
      </c>
      <c r="M85" t="s">
        <v>29</v>
      </c>
      <c r="N85" t="s">
        <v>28</v>
      </c>
      <c r="O85" t="s">
        <v>3799</v>
      </c>
      <c r="Q85" t="s">
        <v>31</v>
      </c>
      <c r="R85">
        <v>1483</v>
      </c>
      <c r="S85" t="s">
        <v>3771</v>
      </c>
      <c r="T85" t="s">
        <v>3800</v>
      </c>
      <c r="U85" t="s">
        <v>3801</v>
      </c>
      <c r="V85" t="s">
        <v>30</v>
      </c>
      <c r="W85" t="s">
        <v>103</v>
      </c>
      <c r="X85">
        <v>932</v>
      </c>
    </row>
    <row r="86" spans="1:24">
      <c r="A86" t="s">
        <v>3667</v>
      </c>
      <c r="B86">
        <v>83012</v>
      </c>
      <c r="C86">
        <v>40</v>
      </c>
      <c r="D86">
        <v>2</v>
      </c>
      <c r="E86" t="s">
        <v>26</v>
      </c>
      <c r="F86">
        <v>57</v>
      </c>
      <c r="G86" s="17">
        <v>44587</v>
      </c>
      <c r="H86" t="s">
        <v>3664</v>
      </c>
      <c r="I86">
        <v>240</v>
      </c>
      <c r="J86">
        <v>17</v>
      </c>
      <c r="K86">
        <v>1999</v>
      </c>
      <c r="L86" t="s">
        <v>3705</v>
      </c>
      <c r="M86" t="s">
        <v>29</v>
      </c>
      <c r="N86" t="s">
        <v>28</v>
      </c>
      <c r="O86" t="s">
        <v>3802</v>
      </c>
      <c r="Q86" t="s">
        <v>31</v>
      </c>
      <c r="R86">
        <v>1483</v>
      </c>
      <c r="S86" t="s">
        <v>3771</v>
      </c>
      <c r="T86" t="s">
        <v>3800</v>
      </c>
      <c r="U86" t="s">
        <v>3801</v>
      </c>
      <c r="V86" t="s">
        <v>30</v>
      </c>
      <c r="W86" t="s">
        <v>122</v>
      </c>
      <c r="X86">
        <v>932</v>
      </c>
    </row>
    <row r="87" spans="1:24">
      <c r="A87" t="s">
        <v>3667</v>
      </c>
      <c r="B87">
        <v>83012</v>
      </c>
      <c r="C87">
        <v>41</v>
      </c>
      <c r="D87">
        <v>1</v>
      </c>
      <c r="E87" t="s">
        <v>26</v>
      </c>
      <c r="F87">
        <v>1143</v>
      </c>
      <c r="G87" s="17">
        <v>44587</v>
      </c>
      <c r="H87" t="s">
        <v>3665</v>
      </c>
      <c r="I87">
        <v>285</v>
      </c>
      <c r="J87">
        <v>20</v>
      </c>
      <c r="K87">
        <v>1999</v>
      </c>
      <c r="L87" t="s">
        <v>28</v>
      </c>
      <c r="M87" t="s">
        <v>29</v>
      </c>
      <c r="N87" t="s">
        <v>42</v>
      </c>
      <c r="O87" t="s">
        <v>3803</v>
      </c>
      <c r="Q87" t="s">
        <v>31</v>
      </c>
      <c r="R87">
        <v>1483</v>
      </c>
      <c r="S87" t="s">
        <v>3771</v>
      </c>
      <c r="T87" t="s">
        <v>3804</v>
      </c>
      <c r="V87" t="s">
        <v>30</v>
      </c>
      <c r="W87" t="s">
        <v>54</v>
      </c>
      <c r="X87">
        <v>932</v>
      </c>
    </row>
    <row r="88" spans="1:24">
      <c r="A88" t="s">
        <v>3667</v>
      </c>
      <c r="B88">
        <v>83012</v>
      </c>
      <c r="C88">
        <v>42</v>
      </c>
      <c r="D88">
        <v>1</v>
      </c>
      <c r="E88" t="s">
        <v>9</v>
      </c>
      <c r="F88">
        <v>345</v>
      </c>
      <c r="G88" s="17">
        <v>44587</v>
      </c>
      <c r="H88" t="s">
        <v>3666</v>
      </c>
      <c r="K88">
        <v>1999</v>
      </c>
      <c r="M88" t="s">
        <v>3660</v>
      </c>
      <c r="N88" t="s">
        <v>3660</v>
      </c>
      <c r="O88" t="s">
        <v>3805</v>
      </c>
      <c r="Q88" t="s">
        <v>31</v>
      </c>
      <c r="R88">
        <v>1483</v>
      </c>
      <c r="S88" t="s">
        <v>3771</v>
      </c>
      <c r="T88" t="s">
        <v>3806</v>
      </c>
      <c r="V88" t="s">
        <v>30</v>
      </c>
      <c r="W88" t="s">
        <v>1146</v>
      </c>
      <c r="X88">
        <v>932</v>
      </c>
    </row>
    <row r="89" spans="1:24">
      <c r="A89" t="s">
        <v>3667</v>
      </c>
      <c r="B89">
        <v>83012</v>
      </c>
      <c r="C89">
        <v>43</v>
      </c>
      <c r="D89">
        <v>1</v>
      </c>
      <c r="E89" t="s">
        <v>9</v>
      </c>
      <c r="F89">
        <v>860</v>
      </c>
      <c r="G89" s="17">
        <v>44587</v>
      </c>
      <c r="H89" t="s">
        <v>3666</v>
      </c>
      <c r="K89">
        <v>1999</v>
      </c>
      <c r="M89" t="s">
        <v>3660</v>
      </c>
      <c r="N89" t="s">
        <v>3660</v>
      </c>
      <c r="O89" t="s">
        <v>3807</v>
      </c>
      <c r="Q89" t="s">
        <v>31</v>
      </c>
      <c r="R89">
        <v>1483</v>
      </c>
      <c r="S89" t="s">
        <v>3771</v>
      </c>
      <c r="T89" t="s">
        <v>3804</v>
      </c>
      <c r="V89" t="s">
        <v>30</v>
      </c>
      <c r="W89" t="s">
        <v>2554</v>
      </c>
      <c r="X89">
        <v>932</v>
      </c>
    </row>
    <row r="90" spans="1:24">
      <c r="A90" t="s">
        <v>3667</v>
      </c>
      <c r="B90">
        <v>83012</v>
      </c>
      <c r="C90">
        <v>45</v>
      </c>
      <c r="D90">
        <v>1</v>
      </c>
      <c r="E90" t="s">
        <v>26</v>
      </c>
      <c r="F90">
        <v>942</v>
      </c>
      <c r="G90" s="17">
        <v>44587</v>
      </c>
      <c r="H90" t="s">
        <v>3665</v>
      </c>
      <c r="I90">
        <v>300</v>
      </c>
      <c r="J90">
        <v>16</v>
      </c>
      <c r="K90">
        <v>1999</v>
      </c>
      <c r="L90" t="s">
        <v>28</v>
      </c>
      <c r="M90" t="s">
        <v>29</v>
      </c>
      <c r="N90" t="s">
        <v>26</v>
      </c>
      <c r="O90" t="s">
        <v>3808</v>
      </c>
      <c r="Q90" t="s">
        <v>31</v>
      </c>
      <c r="R90">
        <v>1487</v>
      </c>
      <c r="S90" t="s">
        <v>3670</v>
      </c>
      <c r="T90" t="s">
        <v>3809</v>
      </c>
      <c r="V90" t="s">
        <v>30</v>
      </c>
      <c r="W90" t="s">
        <v>34</v>
      </c>
      <c r="X90">
        <v>932</v>
      </c>
    </row>
    <row r="91" spans="1:24">
      <c r="A91" t="s">
        <v>3667</v>
      </c>
      <c r="B91">
        <v>83012</v>
      </c>
      <c r="C91">
        <v>46</v>
      </c>
      <c r="D91">
        <v>1</v>
      </c>
      <c r="E91" t="s">
        <v>9</v>
      </c>
      <c r="F91">
        <v>384</v>
      </c>
      <c r="G91" s="17">
        <v>44587</v>
      </c>
      <c r="H91" t="s">
        <v>3666</v>
      </c>
      <c r="K91">
        <v>1999</v>
      </c>
      <c r="M91" t="s">
        <v>3660</v>
      </c>
      <c r="N91" t="s">
        <v>3660</v>
      </c>
      <c r="O91" t="s">
        <v>3810</v>
      </c>
      <c r="Q91" t="s">
        <v>31</v>
      </c>
      <c r="R91">
        <v>1487</v>
      </c>
      <c r="S91" t="s">
        <v>3670</v>
      </c>
      <c r="T91" t="s">
        <v>3811</v>
      </c>
      <c r="V91" t="s">
        <v>30</v>
      </c>
      <c r="W91" t="s">
        <v>58</v>
      </c>
      <c r="X91">
        <v>932</v>
      </c>
    </row>
    <row r="92" spans="1:24">
      <c r="A92" t="s">
        <v>3667</v>
      </c>
      <c r="B92">
        <v>83012</v>
      </c>
      <c r="C92">
        <v>47</v>
      </c>
      <c r="D92">
        <v>1</v>
      </c>
      <c r="E92" t="s">
        <v>9</v>
      </c>
      <c r="F92">
        <v>384</v>
      </c>
      <c r="G92" s="17">
        <v>44587</v>
      </c>
      <c r="H92" t="s">
        <v>3666</v>
      </c>
      <c r="K92">
        <v>1999</v>
      </c>
      <c r="M92" t="s">
        <v>3660</v>
      </c>
      <c r="N92" t="s">
        <v>3660</v>
      </c>
      <c r="O92" t="s">
        <v>3812</v>
      </c>
      <c r="Q92" t="s">
        <v>31</v>
      </c>
      <c r="R92">
        <v>1487</v>
      </c>
      <c r="S92" t="s">
        <v>3670</v>
      </c>
      <c r="T92" t="s">
        <v>3813</v>
      </c>
      <c r="V92" t="s">
        <v>30</v>
      </c>
      <c r="W92" t="s">
        <v>58</v>
      </c>
      <c r="X92">
        <v>932</v>
      </c>
    </row>
    <row r="93" spans="1:24">
      <c r="A93" t="s">
        <v>3667</v>
      </c>
      <c r="B93">
        <v>83012</v>
      </c>
      <c r="C93">
        <v>48</v>
      </c>
      <c r="D93">
        <v>1</v>
      </c>
      <c r="E93" t="s">
        <v>9</v>
      </c>
      <c r="F93">
        <v>384</v>
      </c>
      <c r="G93" s="17">
        <v>44587</v>
      </c>
      <c r="H93" t="s">
        <v>3666</v>
      </c>
      <c r="K93">
        <v>1999</v>
      </c>
      <c r="M93" t="s">
        <v>3660</v>
      </c>
      <c r="N93" t="s">
        <v>3660</v>
      </c>
      <c r="O93" t="s">
        <v>3814</v>
      </c>
      <c r="Q93" t="s">
        <v>31</v>
      </c>
      <c r="R93">
        <v>1487</v>
      </c>
      <c r="S93" t="s">
        <v>3670</v>
      </c>
      <c r="T93" t="s">
        <v>3815</v>
      </c>
      <c r="V93" t="s">
        <v>30</v>
      </c>
      <c r="W93" t="s">
        <v>58</v>
      </c>
      <c r="X93">
        <v>932</v>
      </c>
    </row>
    <row r="94" spans="1:24">
      <c r="A94" t="s">
        <v>3667</v>
      </c>
      <c r="B94">
        <v>83012</v>
      </c>
      <c r="C94">
        <v>49</v>
      </c>
      <c r="D94">
        <v>1</v>
      </c>
      <c r="E94" t="s">
        <v>9</v>
      </c>
      <c r="F94">
        <v>384</v>
      </c>
      <c r="G94" s="17">
        <v>44587</v>
      </c>
      <c r="H94" t="s">
        <v>3666</v>
      </c>
      <c r="K94">
        <v>1999</v>
      </c>
      <c r="M94" t="s">
        <v>3660</v>
      </c>
      <c r="N94" t="s">
        <v>3660</v>
      </c>
      <c r="O94" t="s">
        <v>3816</v>
      </c>
      <c r="Q94" t="s">
        <v>31</v>
      </c>
      <c r="R94">
        <v>1487</v>
      </c>
      <c r="S94" t="s">
        <v>3670</v>
      </c>
      <c r="T94" t="s">
        <v>3817</v>
      </c>
      <c r="V94" t="s">
        <v>30</v>
      </c>
      <c r="W94" t="s">
        <v>58</v>
      </c>
      <c r="X94">
        <v>932</v>
      </c>
    </row>
    <row r="95" spans="1:24">
      <c r="A95" t="s">
        <v>3667</v>
      </c>
      <c r="B95">
        <v>83012</v>
      </c>
      <c r="C95">
        <v>51</v>
      </c>
      <c r="D95">
        <v>1</v>
      </c>
      <c r="E95" t="s">
        <v>26</v>
      </c>
      <c r="F95">
        <v>942</v>
      </c>
      <c r="G95" s="17">
        <v>44587</v>
      </c>
      <c r="H95" t="s">
        <v>3665</v>
      </c>
      <c r="I95">
        <v>390</v>
      </c>
      <c r="J95">
        <v>22</v>
      </c>
      <c r="K95">
        <v>1999</v>
      </c>
      <c r="L95" t="s">
        <v>28</v>
      </c>
      <c r="M95" t="s">
        <v>29</v>
      </c>
      <c r="N95" t="s">
        <v>26</v>
      </c>
      <c r="O95" t="s">
        <v>3707</v>
      </c>
      <c r="Q95" t="s">
        <v>31</v>
      </c>
      <c r="R95">
        <v>2434</v>
      </c>
      <c r="S95" t="s">
        <v>3675</v>
      </c>
      <c r="T95" t="s">
        <v>3818</v>
      </c>
      <c r="V95" t="s">
        <v>30</v>
      </c>
      <c r="W95" t="s">
        <v>34</v>
      </c>
      <c r="X95">
        <v>932</v>
      </c>
    </row>
    <row r="96" spans="1:24">
      <c r="A96" t="s">
        <v>3667</v>
      </c>
      <c r="B96">
        <v>83012</v>
      </c>
      <c r="C96">
        <v>52</v>
      </c>
      <c r="D96">
        <v>1</v>
      </c>
      <c r="E96" t="s">
        <v>26</v>
      </c>
      <c r="F96">
        <v>942</v>
      </c>
      <c r="G96" s="17">
        <v>44587</v>
      </c>
      <c r="H96" t="s">
        <v>3665</v>
      </c>
      <c r="I96">
        <v>370</v>
      </c>
      <c r="J96">
        <v>26</v>
      </c>
      <c r="K96">
        <v>1999</v>
      </c>
      <c r="L96" t="s">
        <v>28</v>
      </c>
      <c r="M96" t="s">
        <v>29</v>
      </c>
      <c r="N96" t="s">
        <v>26</v>
      </c>
      <c r="O96" t="s">
        <v>3707</v>
      </c>
      <c r="Q96" t="s">
        <v>31</v>
      </c>
      <c r="R96">
        <v>2434</v>
      </c>
      <c r="S96" t="s">
        <v>3675</v>
      </c>
      <c r="T96" t="s">
        <v>3818</v>
      </c>
      <c r="V96" t="s">
        <v>30</v>
      </c>
      <c r="W96" t="s">
        <v>34</v>
      </c>
      <c r="X96">
        <v>932</v>
      </c>
    </row>
    <row r="97" spans="1:24">
      <c r="A97" t="s">
        <v>3667</v>
      </c>
      <c r="B97">
        <v>83012</v>
      </c>
      <c r="C97">
        <v>53</v>
      </c>
      <c r="D97">
        <v>1</v>
      </c>
      <c r="E97" t="s">
        <v>26</v>
      </c>
      <c r="F97">
        <v>928</v>
      </c>
      <c r="G97" s="17">
        <v>44587</v>
      </c>
      <c r="H97" t="s">
        <v>3665</v>
      </c>
      <c r="I97">
        <v>260</v>
      </c>
      <c r="J97">
        <v>20</v>
      </c>
      <c r="K97">
        <v>1999</v>
      </c>
      <c r="L97" t="s">
        <v>3668</v>
      </c>
      <c r="M97" t="s">
        <v>38</v>
      </c>
      <c r="N97" t="s">
        <v>26</v>
      </c>
      <c r="O97" t="s">
        <v>3819</v>
      </c>
      <c r="Q97" t="s">
        <v>31</v>
      </c>
      <c r="R97">
        <v>2434</v>
      </c>
      <c r="S97" t="s">
        <v>3675</v>
      </c>
      <c r="T97" t="s">
        <v>3820</v>
      </c>
      <c r="V97" t="s">
        <v>30</v>
      </c>
      <c r="W97" t="s">
        <v>79</v>
      </c>
      <c r="X97">
        <v>932</v>
      </c>
    </row>
    <row r="98" spans="1:24">
      <c r="A98" t="s">
        <v>3667</v>
      </c>
      <c r="B98">
        <v>83012</v>
      </c>
      <c r="C98">
        <v>54</v>
      </c>
      <c r="D98">
        <v>1</v>
      </c>
      <c r="E98" t="s">
        <v>26</v>
      </c>
      <c r="F98">
        <v>942</v>
      </c>
      <c r="G98" s="17">
        <v>44587</v>
      </c>
      <c r="H98" t="s">
        <v>3665</v>
      </c>
      <c r="I98">
        <v>200</v>
      </c>
      <c r="J98">
        <v>22</v>
      </c>
      <c r="K98">
        <v>1999</v>
      </c>
      <c r="L98" t="s">
        <v>28</v>
      </c>
      <c r="M98" t="s">
        <v>38</v>
      </c>
      <c r="N98" t="s">
        <v>26</v>
      </c>
      <c r="O98" t="s">
        <v>3821</v>
      </c>
      <c r="Q98" t="s">
        <v>31</v>
      </c>
      <c r="R98">
        <v>2434</v>
      </c>
      <c r="S98" t="s">
        <v>3675</v>
      </c>
      <c r="T98" t="s">
        <v>3822</v>
      </c>
      <c r="V98" t="s">
        <v>30</v>
      </c>
      <c r="W98" t="s">
        <v>34</v>
      </c>
      <c r="X98">
        <v>932</v>
      </c>
    </row>
    <row r="99" spans="1:24">
      <c r="A99" t="s">
        <v>3667</v>
      </c>
      <c r="B99">
        <v>83012</v>
      </c>
      <c r="C99">
        <v>56</v>
      </c>
      <c r="D99">
        <v>1</v>
      </c>
      <c r="E99" t="s">
        <v>26</v>
      </c>
      <c r="F99">
        <v>942</v>
      </c>
      <c r="G99" s="17">
        <v>44587</v>
      </c>
      <c r="H99" t="s">
        <v>3665</v>
      </c>
      <c r="I99">
        <v>250</v>
      </c>
      <c r="J99">
        <v>20</v>
      </c>
      <c r="K99">
        <v>1999</v>
      </c>
      <c r="L99" t="s">
        <v>28</v>
      </c>
      <c r="M99" t="s">
        <v>29</v>
      </c>
      <c r="N99" t="s">
        <v>26</v>
      </c>
      <c r="O99" t="s">
        <v>3823</v>
      </c>
      <c r="Q99" t="s">
        <v>31</v>
      </c>
      <c r="R99">
        <v>2434</v>
      </c>
      <c r="S99" t="s">
        <v>3675</v>
      </c>
      <c r="T99" t="s">
        <v>3824</v>
      </c>
      <c r="V99" t="s">
        <v>30</v>
      </c>
      <c r="W99" t="s">
        <v>34</v>
      </c>
      <c r="X99">
        <v>932</v>
      </c>
    </row>
    <row r="100" spans="1:24">
      <c r="A100" t="s">
        <v>3667</v>
      </c>
      <c r="B100">
        <v>83012</v>
      </c>
      <c r="C100">
        <v>57</v>
      </c>
      <c r="D100">
        <v>1</v>
      </c>
      <c r="E100" t="s">
        <v>9</v>
      </c>
      <c r="F100">
        <v>384</v>
      </c>
      <c r="G100" s="17">
        <v>44587</v>
      </c>
      <c r="H100" t="s">
        <v>3666</v>
      </c>
      <c r="K100">
        <v>1999</v>
      </c>
      <c r="M100" t="s">
        <v>3660</v>
      </c>
      <c r="N100" t="s">
        <v>3660</v>
      </c>
      <c r="O100" t="s">
        <v>3825</v>
      </c>
      <c r="Q100" t="s">
        <v>31</v>
      </c>
      <c r="R100">
        <v>2434</v>
      </c>
      <c r="S100" t="s">
        <v>3675</v>
      </c>
      <c r="T100" t="s">
        <v>3826</v>
      </c>
      <c r="V100" t="s">
        <v>30</v>
      </c>
      <c r="W100" t="s">
        <v>58</v>
      </c>
      <c r="X100">
        <v>932</v>
      </c>
    </row>
    <row r="101" spans="1:24">
      <c r="A101" t="s">
        <v>3667</v>
      </c>
      <c r="B101">
        <v>83012</v>
      </c>
      <c r="C101">
        <v>58</v>
      </c>
      <c r="D101">
        <v>1</v>
      </c>
      <c r="E101" t="s">
        <v>9</v>
      </c>
      <c r="F101">
        <v>384</v>
      </c>
      <c r="G101" s="17">
        <v>44587</v>
      </c>
      <c r="H101" t="s">
        <v>3666</v>
      </c>
      <c r="K101">
        <v>1999</v>
      </c>
      <c r="M101" t="s">
        <v>3660</v>
      </c>
      <c r="N101" t="s">
        <v>3660</v>
      </c>
      <c r="O101" t="s">
        <v>3827</v>
      </c>
      <c r="Q101" t="s">
        <v>31</v>
      </c>
      <c r="R101">
        <v>2434</v>
      </c>
      <c r="S101" t="s">
        <v>3675</v>
      </c>
      <c r="T101" t="s">
        <v>3828</v>
      </c>
      <c r="V101" t="s">
        <v>30</v>
      </c>
      <c r="W101" t="s">
        <v>58</v>
      </c>
      <c r="X101">
        <v>932</v>
      </c>
    </row>
    <row r="102" spans="1:24">
      <c r="A102" t="s">
        <v>3667</v>
      </c>
      <c r="B102">
        <v>83012</v>
      </c>
      <c r="C102">
        <v>59</v>
      </c>
      <c r="D102">
        <v>1</v>
      </c>
      <c r="E102" t="s">
        <v>26</v>
      </c>
      <c r="F102">
        <v>1143</v>
      </c>
      <c r="G102" s="17">
        <v>44587</v>
      </c>
      <c r="H102" t="s">
        <v>3661</v>
      </c>
      <c r="I102">
        <v>180</v>
      </c>
      <c r="J102">
        <v>14</v>
      </c>
      <c r="K102">
        <v>1999</v>
      </c>
      <c r="L102" t="s">
        <v>39</v>
      </c>
      <c r="M102" t="s">
        <v>29</v>
      </c>
      <c r="N102" t="s">
        <v>26</v>
      </c>
      <c r="O102" t="s">
        <v>3829</v>
      </c>
      <c r="Q102" t="s">
        <v>31</v>
      </c>
      <c r="R102">
        <v>2434</v>
      </c>
      <c r="S102" t="s">
        <v>3675</v>
      </c>
      <c r="T102" t="s">
        <v>3828</v>
      </c>
      <c r="U102" t="s">
        <v>0</v>
      </c>
      <c r="V102" t="s">
        <v>28</v>
      </c>
      <c r="W102" t="s">
        <v>54</v>
      </c>
      <c r="X102">
        <v>932</v>
      </c>
    </row>
    <row r="103" spans="1:24">
      <c r="A103" t="s">
        <v>3667</v>
      </c>
      <c r="B103">
        <v>83012</v>
      </c>
      <c r="C103">
        <v>60</v>
      </c>
      <c r="D103">
        <v>1</v>
      </c>
      <c r="E103" t="s">
        <v>26</v>
      </c>
      <c r="F103">
        <v>942</v>
      </c>
      <c r="G103" s="17">
        <v>44587</v>
      </c>
      <c r="H103" t="s">
        <v>3665</v>
      </c>
      <c r="I103">
        <v>318</v>
      </c>
      <c r="J103">
        <v>19</v>
      </c>
      <c r="K103">
        <v>1999</v>
      </c>
      <c r="L103" t="s">
        <v>28</v>
      </c>
      <c r="M103" t="s">
        <v>29</v>
      </c>
      <c r="N103" t="s">
        <v>26</v>
      </c>
      <c r="O103" t="s">
        <v>3830</v>
      </c>
      <c r="Q103" t="s">
        <v>31</v>
      </c>
      <c r="R103">
        <v>2434</v>
      </c>
      <c r="S103" t="s">
        <v>3675</v>
      </c>
      <c r="T103" t="s">
        <v>3822</v>
      </c>
      <c r="V103" t="s">
        <v>30</v>
      </c>
      <c r="W103" t="s">
        <v>34</v>
      </c>
      <c r="X103">
        <v>932</v>
      </c>
    </row>
    <row r="104" spans="1:24">
      <c r="A104" t="s">
        <v>3667</v>
      </c>
      <c r="B104">
        <v>83012</v>
      </c>
      <c r="C104">
        <v>62</v>
      </c>
      <c r="D104">
        <v>1</v>
      </c>
      <c r="E104" t="s">
        <v>26</v>
      </c>
      <c r="F104">
        <v>1156</v>
      </c>
      <c r="G104" s="17">
        <v>44587</v>
      </c>
      <c r="H104" t="s">
        <v>3665</v>
      </c>
      <c r="I104">
        <v>208</v>
      </c>
      <c r="J104">
        <v>17</v>
      </c>
      <c r="K104">
        <v>1999</v>
      </c>
      <c r="L104" t="s">
        <v>28</v>
      </c>
      <c r="M104" t="s">
        <v>29</v>
      </c>
      <c r="N104" t="s">
        <v>42</v>
      </c>
      <c r="O104" t="s">
        <v>3831</v>
      </c>
      <c r="Q104" t="s">
        <v>31</v>
      </c>
      <c r="R104">
        <v>2434</v>
      </c>
      <c r="S104" t="s">
        <v>3675</v>
      </c>
      <c r="T104" t="s">
        <v>3822</v>
      </c>
      <c r="U104" t="s">
        <v>0</v>
      </c>
      <c r="V104" t="s">
        <v>28</v>
      </c>
      <c r="W104" t="s">
        <v>86</v>
      </c>
      <c r="X104">
        <v>932</v>
      </c>
    </row>
    <row r="105" spans="1:24">
      <c r="A105" t="s">
        <v>3667</v>
      </c>
      <c r="B105">
        <v>83012</v>
      </c>
      <c r="C105">
        <v>63</v>
      </c>
      <c r="D105">
        <v>1</v>
      </c>
      <c r="E105" t="s">
        <v>26</v>
      </c>
      <c r="F105">
        <v>942</v>
      </c>
      <c r="G105" s="17">
        <v>44587</v>
      </c>
      <c r="H105" t="s">
        <v>3665</v>
      </c>
      <c r="I105">
        <v>317</v>
      </c>
      <c r="J105">
        <v>22</v>
      </c>
      <c r="K105">
        <v>1999</v>
      </c>
      <c r="L105" t="s">
        <v>28</v>
      </c>
      <c r="M105" t="s">
        <v>29</v>
      </c>
      <c r="N105" t="s">
        <v>30</v>
      </c>
      <c r="O105" t="s">
        <v>3832</v>
      </c>
      <c r="Q105" t="s">
        <v>31</v>
      </c>
      <c r="R105">
        <v>2434</v>
      </c>
      <c r="S105" t="s">
        <v>3675</v>
      </c>
      <c r="T105" t="s">
        <v>3822</v>
      </c>
      <c r="U105" t="s">
        <v>0</v>
      </c>
      <c r="V105" t="s">
        <v>28</v>
      </c>
      <c r="W105" t="s">
        <v>34</v>
      </c>
      <c r="X105">
        <v>932</v>
      </c>
    </row>
    <row r="106" spans="1:24">
      <c r="A106" t="s">
        <v>3667</v>
      </c>
      <c r="B106">
        <v>83012</v>
      </c>
      <c r="C106">
        <v>64</v>
      </c>
      <c r="D106">
        <v>1</v>
      </c>
      <c r="E106" t="s">
        <v>26</v>
      </c>
      <c r="F106">
        <v>1143</v>
      </c>
      <c r="G106" s="17">
        <v>44587</v>
      </c>
      <c r="H106" t="s">
        <v>3665</v>
      </c>
      <c r="I106">
        <v>236</v>
      </c>
      <c r="J106">
        <v>19</v>
      </c>
      <c r="K106">
        <v>1999</v>
      </c>
      <c r="L106" t="s">
        <v>28</v>
      </c>
      <c r="M106" t="s">
        <v>29</v>
      </c>
      <c r="N106" t="s">
        <v>30</v>
      </c>
      <c r="O106" t="s">
        <v>3833</v>
      </c>
      <c r="Q106" t="s">
        <v>31</v>
      </c>
      <c r="R106">
        <v>2434</v>
      </c>
      <c r="S106" t="s">
        <v>3675</v>
      </c>
      <c r="T106" t="s">
        <v>3834</v>
      </c>
      <c r="U106" t="s">
        <v>0</v>
      </c>
      <c r="V106" t="s">
        <v>28</v>
      </c>
      <c r="W106" t="s">
        <v>54</v>
      </c>
      <c r="X106">
        <v>932</v>
      </c>
    </row>
    <row r="107" spans="1:24">
      <c r="A107" t="s">
        <v>3667</v>
      </c>
      <c r="B107">
        <v>83012</v>
      </c>
      <c r="C107">
        <v>65</v>
      </c>
      <c r="D107">
        <v>1</v>
      </c>
      <c r="E107" t="s">
        <v>26</v>
      </c>
      <c r="F107">
        <v>1143</v>
      </c>
      <c r="G107" s="17">
        <v>44587</v>
      </c>
      <c r="H107" t="s">
        <v>3665</v>
      </c>
      <c r="I107">
        <v>300</v>
      </c>
      <c r="J107">
        <v>22</v>
      </c>
      <c r="K107">
        <v>1999</v>
      </c>
      <c r="L107" t="s">
        <v>28</v>
      </c>
      <c r="M107" t="s">
        <v>29</v>
      </c>
      <c r="N107" t="s">
        <v>42</v>
      </c>
      <c r="O107" t="s">
        <v>3835</v>
      </c>
      <c r="Q107" t="s">
        <v>31</v>
      </c>
      <c r="R107">
        <v>2434</v>
      </c>
      <c r="S107" t="s">
        <v>3675</v>
      </c>
      <c r="T107" t="s">
        <v>3836</v>
      </c>
      <c r="V107" t="s">
        <v>30</v>
      </c>
      <c r="W107" t="s">
        <v>54</v>
      </c>
      <c r="X107">
        <v>932</v>
      </c>
    </row>
    <row r="108" spans="1:24">
      <c r="A108" t="s">
        <v>3667</v>
      </c>
      <c r="B108">
        <v>83012</v>
      </c>
      <c r="C108">
        <v>66</v>
      </c>
      <c r="D108">
        <v>1</v>
      </c>
      <c r="E108" t="s">
        <v>9</v>
      </c>
      <c r="F108">
        <v>384</v>
      </c>
      <c r="G108" s="17">
        <v>44587</v>
      </c>
      <c r="H108" t="s">
        <v>3666</v>
      </c>
      <c r="K108">
        <v>1999</v>
      </c>
      <c r="M108" t="s">
        <v>3660</v>
      </c>
      <c r="N108" t="s">
        <v>3660</v>
      </c>
      <c r="O108" t="s">
        <v>3837</v>
      </c>
      <c r="Q108" t="s">
        <v>31</v>
      </c>
      <c r="R108">
        <v>2434</v>
      </c>
      <c r="S108" t="s">
        <v>3675</v>
      </c>
      <c r="T108" t="s">
        <v>3834</v>
      </c>
      <c r="V108" t="s">
        <v>30</v>
      </c>
      <c r="W108" t="s">
        <v>58</v>
      </c>
      <c r="X108">
        <v>932</v>
      </c>
    </row>
    <row r="109" spans="1:24">
      <c r="A109" t="s">
        <v>3667</v>
      </c>
      <c r="B109">
        <v>83012</v>
      </c>
      <c r="C109">
        <v>67</v>
      </c>
      <c r="D109">
        <v>1</v>
      </c>
      <c r="E109" t="s">
        <v>9</v>
      </c>
      <c r="F109">
        <v>384</v>
      </c>
      <c r="G109" s="17">
        <v>44587</v>
      </c>
      <c r="H109" t="s">
        <v>3666</v>
      </c>
      <c r="K109">
        <v>1999</v>
      </c>
      <c r="M109" t="s">
        <v>3660</v>
      </c>
      <c r="N109" t="s">
        <v>3660</v>
      </c>
      <c r="O109" t="s">
        <v>3838</v>
      </c>
      <c r="Q109" t="s">
        <v>31</v>
      </c>
      <c r="R109">
        <v>2434</v>
      </c>
      <c r="S109" t="s">
        <v>3675</v>
      </c>
      <c r="T109" t="s">
        <v>3834</v>
      </c>
      <c r="V109" t="s">
        <v>30</v>
      </c>
      <c r="W109" t="s">
        <v>58</v>
      </c>
      <c r="X109">
        <v>932</v>
      </c>
    </row>
    <row r="110" spans="1:24">
      <c r="A110" t="s">
        <v>3667</v>
      </c>
      <c r="B110">
        <v>83012</v>
      </c>
      <c r="C110">
        <v>68</v>
      </c>
      <c r="D110">
        <v>1</v>
      </c>
      <c r="E110" t="s">
        <v>9</v>
      </c>
      <c r="F110">
        <v>384</v>
      </c>
      <c r="G110" s="17">
        <v>44587</v>
      </c>
      <c r="H110" t="s">
        <v>3664</v>
      </c>
      <c r="J110">
        <v>0</v>
      </c>
      <c r="K110">
        <v>1999</v>
      </c>
      <c r="M110" t="s">
        <v>3660</v>
      </c>
      <c r="N110" t="s">
        <v>3660</v>
      </c>
      <c r="O110" t="s">
        <v>3839</v>
      </c>
      <c r="Q110" t="s">
        <v>31</v>
      </c>
      <c r="R110">
        <v>2434</v>
      </c>
      <c r="S110" t="s">
        <v>3675</v>
      </c>
      <c r="T110" t="s">
        <v>3834</v>
      </c>
      <c r="V110" t="s">
        <v>30</v>
      </c>
      <c r="W110" t="s">
        <v>58</v>
      </c>
      <c r="X110">
        <v>932</v>
      </c>
    </row>
    <row r="111" spans="1:24">
      <c r="A111" t="s">
        <v>3667</v>
      </c>
      <c r="B111">
        <v>83012</v>
      </c>
      <c r="C111">
        <v>69</v>
      </c>
      <c r="D111">
        <v>1</v>
      </c>
      <c r="E111" t="s">
        <v>26</v>
      </c>
      <c r="F111">
        <v>942</v>
      </c>
      <c r="G111" s="17">
        <v>44587</v>
      </c>
      <c r="H111" t="s">
        <v>3665</v>
      </c>
      <c r="I111">
        <v>195</v>
      </c>
      <c r="J111">
        <v>11</v>
      </c>
      <c r="K111">
        <v>1999</v>
      </c>
      <c r="L111" t="s">
        <v>28</v>
      </c>
      <c r="M111" t="s">
        <v>38</v>
      </c>
      <c r="N111" t="s">
        <v>26</v>
      </c>
      <c r="O111" t="s">
        <v>3840</v>
      </c>
      <c r="Q111" t="s">
        <v>31</v>
      </c>
      <c r="R111">
        <v>1484</v>
      </c>
      <c r="S111" t="s">
        <v>3763</v>
      </c>
      <c r="T111" t="s">
        <v>3841</v>
      </c>
      <c r="V111" t="s">
        <v>30</v>
      </c>
      <c r="W111" t="s">
        <v>34</v>
      </c>
      <c r="X111">
        <v>932</v>
      </c>
    </row>
    <row r="112" spans="1:24">
      <c r="A112" t="s">
        <v>3667</v>
      </c>
      <c r="B112">
        <v>83012</v>
      </c>
      <c r="C112">
        <v>70</v>
      </c>
      <c r="D112">
        <v>1</v>
      </c>
      <c r="E112" t="s">
        <v>26</v>
      </c>
      <c r="F112">
        <v>1002</v>
      </c>
      <c r="G112" s="17">
        <v>44587</v>
      </c>
      <c r="H112" t="s">
        <v>3662</v>
      </c>
      <c r="I112">
        <v>413</v>
      </c>
      <c r="J112">
        <v>16</v>
      </c>
      <c r="K112">
        <v>1999</v>
      </c>
      <c r="L112" t="s">
        <v>28</v>
      </c>
      <c r="M112" t="s">
        <v>29</v>
      </c>
      <c r="N112" t="s">
        <v>26</v>
      </c>
      <c r="O112" t="s">
        <v>3707</v>
      </c>
      <c r="Q112" t="s">
        <v>31</v>
      </c>
      <c r="R112">
        <v>1484</v>
      </c>
      <c r="S112" t="s">
        <v>3763</v>
      </c>
      <c r="T112" t="s">
        <v>3841</v>
      </c>
      <c r="V112" t="s">
        <v>30</v>
      </c>
      <c r="W112" t="s">
        <v>100</v>
      </c>
      <c r="X112">
        <v>932</v>
      </c>
    </row>
    <row r="113" spans="1:24">
      <c r="A113" t="s">
        <v>3667</v>
      </c>
      <c r="B113">
        <v>83012</v>
      </c>
      <c r="C113">
        <v>71</v>
      </c>
      <c r="D113">
        <v>1</v>
      </c>
      <c r="E113" t="s">
        <v>26</v>
      </c>
      <c r="F113">
        <v>942</v>
      </c>
      <c r="G113" s="17">
        <v>44587</v>
      </c>
      <c r="H113" t="s">
        <v>3665</v>
      </c>
      <c r="I113">
        <v>318</v>
      </c>
      <c r="J113">
        <v>18</v>
      </c>
      <c r="K113">
        <v>1999</v>
      </c>
      <c r="L113" t="s">
        <v>28</v>
      </c>
      <c r="M113" t="s">
        <v>29</v>
      </c>
      <c r="N113" t="s">
        <v>26</v>
      </c>
      <c r="O113" t="s">
        <v>3842</v>
      </c>
      <c r="Q113" t="s">
        <v>31</v>
      </c>
      <c r="R113">
        <v>1484</v>
      </c>
      <c r="S113" t="s">
        <v>3763</v>
      </c>
      <c r="T113" t="s">
        <v>3843</v>
      </c>
      <c r="V113" t="s">
        <v>30</v>
      </c>
      <c r="W113" t="s">
        <v>34</v>
      </c>
      <c r="X113">
        <v>932</v>
      </c>
    </row>
    <row r="114" spans="1:24">
      <c r="A114" t="s">
        <v>3667</v>
      </c>
      <c r="B114">
        <v>83012</v>
      </c>
      <c r="C114">
        <v>72</v>
      </c>
      <c r="D114">
        <v>1</v>
      </c>
      <c r="E114" t="s">
        <v>26</v>
      </c>
      <c r="F114">
        <v>27</v>
      </c>
      <c r="G114" s="17">
        <v>44587</v>
      </c>
      <c r="H114" t="s">
        <v>3665</v>
      </c>
      <c r="I114">
        <v>430</v>
      </c>
      <c r="J114">
        <v>21</v>
      </c>
      <c r="K114">
        <v>1999</v>
      </c>
      <c r="L114" t="s">
        <v>3705</v>
      </c>
      <c r="M114" t="s">
        <v>29</v>
      </c>
      <c r="N114" t="s">
        <v>42</v>
      </c>
      <c r="O114" t="s">
        <v>3844</v>
      </c>
      <c r="Q114" t="s">
        <v>31</v>
      </c>
      <c r="R114">
        <v>1484</v>
      </c>
      <c r="S114" t="s">
        <v>3763</v>
      </c>
      <c r="T114" t="s">
        <v>3845</v>
      </c>
      <c r="V114" t="s">
        <v>30</v>
      </c>
      <c r="W114" t="s">
        <v>91</v>
      </c>
      <c r="X114">
        <v>932</v>
      </c>
    </row>
    <row r="115" spans="1:24">
      <c r="A115" t="s">
        <v>3667</v>
      </c>
      <c r="B115">
        <v>83012</v>
      </c>
      <c r="C115">
        <v>73</v>
      </c>
      <c r="D115">
        <v>1</v>
      </c>
      <c r="E115" t="s">
        <v>9</v>
      </c>
      <c r="F115">
        <v>384</v>
      </c>
      <c r="G115" s="17">
        <v>44587</v>
      </c>
      <c r="H115" t="s">
        <v>3666</v>
      </c>
      <c r="K115">
        <v>1999</v>
      </c>
      <c r="M115" t="s">
        <v>3660</v>
      </c>
      <c r="N115" t="s">
        <v>3660</v>
      </c>
      <c r="O115" t="s">
        <v>3846</v>
      </c>
      <c r="Q115" t="s">
        <v>31</v>
      </c>
      <c r="R115">
        <v>1484</v>
      </c>
      <c r="S115" t="s">
        <v>3763</v>
      </c>
      <c r="T115" t="s">
        <v>3847</v>
      </c>
      <c r="V115" t="s">
        <v>30</v>
      </c>
      <c r="W115" t="s">
        <v>58</v>
      </c>
      <c r="X115">
        <v>932</v>
      </c>
    </row>
    <row r="116" spans="1:24">
      <c r="A116" t="s">
        <v>3667</v>
      </c>
      <c r="B116">
        <v>83012</v>
      </c>
      <c r="C116">
        <v>74</v>
      </c>
      <c r="D116">
        <v>1</v>
      </c>
      <c r="E116" t="s">
        <v>9</v>
      </c>
      <c r="F116">
        <v>384</v>
      </c>
      <c r="G116" s="17">
        <v>44587</v>
      </c>
      <c r="H116" t="s">
        <v>3666</v>
      </c>
      <c r="K116">
        <v>1999</v>
      </c>
      <c r="M116" t="s">
        <v>3660</v>
      </c>
      <c r="N116" t="s">
        <v>3660</v>
      </c>
      <c r="O116" t="s">
        <v>3848</v>
      </c>
      <c r="Q116" t="s">
        <v>31</v>
      </c>
      <c r="R116">
        <v>1484</v>
      </c>
      <c r="S116" t="s">
        <v>3763</v>
      </c>
      <c r="T116" t="s">
        <v>3826</v>
      </c>
      <c r="V116" t="s">
        <v>30</v>
      </c>
      <c r="W116" t="s">
        <v>58</v>
      </c>
      <c r="X116">
        <v>932</v>
      </c>
    </row>
    <row r="117" spans="1:24">
      <c r="A117" t="s">
        <v>3667</v>
      </c>
      <c r="B117">
        <v>83012</v>
      </c>
      <c r="C117">
        <v>75</v>
      </c>
      <c r="D117">
        <v>1</v>
      </c>
      <c r="E117" t="s">
        <v>26</v>
      </c>
      <c r="F117">
        <v>107</v>
      </c>
      <c r="G117" s="17">
        <v>44587</v>
      </c>
      <c r="H117" t="s">
        <v>3664</v>
      </c>
      <c r="I117">
        <v>291</v>
      </c>
      <c r="J117">
        <v>16</v>
      </c>
      <c r="K117">
        <v>1999</v>
      </c>
      <c r="L117" t="s">
        <v>28</v>
      </c>
      <c r="M117" t="s">
        <v>29</v>
      </c>
      <c r="N117" t="s">
        <v>26</v>
      </c>
      <c r="O117" t="s">
        <v>3849</v>
      </c>
      <c r="Q117" t="s">
        <v>31</v>
      </c>
      <c r="R117">
        <v>2434</v>
      </c>
      <c r="S117" t="s">
        <v>3675</v>
      </c>
      <c r="T117" t="s">
        <v>3850</v>
      </c>
      <c r="U117" t="s">
        <v>3851</v>
      </c>
      <c r="V117" t="s">
        <v>30</v>
      </c>
      <c r="W117" t="s">
        <v>46</v>
      </c>
      <c r="X117">
        <v>932</v>
      </c>
    </row>
    <row r="118" spans="1:24">
      <c r="A118" t="s">
        <v>3667</v>
      </c>
      <c r="B118">
        <v>83012</v>
      </c>
      <c r="C118">
        <v>76</v>
      </c>
      <c r="D118">
        <v>1</v>
      </c>
      <c r="E118" t="s">
        <v>26</v>
      </c>
      <c r="F118">
        <v>435</v>
      </c>
      <c r="G118" s="17">
        <v>44587</v>
      </c>
      <c r="H118" t="s">
        <v>3665</v>
      </c>
      <c r="I118">
        <v>295</v>
      </c>
      <c r="J118">
        <v>18</v>
      </c>
      <c r="K118">
        <v>1999</v>
      </c>
      <c r="L118" t="s">
        <v>28</v>
      </c>
      <c r="M118" t="s">
        <v>29</v>
      </c>
      <c r="N118" t="s">
        <v>26</v>
      </c>
      <c r="O118" t="s">
        <v>3707</v>
      </c>
      <c r="Q118" t="s">
        <v>31</v>
      </c>
      <c r="R118">
        <v>2434</v>
      </c>
      <c r="S118" t="s">
        <v>3675</v>
      </c>
      <c r="T118" t="s">
        <v>3850</v>
      </c>
      <c r="U118" t="s">
        <v>3851</v>
      </c>
      <c r="V118" t="s">
        <v>30</v>
      </c>
      <c r="W118" t="s">
        <v>37</v>
      </c>
      <c r="X118">
        <v>932</v>
      </c>
    </row>
    <row r="119" spans="1:24">
      <c r="A119" t="s">
        <v>3667</v>
      </c>
      <c r="B119">
        <v>83012</v>
      </c>
      <c r="C119">
        <v>77</v>
      </c>
      <c r="D119">
        <v>1</v>
      </c>
      <c r="E119" t="s">
        <v>26</v>
      </c>
      <c r="F119">
        <v>942</v>
      </c>
      <c r="G119" s="17">
        <v>44587</v>
      </c>
      <c r="H119" t="s">
        <v>3664</v>
      </c>
      <c r="I119">
        <v>378</v>
      </c>
      <c r="J119">
        <v>17</v>
      </c>
      <c r="K119">
        <v>1999</v>
      </c>
      <c r="L119" t="s">
        <v>28</v>
      </c>
      <c r="M119" t="s">
        <v>29</v>
      </c>
      <c r="N119" t="s">
        <v>42</v>
      </c>
      <c r="O119" t="s">
        <v>3852</v>
      </c>
      <c r="Q119" t="s">
        <v>31</v>
      </c>
      <c r="R119">
        <v>2434</v>
      </c>
      <c r="S119" t="s">
        <v>3675</v>
      </c>
      <c r="T119" t="s">
        <v>3853</v>
      </c>
      <c r="V119" t="s">
        <v>30</v>
      </c>
      <c r="W119" t="s">
        <v>34</v>
      </c>
      <c r="X119">
        <v>932</v>
      </c>
    </row>
    <row r="120" spans="1:24">
      <c r="A120" t="s">
        <v>3667</v>
      </c>
      <c r="B120">
        <v>83012</v>
      </c>
      <c r="C120">
        <v>78</v>
      </c>
      <c r="D120">
        <v>1</v>
      </c>
      <c r="E120" t="s">
        <v>9</v>
      </c>
      <c r="F120">
        <v>860</v>
      </c>
      <c r="G120" s="17">
        <v>44587</v>
      </c>
      <c r="H120" t="s">
        <v>3666</v>
      </c>
      <c r="K120">
        <v>1999</v>
      </c>
      <c r="M120" t="s">
        <v>3660</v>
      </c>
      <c r="N120" t="s">
        <v>3660</v>
      </c>
      <c r="O120" t="s">
        <v>3854</v>
      </c>
      <c r="Q120" t="s">
        <v>31</v>
      </c>
      <c r="R120">
        <v>2434</v>
      </c>
      <c r="S120" t="s">
        <v>3675</v>
      </c>
      <c r="T120" t="s">
        <v>3826</v>
      </c>
      <c r="V120" t="s">
        <v>30</v>
      </c>
      <c r="W120" t="s">
        <v>2554</v>
      </c>
      <c r="X120">
        <v>932</v>
      </c>
    </row>
    <row r="121" spans="1:24">
      <c r="A121" t="s">
        <v>3667</v>
      </c>
      <c r="B121">
        <v>83012</v>
      </c>
      <c r="C121">
        <v>79</v>
      </c>
      <c r="D121">
        <v>1</v>
      </c>
      <c r="E121" t="s">
        <v>9</v>
      </c>
      <c r="F121">
        <v>860</v>
      </c>
      <c r="G121" s="17">
        <v>44587</v>
      </c>
      <c r="H121" t="s">
        <v>3666</v>
      </c>
      <c r="K121">
        <v>1999</v>
      </c>
      <c r="M121" t="s">
        <v>3660</v>
      </c>
      <c r="N121" t="s">
        <v>3660</v>
      </c>
      <c r="O121" t="s">
        <v>3855</v>
      </c>
      <c r="Q121" t="s">
        <v>31</v>
      </c>
      <c r="R121">
        <v>2434</v>
      </c>
      <c r="S121" t="s">
        <v>3675</v>
      </c>
      <c r="T121" t="s">
        <v>3822</v>
      </c>
      <c r="V121" t="s">
        <v>30</v>
      </c>
      <c r="W121" t="s">
        <v>2554</v>
      </c>
      <c r="X121">
        <v>932</v>
      </c>
    </row>
    <row r="122" spans="1:24">
      <c r="A122" t="s">
        <v>3667</v>
      </c>
      <c r="B122">
        <v>83012</v>
      </c>
      <c r="C122">
        <v>80</v>
      </c>
      <c r="D122">
        <v>1</v>
      </c>
      <c r="E122" t="s">
        <v>26</v>
      </c>
      <c r="F122">
        <v>942</v>
      </c>
      <c r="G122" s="17">
        <v>44587</v>
      </c>
      <c r="H122" t="s">
        <v>3664</v>
      </c>
      <c r="I122">
        <v>254</v>
      </c>
      <c r="J122">
        <v>16</v>
      </c>
      <c r="K122">
        <v>1999</v>
      </c>
      <c r="L122" t="s">
        <v>28</v>
      </c>
      <c r="M122" t="s">
        <v>29</v>
      </c>
      <c r="N122" t="s">
        <v>26</v>
      </c>
      <c r="O122" t="s">
        <v>3856</v>
      </c>
      <c r="Q122" t="s">
        <v>31</v>
      </c>
      <c r="R122">
        <v>2434</v>
      </c>
      <c r="S122" t="s">
        <v>3675</v>
      </c>
      <c r="T122" t="s">
        <v>3822</v>
      </c>
      <c r="V122" t="s">
        <v>30</v>
      </c>
      <c r="W122" t="s">
        <v>34</v>
      </c>
      <c r="X122">
        <v>932</v>
      </c>
    </row>
    <row r="123" spans="1:24">
      <c r="A123" t="s">
        <v>3667</v>
      </c>
      <c r="B123">
        <v>83012</v>
      </c>
      <c r="C123">
        <v>81</v>
      </c>
      <c r="D123">
        <v>1</v>
      </c>
      <c r="E123" t="s">
        <v>26</v>
      </c>
      <c r="F123">
        <v>860</v>
      </c>
      <c r="G123" s="17">
        <v>44587</v>
      </c>
      <c r="H123" t="s">
        <v>3666</v>
      </c>
      <c r="K123">
        <v>1999</v>
      </c>
      <c r="M123" t="s">
        <v>3660</v>
      </c>
      <c r="N123" t="s">
        <v>3660</v>
      </c>
      <c r="O123" t="s">
        <v>3857</v>
      </c>
      <c r="Q123" t="s">
        <v>31</v>
      </c>
      <c r="R123">
        <v>2434</v>
      </c>
      <c r="S123" t="s">
        <v>3675</v>
      </c>
      <c r="T123" t="s">
        <v>3822</v>
      </c>
      <c r="V123" t="s">
        <v>30</v>
      </c>
      <c r="W123" t="s">
        <v>2554</v>
      </c>
      <c r="X123">
        <v>932</v>
      </c>
    </row>
    <row r="124" spans="1:24">
      <c r="A124" t="s">
        <v>3667</v>
      </c>
      <c r="B124">
        <v>83012</v>
      </c>
      <c r="C124">
        <v>82</v>
      </c>
      <c r="D124">
        <v>1</v>
      </c>
      <c r="E124" t="s">
        <v>26</v>
      </c>
      <c r="F124">
        <v>467</v>
      </c>
      <c r="G124" s="17">
        <v>44587</v>
      </c>
      <c r="H124" t="s">
        <v>3665</v>
      </c>
      <c r="I124">
        <v>342</v>
      </c>
      <c r="J124">
        <v>17</v>
      </c>
      <c r="K124">
        <v>1999</v>
      </c>
      <c r="L124" t="s">
        <v>28</v>
      </c>
      <c r="M124" t="s">
        <v>29</v>
      </c>
      <c r="N124" t="s">
        <v>26</v>
      </c>
      <c r="O124" t="s">
        <v>3856</v>
      </c>
      <c r="Q124" t="s">
        <v>31</v>
      </c>
      <c r="R124">
        <v>2434</v>
      </c>
      <c r="S124" t="s">
        <v>3675</v>
      </c>
      <c r="T124" t="s">
        <v>3858</v>
      </c>
      <c r="V124" t="s">
        <v>30</v>
      </c>
      <c r="W124" t="s">
        <v>64</v>
      </c>
      <c r="X124">
        <v>932</v>
      </c>
    </row>
    <row r="125" spans="1:24">
      <c r="A125" t="s">
        <v>3667</v>
      </c>
      <c r="B125">
        <v>83012</v>
      </c>
      <c r="C125">
        <v>83</v>
      </c>
      <c r="D125">
        <v>1</v>
      </c>
      <c r="E125" t="s">
        <v>9</v>
      </c>
      <c r="F125">
        <v>133</v>
      </c>
      <c r="G125" s="17">
        <v>44587</v>
      </c>
      <c r="H125" t="s">
        <v>3666</v>
      </c>
      <c r="K125">
        <v>1999</v>
      </c>
      <c r="M125" t="s">
        <v>3660</v>
      </c>
      <c r="N125" t="s">
        <v>3660</v>
      </c>
      <c r="O125" t="s">
        <v>3859</v>
      </c>
      <c r="Q125" t="s">
        <v>31</v>
      </c>
      <c r="R125">
        <v>2434</v>
      </c>
      <c r="S125" t="s">
        <v>3675</v>
      </c>
      <c r="T125" t="s">
        <v>3860</v>
      </c>
      <c r="V125" t="s">
        <v>30</v>
      </c>
      <c r="W125" t="s">
        <v>557</v>
      </c>
      <c r="X125">
        <v>932</v>
      </c>
    </row>
    <row r="126" spans="1:24">
      <c r="A126" t="s">
        <v>3667</v>
      </c>
      <c r="B126">
        <v>83012</v>
      </c>
      <c r="C126">
        <v>85</v>
      </c>
      <c r="D126">
        <v>1</v>
      </c>
      <c r="E126" t="s">
        <v>26</v>
      </c>
      <c r="F126">
        <v>942</v>
      </c>
      <c r="G126" s="17">
        <v>44587</v>
      </c>
      <c r="H126" t="s">
        <v>3665</v>
      </c>
      <c r="I126">
        <v>232</v>
      </c>
      <c r="J126">
        <v>17</v>
      </c>
      <c r="K126">
        <v>1999</v>
      </c>
      <c r="L126" t="s">
        <v>28</v>
      </c>
      <c r="M126" t="s">
        <v>29</v>
      </c>
      <c r="N126" t="s">
        <v>30</v>
      </c>
      <c r="O126" t="s">
        <v>3861</v>
      </c>
      <c r="Q126" t="s">
        <v>31</v>
      </c>
      <c r="R126">
        <v>2434</v>
      </c>
      <c r="S126" t="s">
        <v>3675</v>
      </c>
      <c r="T126" t="s">
        <v>3862</v>
      </c>
      <c r="U126" t="s">
        <v>3863</v>
      </c>
      <c r="V126" t="s">
        <v>30</v>
      </c>
      <c r="W126" t="s">
        <v>34</v>
      </c>
      <c r="X126">
        <v>932</v>
      </c>
    </row>
    <row r="127" spans="1:24">
      <c r="A127" t="s">
        <v>3667</v>
      </c>
      <c r="B127">
        <v>83012</v>
      </c>
      <c r="C127">
        <v>86</v>
      </c>
      <c r="D127">
        <v>1</v>
      </c>
      <c r="E127" t="s">
        <v>26</v>
      </c>
      <c r="F127">
        <v>467</v>
      </c>
      <c r="G127" s="17">
        <v>44587</v>
      </c>
      <c r="H127" t="s">
        <v>3665</v>
      </c>
      <c r="I127">
        <v>235</v>
      </c>
      <c r="J127">
        <v>18</v>
      </c>
      <c r="K127">
        <v>1999</v>
      </c>
      <c r="L127" t="s">
        <v>28</v>
      </c>
      <c r="M127" t="s">
        <v>29</v>
      </c>
      <c r="N127" t="s">
        <v>30</v>
      </c>
      <c r="O127" t="s">
        <v>3864</v>
      </c>
      <c r="Q127" t="s">
        <v>31</v>
      </c>
      <c r="R127">
        <v>2434</v>
      </c>
      <c r="S127" t="s">
        <v>3675</v>
      </c>
      <c r="T127" t="s">
        <v>3865</v>
      </c>
      <c r="U127" t="s">
        <v>3866</v>
      </c>
      <c r="V127" t="s">
        <v>30</v>
      </c>
      <c r="W127" t="s">
        <v>64</v>
      </c>
      <c r="X127">
        <v>932</v>
      </c>
    </row>
    <row r="128" spans="1:24">
      <c r="A128" t="s">
        <v>3667</v>
      </c>
      <c r="B128">
        <v>83012</v>
      </c>
      <c r="C128">
        <v>87</v>
      </c>
      <c r="D128">
        <v>1</v>
      </c>
      <c r="E128" t="s">
        <v>26</v>
      </c>
      <c r="F128">
        <v>942</v>
      </c>
      <c r="G128" s="17">
        <v>44587</v>
      </c>
      <c r="H128" t="s">
        <v>3664</v>
      </c>
      <c r="I128">
        <v>335</v>
      </c>
      <c r="J128">
        <v>18</v>
      </c>
      <c r="K128">
        <v>1999</v>
      </c>
      <c r="L128" t="s">
        <v>28</v>
      </c>
      <c r="M128" t="s">
        <v>29</v>
      </c>
      <c r="N128" t="s">
        <v>26</v>
      </c>
      <c r="O128" t="s">
        <v>3842</v>
      </c>
      <c r="Q128" t="s">
        <v>31</v>
      </c>
      <c r="R128">
        <v>2434</v>
      </c>
      <c r="S128" t="s">
        <v>3675</v>
      </c>
      <c r="T128" t="s">
        <v>3867</v>
      </c>
      <c r="V128" t="s">
        <v>30</v>
      </c>
      <c r="W128" t="s">
        <v>34</v>
      </c>
      <c r="X128">
        <v>932</v>
      </c>
    </row>
    <row r="129" spans="1:24">
      <c r="A129" t="s">
        <v>3667</v>
      </c>
      <c r="B129">
        <v>83012</v>
      </c>
      <c r="C129">
        <v>88</v>
      </c>
      <c r="D129">
        <v>1</v>
      </c>
      <c r="E129" t="s">
        <v>26</v>
      </c>
      <c r="F129">
        <v>765</v>
      </c>
      <c r="G129" s="17">
        <v>44587</v>
      </c>
      <c r="H129" t="s">
        <v>3665</v>
      </c>
      <c r="I129">
        <v>252</v>
      </c>
      <c r="J129">
        <v>10</v>
      </c>
      <c r="K129">
        <v>1999</v>
      </c>
      <c r="L129" t="s">
        <v>28</v>
      </c>
      <c r="M129" t="s">
        <v>29</v>
      </c>
      <c r="N129" t="s">
        <v>26</v>
      </c>
      <c r="O129" t="s">
        <v>3856</v>
      </c>
      <c r="Q129" t="s">
        <v>31</v>
      </c>
      <c r="R129">
        <v>2434</v>
      </c>
      <c r="S129" t="s">
        <v>3675</v>
      </c>
      <c r="T129" t="s">
        <v>3867</v>
      </c>
      <c r="V129" t="s">
        <v>30</v>
      </c>
      <c r="W129" t="s">
        <v>2296</v>
      </c>
      <c r="X129">
        <v>932</v>
      </c>
    </row>
    <row r="130" spans="1:24">
      <c r="A130" t="s">
        <v>3667</v>
      </c>
      <c r="B130">
        <v>83012</v>
      </c>
      <c r="C130">
        <v>89</v>
      </c>
      <c r="D130">
        <v>1</v>
      </c>
      <c r="E130" t="s">
        <v>9</v>
      </c>
      <c r="F130">
        <v>384</v>
      </c>
      <c r="G130" s="17">
        <v>44587</v>
      </c>
      <c r="H130" t="s">
        <v>3666</v>
      </c>
      <c r="K130">
        <v>1999</v>
      </c>
      <c r="M130" t="s">
        <v>3660</v>
      </c>
      <c r="N130" t="s">
        <v>3660</v>
      </c>
      <c r="O130" t="s">
        <v>3868</v>
      </c>
      <c r="Q130" t="s">
        <v>31</v>
      </c>
      <c r="R130">
        <v>2434</v>
      </c>
      <c r="S130" t="s">
        <v>3675</v>
      </c>
      <c r="T130" t="s">
        <v>3867</v>
      </c>
      <c r="V130" t="s">
        <v>30</v>
      </c>
      <c r="W130" t="s">
        <v>58</v>
      </c>
      <c r="X130">
        <v>932</v>
      </c>
    </row>
    <row r="131" spans="1:24">
      <c r="A131" t="s">
        <v>3667</v>
      </c>
      <c r="B131">
        <v>83012</v>
      </c>
      <c r="C131">
        <v>90</v>
      </c>
      <c r="D131">
        <v>1</v>
      </c>
      <c r="E131" t="s">
        <v>26</v>
      </c>
      <c r="F131">
        <v>942</v>
      </c>
      <c r="G131" s="17">
        <v>44587</v>
      </c>
      <c r="H131" t="s">
        <v>3665</v>
      </c>
      <c r="I131">
        <v>295</v>
      </c>
      <c r="J131">
        <v>21</v>
      </c>
      <c r="K131">
        <v>1999</v>
      </c>
      <c r="L131" t="s">
        <v>28</v>
      </c>
      <c r="M131" t="s">
        <v>38</v>
      </c>
      <c r="N131" t="s">
        <v>26</v>
      </c>
      <c r="O131" t="s">
        <v>3869</v>
      </c>
      <c r="Q131" t="s">
        <v>31</v>
      </c>
      <c r="R131">
        <v>2434</v>
      </c>
      <c r="S131" t="s">
        <v>3675</v>
      </c>
      <c r="T131" t="s">
        <v>3870</v>
      </c>
      <c r="V131" t="s">
        <v>30</v>
      </c>
      <c r="W131" t="s">
        <v>34</v>
      </c>
      <c r="X131">
        <v>932</v>
      </c>
    </row>
    <row r="132" spans="1:24">
      <c r="A132" t="s">
        <v>3667</v>
      </c>
      <c r="B132">
        <v>83012</v>
      </c>
      <c r="C132">
        <v>5</v>
      </c>
      <c r="D132">
        <v>1</v>
      </c>
      <c r="E132" t="s">
        <v>26</v>
      </c>
      <c r="F132">
        <v>1139</v>
      </c>
      <c r="G132" s="17">
        <v>44587</v>
      </c>
      <c r="H132" t="s">
        <v>3662</v>
      </c>
      <c r="I132">
        <v>455</v>
      </c>
      <c r="J132">
        <v>17</v>
      </c>
      <c r="K132">
        <v>1999</v>
      </c>
      <c r="L132" t="s">
        <v>3871</v>
      </c>
      <c r="M132" t="s">
        <v>29</v>
      </c>
      <c r="N132" t="s">
        <v>26</v>
      </c>
      <c r="O132" t="s">
        <v>3872</v>
      </c>
      <c r="Q132" t="s">
        <v>31</v>
      </c>
      <c r="R132">
        <v>2434</v>
      </c>
      <c r="S132" t="s">
        <v>3675</v>
      </c>
      <c r="T132" t="s">
        <v>3822</v>
      </c>
      <c r="U132" t="s">
        <v>0</v>
      </c>
      <c r="V132" t="s">
        <v>28</v>
      </c>
      <c r="W132" t="s">
        <v>3316</v>
      </c>
      <c r="X132">
        <v>932</v>
      </c>
    </row>
    <row r="133" spans="1:24">
      <c r="A133" t="s">
        <v>3667</v>
      </c>
      <c r="B133">
        <v>83012</v>
      </c>
      <c r="C133">
        <v>92</v>
      </c>
      <c r="D133">
        <v>1</v>
      </c>
      <c r="E133" t="s">
        <v>26</v>
      </c>
      <c r="F133">
        <v>1143</v>
      </c>
      <c r="G133" s="17">
        <v>44587</v>
      </c>
      <c r="H133" t="s">
        <v>3664</v>
      </c>
      <c r="I133">
        <v>258</v>
      </c>
      <c r="J133">
        <v>17</v>
      </c>
      <c r="K133">
        <v>1999</v>
      </c>
      <c r="L133" t="s">
        <v>28</v>
      </c>
      <c r="M133" t="s">
        <v>29</v>
      </c>
      <c r="N133" t="s">
        <v>30</v>
      </c>
      <c r="O133" t="s">
        <v>3873</v>
      </c>
      <c r="Q133" t="s">
        <v>31</v>
      </c>
      <c r="R133">
        <v>1486</v>
      </c>
      <c r="S133" t="s">
        <v>3682</v>
      </c>
      <c r="T133" t="s">
        <v>3680</v>
      </c>
      <c r="U133" t="s">
        <v>0</v>
      </c>
      <c r="V133" t="s">
        <v>28</v>
      </c>
      <c r="W133" t="s">
        <v>54</v>
      </c>
      <c r="X133">
        <v>932</v>
      </c>
    </row>
    <row r="134" spans="1:24">
      <c r="A134" t="s">
        <v>3667</v>
      </c>
      <c r="B134">
        <v>83012</v>
      </c>
      <c r="C134">
        <v>93</v>
      </c>
      <c r="D134">
        <v>1</v>
      </c>
      <c r="E134" t="s">
        <v>26</v>
      </c>
      <c r="F134">
        <v>1156</v>
      </c>
      <c r="G134" s="17">
        <v>44587</v>
      </c>
      <c r="H134" t="s">
        <v>3665</v>
      </c>
      <c r="I134">
        <v>256</v>
      </c>
      <c r="J134">
        <v>19</v>
      </c>
      <c r="K134">
        <v>1999</v>
      </c>
      <c r="L134" t="s">
        <v>28</v>
      </c>
      <c r="M134" t="s">
        <v>29</v>
      </c>
      <c r="N134" t="s">
        <v>26</v>
      </c>
      <c r="O134" t="s">
        <v>3874</v>
      </c>
      <c r="Q134" t="s">
        <v>31</v>
      </c>
      <c r="R134">
        <v>1486</v>
      </c>
      <c r="S134" t="s">
        <v>3682</v>
      </c>
      <c r="T134" t="s">
        <v>3875</v>
      </c>
      <c r="U134" t="s">
        <v>3876</v>
      </c>
      <c r="V134" t="s">
        <v>30</v>
      </c>
      <c r="W134" t="s">
        <v>86</v>
      </c>
      <c r="X134">
        <v>932</v>
      </c>
    </row>
    <row r="135" spans="1:24">
      <c r="A135" t="s">
        <v>3667</v>
      </c>
      <c r="B135">
        <v>83012</v>
      </c>
      <c r="C135">
        <v>94</v>
      </c>
      <c r="D135">
        <v>1</v>
      </c>
      <c r="E135" t="s">
        <v>26</v>
      </c>
      <c r="F135">
        <v>942</v>
      </c>
      <c r="G135" s="17">
        <v>44587</v>
      </c>
      <c r="H135" t="s">
        <v>3665</v>
      </c>
      <c r="I135">
        <v>160</v>
      </c>
      <c r="J135">
        <v>14</v>
      </c>
      <c r="K135">
        <v>1999</v>
      </c>
      <c r="L135" t="s">
        <v>39</v>
      </c>
      <c r="M135" t="s">
        <v>29</v>
      </c>
      <c r="N135" t="s">
        <v>26</v>
      </c>
      <c r="O135" t="s">
        <v>3877</v>
      </c>
      <c r="Q135" t="s">
        <v>31</v>
      </c>
      <c r="R135">
        <v>1486</v>
      </c>
      <c r="S135" t="s">
        <v>3682</v>
      </c>
      <c r="T135" t="s">
        <v>3878</v>
      </c>
      <c r="U135" t="s">
        <v>3879</v>
      </c>
      <c r="V135" t="s">
        <v>28</v>
      </c>
      <c r="W135" t="s">
        <v>34</v>
      </c>
      <c r="X135">
        <v>932</v>
      </c>
    </row>
    <row r="136" spans="1:24">
      <c r="A136" t="s">
        <v>3667</v>
      </c>
      <c r="B136">
        <v>83012</v>
      </c>
      <c r="C136">
        <v>95</v>
      </c>
      <c r="D136">
        <v>1</v>
      </c>
      <c r="E136" t="s">
        <v>26</v>
      </c>
      <c r="F136">
        <v>107</v>
      </c>
      <c r="G136" s="17">
        <v>44587</v>
      </c>
      <c r="H136" t="s">
        <v>3664</v>
      </c>
      <c r="I136">
        <v>248</v>
      </c>
      <c r="J136">
        <v>17</v>
      </c>
      <c r="K136">
        <v>1999</v>
      </c>
      <c r="L136" t="s">
        <v>28</v>
      </c>
      <c r="M136" t="s">
        <v>29</v>
      </c>
      <c r="N136" t="s">
        <v>42</v>
      </c>
      <c r="Q136" t="s">
        <v>31</v>
      </c>
      <c r="R136">
        <v>1486</v>
      </c>
      <c r="S136" t="s">
        <v>3682</v>
      </c>
      <c r="T136" t="s">
        <v>3880</v>
      </c>
      <c r="U136" t="s">
        <v>0</v>
      </c>
      <c r="V136" t="s">
        <v>28</v>
      </c>
      <c r="W136" t="s">
        <v>46</v>
      </c>
      <c r="X136">
        <v>932</v>
      </c>
    </row>
    <row r="137" spans="1:24">
      <c r="A137" t="s">
        <v>3667</v>
      </c>
      <c r="B137">
        <v>83012</v>
      </c>
      <c r="C137">
        <v>96</v>
      </c>
      <c r="D137">
        <v>1</v>
      </c>
      <c r="E137" t="s">
        <v>26</v>
      </c>
      <c r="F137">
        <v>1143</v>
      </c>
      <c r="G137" s="17">
        <v>44587</v>
      </c>
      <c r="H137" t="s">
        <v>3664</v>
      </c>
      <c r="I137">
        <v>243</v>
      </c>
      <c r="J137">
        <v>23</v>
      </c>
      <c r="K137">
        <v>1999</v>
      </c>
      <c r="L137" t="s">
        <v>28</v>
      </c>
      <c r="M137" t="s">
        <v>29</v>
      </c>
      <c r="N137" t="s">
        <v>42</v>
      </c>
      <c r="O137" t="s">
        <v>3881</v>
      </c>
      <c r="Q137" t="s">
        <v>31</v>
      </c>
      <c r="R137">
        <v>1490</v>
      </c>
      <c r="S137" t="s">
        <v>3882</v>
      </c>
      <c r="T137" t="s">
        <v>3883</v>
      </c>
      <c r="U137" t="s">
        <v>0</v>
      </c>
      <c r="V137" t="s">
        <v>28</v>
      </c>
      <c r="W137" t="s">
        <v>54</v>
      </c>
      <c r="X137">
        <v>932</v>
      </c>
    </row>
    <row r="138" spans="1:24">
      <c r="A138" t="s">
        <v>3667</v>
      </c>
      <c r="B138">
        <v>83012</v>
      </c>
      <c r="C138">
        <v>97</v>
      </c>
      <c r="D138">
        <v>1</v>
      </c>
      <c r="E138" t="s">
        <v>26</v>
      </c>
      <c r="F138">
        <v>928</v>
      </c>
      <c r="G138" s="17">
        <v>44587</v>
      </c>
      <c r="H138" t="s">
        <v>3665</v>
      </c>
      <c r="I138">
        <v>315</v>
      </c>
      <c r="J138">
        <v>24</v>
      </c>
      <c r="K138">
        <v>1999</v>
      </c>
      <c r="L138" t="s">
        <v>28</v>
      </c>
      <c r="M138" t="s">
        <v>38</v>
      </c>
      <c r="N138" t="s">
        <v>26</v>
      </c>
      <c r="O138" t="s">
        <v>3884</v>
      </c>
      <c r="Q138" t="s">
        <v>31</v>
      </c>
      <c r="R138">
        <v>1490</v>
      </c>
      <c r="S138" t="s">
        <v>3882</v>
      </c>
      <c r="T138" t="s">
        <v>3885</v>
      </c>
      <c r="V138" t="s">
        <v>30</v>
      </c>
      <c r="W138" t="s">
        <v>79</v>
      </c>
      <c r="X138">
        <v>932</v>
      </c>
    </row>
    <row r="139" spans="1:24">
      <c r="A139" t="s">
        <v>3667</v>
      </c>
      <c r="B139">
        <v>83012</v>
      </c>
      <c r="C139">
        <v>98</v>
      </c>
      <c r="D139">
        <v>1</v>
      </c>
      <c r="E139" t="s">
        <v>26</v>
      </c>
      <c r="F139">
        <v>888</v>
      </c>
      <c r="G139" s="17">
        <v>44587</v>
      </c>
      <c r="H139" t="s">
        <v>3665</v>
      </c>
      <c r="I139">
        <v>207</v>
      </c>
      <c r="J139">
        <v>8</v>
      </c>
      <c r="K139">
        <v>1999</v>
      </c>
      <c r="L139" t="s">
        <v>3705</v>
      </c>
      <c r="M139" t="s">
        <v>29</v>
      </c>
      <c r="N139" t="s">
        <v>26</v>
      </c>
      <c r="O139" t="s">
        <v>3886</v>
      </c>
      <c r="Q139" t="s">
        <v>31</v>
      </c>
      <c r="R139">
        <v>1490</v>
      </c>
      <c r="S139" t="s">
        <v>3882</v>
      </c>
      <c r="T139" t="s">
        <v>3885</v>
      </c>
      <c r="V139" t="s">
        <v>30</v>
      </c>
      <c r="W139" t="s">
        <v>2640</v>
      </c>
      <c r="X139">
        <v>932</v>
      </c>
    </row>
    <row r="140" spans="1:24">
      <c r="A140" t="s">
        <v>3667</v>
      </c>
      <c r="B140">
        <v>83012</v>
      </c>
      <c r="C140">
        <v>99</v>
      </c>
      <c r="D140">
        <v>1</v>
      </c>
      <c r="E140" t="s">
        <v>26</v>
      </c>
      <c r="F140">
        <v>207</v>
      </c>
      <c r="G140" s="17">
        <v>44587</v>
      </c>
      <c r="H140" t="s">
        <v>3665</v>
      </c>
      <c r="I140">
        <v>320</v>
      </c>
      <c r="J140">
        <v>13</v>
      </c>
      <c r="K140">
        <v>1999</v>
      </c>
      <c r="L140" t="s">
        <v>3736</v>
      </c>
      <c r="M140" t="s">
        <v>26</v>
      </c>
      <c r="N140" t="s">
        <v>26</v>
      </c>
      <c r="O140" t="s">
        <v>3887</v>
      </c>
      <c r="Q140" t="s">
        <v>31</v>
      </c>
      <c r="R140">
        <v>1490</v>
      </c>
      <c r="S140" t="s">
        <v>3882</v>
      </c>
      <c r="T140" t="s">
        <v>3883</v>
      </c>
      <c r="V140" t="s">
        <v>30</v>
      </c>
      <c r="W140" t="s">
        <v>67</v>
      </c>
      <c r="X140">
        <v>932</v>
      </c>
    </row>
    <row r="141" spans="1:24">
      <c r="A141" t="s">
        <v>3667</v>
      </c>
      <c r="B141">
        <v>83012</v>
      </c>
      <c r="C141">
        <v>102</v>
      </c>
      <c r="D141">
        <v>1</v>
      </c>
      <c r="E141" t="s">
        <v>26</v>
      </c>
      <c r="F141">
        <v>107</v>
      </c>
      <c r="G141" s="17">
        <v>44587</v>
      </c>
      <c r="H141" t="s">
        <v>3665</v>
      </c>
      <c r="I141">
        <v>275</v>
      </c>
      <c r="J141">
        <v>24</v>
      </c>
      <c r="K141">
        <v>1999</v>
      </c>
      <c r="L141" t="s">
        <v>28</v>
      </c>
      <c r="M141" t="s">
        <v>29</v>
      </c>
      <c r="N141" t="s">
        <v>28</v>
      </c>
      <c r="O141" t="s">
        <v>3888</v>
      </c>
      <c r="Q141" t="s">
        <v>31</v>
      </c>
      <c r="R141">
        <v>1490</v>
      </c>
      <c r="S141" t="s">
        <v>3882</v>
      </c>
      <c r="T141" t="s">
        <v>3889</v>
      </c>
      <c r="V141" t="s">
        <v>30</v>
      </c>
      <c r="W141" t="s">
        <v>46</v>
      </c>
      <c r="X141">
        <v>932</v>
      </c>
    </row>
    <row r="142" spans="1:24">
      <c r="A142" t="s">
        <v>3667</v>
      </c>
      <c r="B142">
        <v>83012</v>
      </c>
      <c r="C142">
        <v>102</v>
      </c>
      <c r="D142">
        <v>2</v>
      </c>
      <c r="E142" t="s">
        <v>26</v>
      </c>
      <c r="F142">
        <v>1143</v>
      </c>
      <c r="G142" s="17">
        <v>44587</v>
      </c>
      <c r="H142" t="s">
        <v>3664</v>
      </c>
      <c r="I142">
        <v>240</v>
      </c>
      <c r="J142">
        <v>23</v>
      </c>
      <c r="K142">
        <v>1999</v>
      </c>
      <c r="L142" t="s">
        <v>28</v>
      </c>
      <c r="M142" t="s">
        <v>38</v>
      </c>
      <c r="N142" t="s">
        <v>28</v>
      </c>
      <c r="O142" t="s">
        <v>3888</v>
      </c>
      <c r="Q142" t="s">
        <v>31</v>
      </c>
      <c r="R142">
        <v>1490</v>
      </c>
      <c r="S142" t="s">
        <v>3882</v>
      </c>
      <c r="T142" t="s">
        <v>3889</v>
      </c>
      <c r="V142" t="s">
        <v>30</v>
      </c>
      <c r="W142" t="s">
        <v>54</v>
      </c>
      <c r="X142">
        <v>932</v>
      </c>
    </row>
    <row r="143" spans="1:24">
      <c r="A143" t="s">
        <v>3667</v>
      </c>
      <c r="B143">
        <v>83012</v>
      </c>
      <c r="C143">
        <v>102</v>
      </c>
      <c r="D143">
        <v>4</v>
      </c>
      <c r="E143" t="s">
        <v>26</v>
      </c>
      <c r="F143">
        <v>448</v>
      </c>
      <c r="G143" s="17">
        <v>44587</v>
      </c>
      <c r="H143" t="s">
        <v>3665</v>
      </c>
      <c r="I143">
        <v>258</v>
      </c>
      <c r="J143">
        <v>18</v>
      </c>
      <c r="K143">
        <v>1999</v>
      </c>
      <c r="L143" t="s">
        <v>28</v>
      </c>
      <c r="M143" t="s">
        <v>29</v>
      </c>
      <c r="N143" t="s">
        <v>28</v>
      </c>
      <c r="O143" t="s">
        <v>3888</v>
      </c>
      <c r="Q143" t="s">
        <v>31</v>
      </c>
      <c r="R143">
        <v>1490</v>
      </c>
      <c r="S143" t="s">
        <v>3882</v>
      </c>
      <c r="T143" t="s">
        <v>3889</v>
      </c>
      <c r="V143" t="s">
        <v>30</v>
      </c>
      <c r="W143" t="s">
        <v>81</v>
      </c>
      <c r="X143">
        <v>932</v>
      </c>
    </row>
    <row r="144" spans="1:24">
      <c r="A144" t="s">
        <v>3667</v>
      </c>
      <c r="B144">
        <v>83012</v>
      </c>
      <c r="C144">
        <v>102</v>
      </c>
      <c r="D144">
        <v>5</v>
      </c>
      <c r="E144" t="s">
        <v>26</v>
      </c>
      <c r="F144">
        <v>873</v>
      </c>
      <c r="G144" s="17">
        <v>44587</v>
      </c>
      <c r="H144" t="s">
        <v>3664</v>
      </c>
      <c r="I144">
        <v>213</v>
      </c>
      <c r="J144">
        <v>25</v>
      </c>
      <c r="K144">
        <v>1999</v>
      </c>
      <c r="L144" t="s">
        <v>3668</v>
      </c>
      <c r="M144" t="s">
        <v>29</v>
      </c>
      <c r="N144" t="s">
        <v>28</v>
      </c>
      <c r="O144" t="s">
        <v>3888</v>
      </c>
      <c r="Q144" t="s">
        <v>31</v>
      </c>
      <c r="R144">
        <v>1490</v>
      </c>
      <c r="S144" t="s">
        <v>3882</v>
      </c>
      <c r="T144" t="s">
        <v>3889</v>
      </c>
      <c r="V144" t="s">
        <v>30</v>
      </c>
      <c r="W144" t="s">
        <v>2592</v>
      </c>
      <c r="X144">
        <v>932</v>
      </c>
    </row>
    <row r="145" spans="1:24">
      <c r="A145" t="s">
        <v>3667</v>
      </c>
      <c r="B145">
        <v>83012</v>
      </c>
      <c r="C145">
        <v>102</v>
      </c>
      <c r="D145">
        <v>6</v>
      </c>
      <c r="E145" t="s">
        <v>26</v>
      </c>
      <c r="F145">
        <v>287</v>
      </c>
      <c r="G145" s="17">
        <v>44587</v>
      </c>
      <c r="H145" t="s">
        <v>3665</v>
      </c>
      <c r="I145">
        <v>207</v>
      </c>
      <c r="J145">
        <v>20</v>
      </c>
      <c r="K145">
        <v>1999</v>
      </c>
      <c r="L145" t="s">
        <v>49</v>
      </c>
      <c r="M145" t="s">
        <v>29</v>
      </c>
      <c r="N145" t="s">
        <v>28</v>
      </c>
      <c r="O145" t="s">
        <v>3888</v>
      </c>
      <c r="Q145" t="s">
        <v>31</v>
      </c>
      <c r="R145">
        <v>1490</v>
      </c>
      <c r="S145" t="s">
        <v>3882</v>
      </c>
      <c r="T145" t="s">
        <v>3889</v>
      </c>
      <c r="V145" t="s">
        <v>30</v>
      </c>
      <c r="W145" t="s">
        <v>983</v>
      </c>
      <c r="X145">
        <v>932</v>
      </c>
    </row>
    <row r="146" spans="1:24">
      <c r="A146" t="s">
        <v>3667</v>
      </c>
      <c r="B146">
        <v>83012</v>
      </c>
      <c r="C146">
        <v>102</v>
      </c>
      <c r="D146">
        <v>7</v>
      </c>
      <c r="E146" t="s">
        <v>26</v>
      </c>
      <c r="F146">
        <v>15</v>
      </c>
      <c r="G146" s="17">
        <v>44587</v>
      </c>
      <c r="H146" t="s">
        <v>3665</v>
      </c>
      <c r="I146">
        <v>233</v>
      </c>
      <c r="J146">
        <v>29</v>
      </c>
      <c r="K146">
        <v>1999</v>
      </c>
      <c r="L146" t="s">
        <v>3668</v>
      </c>
      <c r="M146" t="s">
        <v>29</v>
      </c>
      <c r="N146" t="s">
        <v>28</v>
      </c>
      <c r="O146" t="s">
        <v>3888</v>
      </c>
      <c r="Q146" t="s">
        <v>31</v>
      </c>
      <c r="R146">
        <v>1490</v>
      </c>
      <c r="S146" t="s">
        <v>3882</v>
      </c>
      <c r="T146" t="s">
        <v>3889</v>
      </c>
      <c r="V146" t="s">
        <v>30</v>
      </c>
      <c r="W146" t="s">
        <v>233</v>
      </c>
      <c r="X146">
        <v>932</v>
      </c>
    </row>
    <row r="147" spans="1:24">
      <c r="A147" t="s">
        <v>3667</v>
      </c>
      <c r="B147">
        <v>83012</v>
      </c>
      <c r="C147">
        <v>102</v>
      </c>
      <c r="D147">
        <v>8</v>
      </c>
      <c r="E147" t="s">
        <v>26</v>
      </c>
      <c r="F147">
        <v>1038</v>
      </c>
      <c r="G147" s="17">
        <v>44587</v>
      </c>
      <c r="H147" t="s">
        <v>3664</v>
      </c>
      <c r="I147">
        <v>531</v>
      </c>
      <c r="J147">
        <v>22</v>
      </c>
      <c r="K147">
        <v>1999</v>
      </c>
      <c r="L147" t="s">
        <v>3668</v>
      </c>
      <c r="M147" t="s">
        <v>29</v>
      </c>
      <c r="N147" t="s">
        <v>28</v>
      </c>
      <c r="O147" t="s">
        <v>3890</v>
      </c>
      <c r="Q147" t="s">
        <v>31</v>
      </c>
      <c r="R147">
        <v>1490</v>
      </c>
      <c r="S147" t="s">
        <v>3882</v>
      </c>
      <c r="T147" t="s">
        <v>3889</v>
      </c>
      <c r="V147" t="s">
        <v>30</v>
      </c>
      <c r="W147" t="s">
        <v>3039</v>
      </c>
      <c r="X147">
        <v>932</v>
      </c>
    </row>
    <row r="148" spans="1:24">
      <c r="A148" t="s">
        <v>3667</v>
      </c>
      <c r="B148">
        <v>83012</v>
      </c>
      <c r="C148">
        <v>102</v>
      </c>
      <c r="D148">
        <v>9</v>
      </c>
      <c r="E148" t="s">
        <v>26</v>
      </c>
      <c r="F148">
        <v>67</v>
      </c>
      <c r="G148" s="17">
        <v>44587</v>
      </c>
      <c r="H148" t="s">
        <v>3664</v>
      </c>
      <c r="I148">
        <v>329</v>
      </c>
      <c r="J148">
        <v>21</v>
      </c>
      <c r="K148">
        <v>1999</v>
      </c>
      <c r="L148" t="s">
        <v>28</v>
      </c>
      <c r="M148" t="s">
        <v>29</v>
      </c>
      <c r="N148" t="s">
        <v>28</v>
      </c>
      <c r="O148" t="s">
        <v>3888</v>
      </c>
      <c r="Q148" t="s">
        <v>31</v>
      </c>
      <c r="R148">
        <v>1490</v>
      </c>
      <c r="S148" t="s">
        <v>3882</v>
      </c>
      <c r="T148" t="s">
        <v>3889</v>
      </c>
      <c r="V148" t="s">
        <v>30</v>
      </c>
      <c r="W148" t="s">
        <v>380</v>
      </c>
      <c r="X148">
        <v>932</v>
      </c>
    </row>
    <row r="149" spans="1:24">
      <c r="A149" t="s">
        <v>3667</v>
      </c>
      <c r="B149">
        <v>83012</v>
      </c>
      <c r="C149">
        <v>103</v>
      </c>
      <c r="D149">
        <v>1</v>
      </c>
      <c r="E149" t="s">
        <v>26</v>
      </c>
      <c r="F149">
        <v>1164</v>
      </c>
      <c r="G149" s="17">
        <v>44587</v>
      </c>
      <c r="H149" t="s">
        <v>3664</v>
      </c>
      <c r="I149">
        <v>228</v>
      </c>
      <c r="J149">
        <v>21</v>
      </c>
      <c r="K149">
        <v>1999</v>
      </c>
      <c r="L149" t="s">
        <v>28</v>
      </c>
      <c r="M149" t="s">
        <v>29</v>
      </c>
      <c r="N149" t="s">
        <v>28</v>
      </c>
      <c r="P149" t="s">
        <v>3891</v>
      </c>
      <c r="Q149" t="s">
        <v>31</v>
      </c>
      <c r="R149">
        <v>2301</v>
      </c>
      <c r="S149" t="s">
        <v>3693</v>
      </c>
      <c r="T149" t="s">
        <v>3892</v>
      </c>
      <c r="U149" t="s">
        <v>3893</v>
      </c>
      <c r="V149" t="s">
        <v>28</v>
      </c>
      <c r="W149" t="s">
        <v>60</v>
      </c>
      <c r="X149">
        <v>932</v>
      </c>
    </row>
    <row r="150" spans="1:24">
      <c r="A150" t="s">
        <v>3667</v>
      </c>
      <c r="B150">
        <v>83012</v>
      </c>
      <c r="C150">
        <v>103</v>
      </c>
      <c r="D150">
        <v>2</v>
      </c>
      <c r="E150" t="s">
        <v>26</v>
      </c>
      <c r="F150">
        <v>872</v>
      </c>
      <c r="G150" s="17">
        <v>44587</v>
      </c>
      <c r="H150" t="s">
        <v>3665</v>
      </c>
      <c r="I150">
        <v>252</v>
      </c>
      <c r="J150">
        <v>33</v>
      </c>
      <c r="K150">
        <v>1999</v>
      </c>
      <c r="L150" t="s">
        <v>28</v>
      </c>
      <c r="M150" t="s">
        <v>38</v>
      </c>
      <c r="N150" t="s">
        <v>28</v>
      </c>
      <c r="O150" t="s">
        <v>3894</v>
      </c>
      <c r="P150" t="s">
        <v>3895</v>
      </c>
      <c r="Q150" t="s">
        <v>31</v>
      </c>
      <c r="R150">
        <v>2301</v>
      </c>
      <c r="S150" t="s">
        <v>3693</v>
      </c>
      <c r="T150" t="s">
        <v>3892</v>
      </c>
      <c r="U150" t="s">
        <v>3893</v>
      </c>
      <c r="V150" t="s">
        <v>28</v>
      </c>
      <c r="W150" t="s">
        <v>2589</v>
      </c>
      <c r="X150">
        <v>932</v>
      </c>
    </row>
    <row r="151" spans="1:24">
      <c r="A151" t="s">
        <v>3667</v>
      </c>
      <c r="B151">
        <v>83012</v>
      </c>
      <c r="C151">
        <v>103</v>
      </c>
      <c r="D151">
        <v>3</v>
      </c>
      <c r="E151" t="s">
        <v>26</v>
      </c>
      <c r="F151">
        <v>872</v>
      </c>
      <c r="G151" s="17">
        <v>44587</v>
      </c>
      <c r="H151" t="s">
        <v>3665</v>
      </c>
      <c r="I151">
        <v>291</v>
      </c>
      <c r="J151">
        <v>32</v>
      </c>
      <c r="K151">
        <v>1999</v>
      </c>
      <c r="L151" t="s">
        <v>28</v>
      </c>
      <c r="M151" t="s">
        <v>29</v>
      </c>
      <c r="N151" t="s">
        <v>28</v>
      </c>
      <c r="Q151" t="s">
        <v>31</v>
      </c>
      <c r="R151">
        <v>2301</v>
      </c>
      <c r="S151" t="s">
        <v>3693</v>
      </c>
      <c r="T151" t="s">
        <v>3892</v>
      </c>
      <c r="U151" t="s">
        <v>3893</v>
      </c>
      <c r="V151" t="s">
        <v>28</v>
      </c>
      <c r="W151" t="s">
        <v>2589</v>
      </c>
      <c r="X151">
        <v>932</v>
      </c>
    </row>
    <row r="152" spans="1:24">
      <c r="A152" t="s">
        <v>3667</v>
      </c>
      <c r="B152">
        <v>83012</v>
      </c>
      <c r="C152">
        <v>103</v>
      </c>
      <c r="D152">
        <v>4</v>
      </c>
      <c r="E152" t="s">
        <v>26</v>
      </c>
      <c r="F152">
        <v>597</v>
      </c>
      <c r="G152" s="17">
        <v>44587</v>
      </c>
      <c r="H152" t="s">
        <v>3665</v>
      </c>
      <c r="I152">
        <v>248</v>
      </c>
      <c r="J152">
        <v>30</v>
      </c>
      <c r="K152">
        <v>1999</v>
      </c>
      <c r="L152" t="s">
        <v>28</v>
      </c>
      <c r="M152" t="s">
        <v>29</v>
      </c>
      <c r="N152" t="s">
        <v>28</v>
      </c>
      <c r="Q152" t="s">
        <v>31</v>
      </c>
      <c r="R152">
        <v>2301</v>
      </c>
      <c r="S152" t="s">
        <v>3693</v>
      </c>
      <c r="T152" t="s">
        <v>3892</v>
      </c>
      <c r="U152" t="s">
        <v>3893</v>
      </c>
      <c r="V152" t="s">
        <v>28</v>
      </c>
      <c r="W152" t="s">
        <v>1834</v>
      </c>
      <c r="X152">
        <v>932</v>
      </c>
    </row>
    <row r="153" spans="1:24">
      <c r="A153" t="s">
        <v>3667</v>
      </c>
      <c r="B153">
        <v>83012</v>
      </c>
      <c r="C153">
        <v>103</v>
      </c>
      <c r="D153">
        <v>6</v>
      </c>
      <c r="E153" t="s">
        <v>26</v>
      </c>
      <c r="F153">
        <v>740</v>
      </c>
      <c r="G153" s="17">
        <v>44587</v>
      </c>
      <c r="H153" t="s">
        <v>3665</v>
      </c>
      <c r="I153">
        <v>154</v>
      </c>
      <c r="J153">
        <v>17</v>
      </c>
      <c r="K153">
        <v>1999</v>
      </c>
      <c r="L153" t="s">
        <v>49</v>
      </c>
      <c r="M153" t="s">
        <v>29</v>
      </c>
      <c r="N153" t="s">
        <v>28</v>
      </c>
      <c r="P153" t="s">
        <v>3896</v>
      </c>
      <c r="Q153" t="s">
        <v>31</v>
      </c>
      <c r="R153">
        <v>2301</v>
      </c>
      <c r="S153" t="s">
        <v>3693</v>
      </c>
      <c r="T153" t="s">
        <v>3892</v>
      </c>
      <c r="U153" t="s">
        <v>3893</v>
      </c>
      <c r="V153" t="s">
        <v>28</v>
      </c>
      <c r="W153" t="s">
        <v>2230</v>
      </c>
      <c r="X153">
        <v>932</v>
      </c>
    </row>
    <row r="154" spans="1:24">
      <c r="A154" t="s">
        <v>3667</v>
      </c>
      <c r="B154">
        <v>83012</v>
      </c>
      <c r="C154">
        <v>103</v>
      </c>
      <c r="D154">
        <v>7</v>
      </c>
      <c r="E154" t="s">
        <v>26</v>
      </c>
      <c r="F154">
        <v>351</v>
      </c>
      <c r="G154" s="17">
        <v>44587</v>
      </c>
      <c r="H154" t="s">
        <v>3665</v>
      </c>
      <c r="I154">
        <v>155</v>
      </c>
      <c r="J154">
        <v>19</v>
      </c>
      <c r="K154">
        <v>1999</v>
      </c>
      <c r="L154" t="s">
        <v>3668</v>
      </c>
      <c r="M154" t="s">
        <v>29</v>
      </c>
      <c r="N154" t="s">
        <v>28</v>
      </c>
      <c r="O154" t="s">
        <v>3897</v>
      </c>
      <c r="P154" t="s">
        <v>3898</v>
      </c>
      <c r="Q154" t="s">
        <v>31</v>
      </c>
      <c r="R154">
        <v>2301</v>
      </c>
      <c r="S154" t="s">
        <v>3693</v>
      </c>
      <c r="T154" t="s">
        <v>3892</v>
      </c>
      <c r="U154" t="s">
        <v>3893</v>
      </c>
      <c r="V154" t="s">
        <v>28</v>
      </c>
      <c r="W154" t="s">
        <v>1160</v>
      </c>
      <c r="X154">
        <v>932</v>
      </c>
    </row>
    <row r="155" spans="1:24">
      <c r="A155" t="s">
        <v>3667</v>
      </c>
      <c r="B155">
        <v>83012</v>
      </c>
      <c r="C155">
        <v>103</v>
      </c>
      <c r="D155">
        <v>9</v>
      </c>
      <c r="E155" t="s">
        <v>26</v>
      </c>
      <c r="F155">
        <v>454</v>
      </c>
      <c r="G155" s="17">
        <v>44587</v>
      </c>
      <c r="H155" t="s">
        <v>3665</v>
      </c>
      <c r="I155">
        <v>234</v>
      </c>
      <c r="J155">
        <v>22</v>
      </c>
      <c r="K155">
        <v>1999</v>
      </c>
      <c r="L155" t="s">
        <v>28</v>
      </c>
      <c r="M155" t="s">
        <v>29</v>
      </c>
      <c r="N155" t="s">
        <v>28</v>
      </c>
      <c r="Q155" t="s">
        <v>31</v>
      </c>
      <c r="R155">
        <v>2301</v>
      </c>
      <c r="S155" t="s">
        <v>3693</v>
      </c>
      <c r="T155" t="s">
        <v>3892</v>
      </c>
      <c r="U155" t="s">
        <v>3893</v>
      </c>
      <c r="V155" t="s">
        <v>28</v>
      </c>
      <c r="W155" t="s">
        <v>56</v>
      </c>
      <c r="X155">
        <v>932</v>
      </c>
    </row>
    <row r="156" spans="1:24">
      <c r="A156" t="s">
        <v>3667</v>
      </c>
      <c r="B156">
        <v>83012</v>
      </c>
      <c r="C156">
        <v>103</v>
      </c>
      <c r="D156">
        <v>10</v>
      </c>
      <c r="E156" t="s">
        <v>26</v>
      </c>
      <c r="F156">
        <v>753</v>
      </c>
      <c r="G156" s="17">
        <v>44587</v>
      </c>
      <c r="H156" t="s">
        <v>3665</v>
      </c>
      <c r="I156">
        <v>208</v>
      </c>
      <c r="J156">
        <v>20</v>
      </c>
      <c r="K156">
        <v>1999</v>
      </c>
      <c r="L156" t="s">
        <v>28</v>
      </c>
      <c r="M156" t="s">
        <v>29</v>
      </c>
      <c r="N156" t="s">
        <v>28</v>
      </c>
      <c r="P156" t="s">
        <v>3899</v>
      </c>
      <c r="Q156" t="s">
        <v>31</v>
      </c>
      <c r="R156">
        <v>2301</v>
      </c>
      <c r="S156" t="s">
        <v>3693</v>
      </c>
      <c r="T156" t="s">
        <v>3892</v>
      </c>
      <c r="U156" t="s">
        <v>3893</v>
      </c>
      <c r="V156" t="s">
        <v>28</v>
      </c>
      <c r="W156" t="s">
        <v>2265</v>
      </c>
      <c r="X156">
        <v>932</v>
      </c>
    </row>
    <row r="157" spans="1:24">
      <c r="A157" t="s">
        <v>3667</v>
      </c>
      <c r="B157">
        <v>83012</v>
      </c>
      <c r="C157">
        <v>103</v>
      </c>
      <c r="D157">
        <v>11</v>
      </c>
      <c r="E157" t="s">
        <v>26</v>
      </c>
      <c r="F157">
        <v>320</v>
      </c>
      <c r="G157" s="17">
        <v>44587</v>
      </c>
      <c r="H157" t="s">
        <v>3665</v>
      </c>
      <c r="I157">
        <v>196</v>
      </c>
      <c r="J157">
        <v>20</v>
      </c>
      <c r="K157">
        <v>1999</v>
      </c>
      <c r="L157" t="s">
        <v>49</v>
      </c>
      <c r="M157" t="s">
        <v>29</v>
      </c>
      <c r="N157" t="s">
        <v>28</v>
      </c>
      <c r="O157" t="s">
        <v>3900</v>
      </c>
      <c r="P157" t="s">
        <v>3901</v>
      </c>
      <c r="Q157" t="s">
        <v>31</v>
      </c>
      <c r="R157">
        <v>2301</v>
      </c>
      <c r="S157" t="s">
        <v>3693</v>
      </c>
      <c r="T157" t="s">
        <v>3892</v>
      </c>
      <c r="U157" t="s">
        <v>3893</v>
      </c>
      <c r="V157" t="s">
        <v>28</v>
      </c>
      <c r="W157" t="s">
        <v>1073</v>
      </c>
      <c r="X157">
        <v>932</v>
      </c>
    </row>
    <row r="158" spans="1:24">
      <c r="A158" t="s">
        <v>3667</v>
      </c>
      <c r="B158">
        <v>83012</v>
      </c>
      <c r="C158">
        <v>103</v>
      </c>
      <c r="D158">
        <v>13</v>
      </c>
      <c r="E158" t="s">
        <v>26</v>
      </c>
      <c r="F158">
        <v>349</v>
      </c>
      <c r="G158" s="17">
        <v>44587</v>
      </c>
      <c r="H158" t="s">
        <v>3664</v>
      </c>
      <c r="I158">
        <v>90</v>
      </c>
      <c r="J158">
        <v>4</v>
      </c>
      <c r="K158">
        <v>1999</v>
      </c>
      <c r="L158" t="s">
        <v>49</v>
      </c>
      <c r="M158" t="s">
        <v>29</v>
      </c>
      <c r="N158" t="s">
        <v>28</v>
      </c>
      <c r="P158" t="s">
        <v>3902</v>
      </c>
      <c r="Q158" t="s">
        <v>31</v>
      </c>
      <c r="R158">
        <v>2301</v>
      </c>
      <c r="S158" t="s">
        <v>3693</v>
      </c>
      <c r="T158" t="s">
        <v>3892</v>
      </c>
      <c r="U158" t="s">
        <v>3893</v>
      </c>
      <c r="V158" t="s">
        <v>28</v>
      </c>
      <c r="W158" t="s">
        <v>1155</v>
      </c>
      <c r="X158">
        <v>932</v>
      </c>
    </row>
    <row r="159" spans="1:24">
      <c r="A159" t="s">
        <v>3667</v>
      </c>
      <c r="B159">
        <v>83012</v>
      </c>
      <c r="C159">
        <v>103</v>
      </c>
      <c r="D159">
        <v>14</v>
      </c>
      <c r="E159" t="s">
        <v>26</v>
      </c>
      <c r="F159">
        <v>15</v>
      </c>
      <c r="G159" s="17">
        <v>44587</v>
      </c>
      <c r="H159" t="s">
        <v>3665</v>
      </c>
      <c r="I159">
        <v>203</v>
      </c>
      <c r="J159">
        <v>25</v>
      </c>
      <c r="K159">
        <v>1999</v>
      </c>
      <c r="L159" t="s">
        <v>28</v>
      </c>
      <c r="M159" t="s">
        <v>29</v>
      </c>
      <c r="N159" t="s">
        <v>28</v>
      </c>
      <c r="Q159" t="s">
        <v>31</v>
      </c>
      <c r="R159">
        <v>2301</v>
      </c>
      <c r="S159" t="s">
        <v>3693</v>
      </c>
      <c r="T159" t="s">
        <v>3892</v>
      </c>
      <c r="U159" t="s">
        <v>3893</v>
      </c>
      <c r="V159" t="s">
        <v>28</v>
      </c>
      <c r="W159" t="s">
        <v>233</v>
      </c>
      <c r="X159">
        <v>932</v>
      </c>
    </row>
    <row r="160" spans="1:24">
      <c r="A160" t="s">
        <v>3667</v>
      </c>
      <c r="B160">
        <v>83012</v>
      </c>
      <c r="C160">
        <v>104</v>
      </c>
      <c r="D160">
        <v>1</v>
      </c>
      <c r="E160" t="s">
        <v>26</v>
      </c>
      <c r="F160">
        <v>467</v>
      </c>
      <c r="G160" s="17">
        <v>44587</v>
      </c>
      <c r="H160" t="s">
        <v>3665</v>
      </c>
      <c r="I160">
        <v>229</v>
      </c>
      <c r="J160">
        <v>23</v>
      </c>
      <c r="K160">
        <v>1999</v>
      </c>
      <c r="L160" t="s">
        <v>28</v>
      </c>
      <c r="M160" t="s">
        <v>26</v>
      </c>
      <c r="N160" t="s">
        <v>26</v>
      </c>
      <c r="O160" t="s">
        <v>3903</v>
      </c>
      <c r="Q160" t="s">
        <v>31</v>
      </c>
      <c r="R160">
        <v>1488</v>
      </c>
      <c r="S160" t="s">
        <v>3904</v>
      </c>
      <c r="T160" t="s">
        <v>3905</v>
      </c>
      <c r="V160" t="s">
        <v>30</v>
      </c>
      <c r="W160" t="s">
        <v>64</v>
      </c>
      <c r="X160">
        <v>932</v>
      </c>
    </row>
    <row r="161" spans="1:24">
      <c r="A161" t="s">
        <v>3667</v>
      </c>
      <c r="B161">
        <v>83012</v>
      </c>
      <c r="C161">
        <v>105</v>
      </c>
      <c r="D161">
        <v>1</v>
      </c>
      <c r="E161" t="s">
        <v>9</v>
      </c>
      <c r="F161">
        <v>384</v>
      </c>
      <c r="G161" s="17">
        <v>44587</v>
      </c>
      <c r="H161" t="s">
        <v>3666</v>
      </c>
      <c r="K161">
        <v>1999</v>
      </c>
      <c r="M161" t="s">
        <v>3660</v>
      </c>
      <c r="N161" t="s">
        <v>3660</v>
      </c>
      <c r="O161" t="s">
        <v>3906</v>
      </c>
      <c r="Q161" t="s">
        <v>31</v>
      </c>
      <c r="R161">
        <v>1488</v>
      </c>
      <c r="S161" t="s">
        <v>3904</v>
      </c>
      <c r="T161" t="s">
        <v>3907</v>
      </c>
      <c r="V161" t="s">
        <v>30</v>
      </c>
      <c r="W161" t="s">
        <v>58</v>
      </c>
      <c r="X161">
        <v>932</v>
      </c>
    </row>
    <row r="162" spans="1:24">
      <c r="A162" t="s">
        <v>3667</v>
      </c>
      <c r="B162">
        <v>83012</v>
      </c>
      <c r="C162">
        <v>107</v>
      </c>
      <c r="D162">
        <v>1</v>
      </c>
      <c r="E162" t="s">
        <v>26</v>
      </c>
      <c r="F162">
        <v>942</v>
      </c>
      <c r="G162" s="17">
        <v>44587</v>
      </c>
      <c r="H162" t="s">
        <v>3665</v>
      </c>
      <c r="I162">
        <v>280</v>
      </c>
      <c r="J162">
        <v>22</v>
      </c>
      <c r="K162">
        <v>1999</v>
      </c>
      <c r="L162" t="s">
        <v>28</v>
      </c>
      <c r="M162" t="s">
        <v>29</v>
      </c>
      <c r="N162" t="s">
        <v>26</v>
      </c>
      <c r="O162" t="s">
        <v>3856</v>
      </c>
      <c r="Q162" t="s">
        <v>31</v>
      </c>
      <c r="R162">
        <v>1488</v>
      </c>
      <c r="S162" t="s">
        <v>3904</v>
      </c>
      <c r="T162" t="s">
        <v>3908</v>
      </c>
      <c r="V162" t="s">
        <v>30</v>
      </c>
      <c r="W162" t="s">
        <v>34</v>
      </c>
      <c r="X162">
        <v>932</v>
      </c>
    </row>
    <row r="163" spans="1:24">
      <c r="A163" t="s">
        <v>3667</v>
      </c>
      <c r="B163">
        <v>83012</v>
      </c>
      <c r="C163">
        <v>108</v>
      </c>
      <c r="D163">
        <v>1</v>
      </c>
      <c r="E163" t="s">
        <v>26</v>
      </c>
      <c r="F163">
        <v>454</v>
      </c>
      <c r="G163" s="17">
        <v>44587</v>
      </c>
      <c r="H163" t="s">
        <v>3664</v>
      </c>
      <c r="I163">
        <v>290</v>
      </c>
      <c r="J163">
        <v>28</v>
      </c>
      <c r="K163">
        <v>1999</v>
      </c>
      <c r="L163" t="s">
        <v>28</v>
      </c>
      <c r="M163" t="s">
        <v>29</v>
      </c>
      <c r="N163" t="s">
        <v>28</v>
      </c>
      <c r="O163" t="s">
        <v>3909</v>
      </c>
      <c r="Q163" t="s">
        <v>31</v>
      </c>
      <c r="R163">
        <v>1482</v>
      </c>
      <c r="S163" t="s">
        <v>3667</v>
      </c>
      <c r="T163" t="s">
        <v>3910</v>
      </c>
      <c r="U163" t="s">
        <v>0</v>
      </c>
      <c r="V163" t="s">
        <v>28</v>
      </c>
      <c r="W163" t="s">
        <v>56</v>
      </c>
      <c r="X163">
        <v>932</v>
      </c>
    </row>
    <row r="164" spans="1:24">
      <c r="A164" t="s">
        <v>3667</v>
      </c>
      <c r="B164">
        <v>83012</v>
      </c>
      <c r="C164">
        <v>108</v>
      </c>
      <c r="D164">
        <v>2</v>
      </c>
      <c r="E164" t="s">
        <v>26</v>
      </c>
      <c r="F164">
        <v>1156</v>
      </c>
      <c r="G164" s="17">
        <v>44587</v>
      </c>
      <c r="H164" t="s">
        <v>3665</v>
      </c>
      <c r="I164">
        <v>610</v>
      </c>
      <c r="J164">
        <v>28</v>
      </c>
      <c r="K164">
        <v>1999</v>
      </c>
      <c r="L164" t="s">
        <v>28</v>
      </c>
      <c r="M164" t="s">
        <v>29</v>
      </c>
      <c r="N164" t="s">
        <v>28</v>
      </c>
      <c r="O164" t="s">
        <v>3911</v>
      </c>
      <c r="Q164" t="s">
        <v>31</v>
      </c>
      <c r="R164">
        <v>1482</v>
      </c>
      <c r="S164" t="s">
        <v>3667</v>
      </c>
      <c r="T164" t="s">
        <v>3910</v>
      </c>
      <c r="U164" t="s">
        <v>0</v>
      </c>
      <c r="V164" t="s">
        <v>28</v>
      </c>
      <c r="W164" t="s">
        <v>86</v>
      </c>
      <c r="X164">
        <v>932</v>
      </c>
    </row>
    <row r="165" spans="1:24">
      <c r="A165" t="s">
        <v>3667</v>
      </c>
      <c r="B165">
        <v>83012</v>
      </c>
      <c r="C165">
        <v>108</v>
      </c>
      <c r="D165">
        <v>3</v>
      </c>
      <c r="E165" t="s">
        <v>26</v>
      </c>
      <c r="F165">
        <v>454</v>
      </c>
      <c r="G165" s="17">
        <v>44587</v>
      </c>
      <c r="H165" t="s">
        <v>3664</v>
      </c>
      <c r="I165">
        <v>348</v>
      </c>
      <c r="J165">
        <v>31</v>
      </c>
      <c r="K165">
        <v>1999</v>
      </c>
      <c r="L165" t="s">
        <v>28</v>
      </c>
      <c r="M165" t="s">
        <v>29</v>
      </c>
      <c r="N165" t="s">
        <v>28</v>
      </c>
      <c r="O165" t="s">
        <v>3909</v>
      </c>
      <c r="Q165" t="s">
        <v>31</v>
      </c>
      <c r="R165">
        <v>1482</v>
      </c>
      <c r="S165" t="s">
        <v>3667</v>
      </c>
      <c r="T165" t="s">
        <v>3910</v>
      </c>
      <c r="U165" t="s">
        <v>0</v>
      </c>
      <c r="V165" t="s">
        <v>28</v>
      </c>
      <c r="W165" t="s">
        <v>56</v>
      </c>
      <c r="X165">
        <v>932</v>
      </c>
    </row>
    <row r="166" spans="1:24">
      <c r="A166" t="s">
        <v>3667</v>
      </c>
      <c r="B166">
        <v>83012</v>
      </c>
      <c r="C166">
        <v>111</v>
      </c>
      <c r="D166">
        <v>1</v>
      </c>
      <c r="E166" t="s">
        <v>26</v>
      </c>
      <c r="F166">
        <v>454</v>
      </c>
      <c r="G166" s="17">
        <v>44587</v>
      </c>
      <c r="H166" t="s">
        <v>3665</v>
      </c>
      <c r="I166">
        <v>294</v>
      </c>
      <c r="J166">
        <v>29</v>
      </c>
      <c r="K166">
        <v>1999</v>
      </c>
      <c r="L166" t="s">
        <v>28</v>
      </c>
      <c r="M166" t="s">
        <v>29</v>
      </c>
      <c r="N166" t="s">
        <v>28</v>
      </c>
      <c r="O166" t="s">
        <v>3912</v>
      </c>
      <c r="Q166" t="s">
        <v>31</v>
      </c>
      <c r="R166">
        <v>1482</v>
      </c>
      <c r="S166" t="s">
        <v>3667</v>
      </c>
      <c r="T166" t="s">
        <v>3913</v>
      </c>
      <c r="U166" t="s">
        <v>3914</v>
      </c>
      <c r="V166" t="s">
        <v>30</v>
      </c>
      <c r="W166" t="s">
        <v>56</v>
      </c>
      <c r="X166">
        <v>932</v>
      </c>
    </row>
    <row r="167" spans="1:24">
      <c r="A167" t="s">
        <v>3667</v>
      </c>
      <c r="B167">
        <v>83012</v>
      </c>
      <c r="C167">
        <v>111</v>
      </c>
      <c r="D167">
        <v>2</v>
      </c>
      <c r="E167" t="s">
        <v>26</v>
      </c>
      <c r="F167">
        <v>80</v>
      </c>
      <c r="G167" s="17">
        <v>44587</v>
      </c>
      <c r="H167" t="s">
        <v>3665</v>
      </c>
      <c r="I167">
        <v>223</v>
      </c>
      <c r="J167">
        <v>20</v>
      </c>
      <c r="K167">
        <v>1999</v>
      </c>
      <c r="L167" t="s">
        <v>28</v>
      </c>
      <c r="M167" t="s">
        <v>29</v>
      </c>
      <c r="N167" t="s">
        <v>28</v>
      </c>
      <c r="O167" t="s">
        <v>3912</v>
      </c>
      <c r="Q167" t="s">
        <v>31</v>
      </c>
      <c r="R167">
        <v>1482</v>
      </c>
      <c r="S167" t="s">
        <v>3667</v>
      </c>
      <c r="T167" t="s">
        <v>3913</v>
      </c>
      <c r="U167" t="s">
        <v>3914</v>
      </c>
      <c r="V167" t="s">
        <v>30</v>
      </c>
      <c r="W167" t="s">
        <v>73</v>
      </c>
      <c r="X167">
        <v>932</v>
      </c>
    </row>
    <row r="168" spans="1:24">
      <c r="A168" t="s">
        <v>3667</v>
      </c>
      <c r="B168">
        <v>83012</v>
      </c>
      <c r="C168">
        <v>111</v>
      </c>
      <c r="D168">
        <v>3</v>
      </c>
      <c r="E168" t="s">
        <v>26</v>
      </c>
      <c r="F168">
        <v>454</v>
      </c>
      <c r="G168" s="17">
        <v>44587</v>
      </c>
      <c r="H168" t="s">
        <v>3665</v>
      </c>
      <c r="I168">
        <v>337</v>
      </c>
      <c r="J168">
        <v>28</v>
      </c>
      <c r="K168">
        <v>1999</v>
      </c>
      <c r="L168" t="s">
        <v>28</v>
      </c>
      <c r="M168" t="s">
        <v>29</v>
      </c>
      <c r="N168" t="s">
        <v>28</v>
      </c>
      <c r="O168" t="s">
        <v>3912</v>
      </c>
      <c r="Q168" t="s">
        <v>31</v>
      </c>
      <c r="R168">
        <v>1482</v>
      </c>
      <c r="S168" t="s">
        <v>3667</v>
      </c>
      <c r="T168" t="s">
        <v>3913</v>
      </c>
      <c r="U168" t="s">
        <v>3914</v>
      </c>
      <c r="V168" t="s">
        <v>30</v>
      </c>
      <c r="W168" t="s">
        <v>56</v>
      </c>
      <c r="X168">
        <v>932</v>
      </c>
    </row>
    <row r="169" spans="1:24">
      <c r="A169" t="s">
        <v>3667</v>
      </c>
      <c r="B169">
        <v>83012</v>
      </c>
      <c r="C169">
        <v>111</v>
      </c>
      <c r="D169">
        <v>4</v>
      </c>
      <c r="E169" t="s">
        <v>26</v>
      </c>
      <c r="F169">
        <v>1103</v>
      </c>
      <c r="G169" s="17">
        <v>44587</v>
      </c>
      <c r="H169" t="s">
        <v>3665</v>
      </c>
      <c r="I169">
        <v>220</v>
      </c>
      <c r="J169">
        <v>13</v>
      </c>
      <c r="K169">
        <v>1999</v>
      </c>
      <c r="L169" t="s">
        <v>49</v>
      </c>
      <c r="M169" t="s">
        <v>29</v>
      </c>
      <c r="N169" t="s">
        <v>28</v>
      </c>
      <c r="O169" t="s">
        <v>3915</v>
      </c>
      <c r="Q169" t="s">
        <v>31</v>
      </c>
      <c r="R169">
        <v>1482</v>
      </c>
      <c r="S169" t="s">
        <v>3667</v>
      </c>
      <c r="T169" t="s">
        <v>3913</v>
      </c>
      <c r="U169" t="s">
        <v>3914</v>
      </c>
      <c r="V169" t="s">
        <v>30</v>
      </c>
      <c r="W169" t="s">
        <v>103</v>
      </c>
      <c r="X169">
        <v>932</v>
      </c>
    </row>
    <row r="170" spans="1:24">
      <c r="A170" t="s">
        <v>3667</v>
      </c>
      <c r="B170">
        <v>83012</v>
      </c>
      <c r="C170">
        <v>112</v>
      </c>
      <c r="D170">
        <v>1</v>
      </c>
      <c r="E170" t="s">
        <v>26</v>
      </c>
      <c r="F170">
        <v>107</v>
      </c>
      <c r="G170" s="17">
        <v>44587</v>
      </c>
      <c r="H170" t="s">
        <v>3665</v>
      </c>
      <c r="I170">
        <v>288</v>
      </c>
      <c r="J170">
        <v>21</v>
      </c>
      <c r="K170">
        <v>1999</v>
      </c>
      <c r="L170" t="s">
        <v>28</v>
      </c>
      <c r="M170" t="s">
        <v>29</v>
      </c>
      <c r="N170" t="s">
        <v>42</v>
      </c>
      <c r="Q170" t="s">
        <v>31</v>
      </c>
      <c r="R170">
        <v>1482</v>
      </c>
      <c r="S170" t="s">
        <v>3667</v>
      </c>
      <c r="T170" t="s">
        <v>3916</v>
      </c>
      <c r="U170" t="s">
        <v>0</v>
      </c>
      <c r="V170" t="s">
        <v>28</v>
      </c>
      <c r="W170" t="s">
        <v>46</v>
      </c>
      <c r="X170">
        <v>932</v>
      </c>
    </row>
    <row r="171" spans="1:24">
      <c r="A171" t="s">
        <v>3667</v>
      </c>
      <c r="B171">
        <v>83012</v>
      </c>
      <c r="C171">
        <v>113</v>
      </c>
      <c r="D171">
        <v>1</v>
      </c>
      <c r="E171" t="s">
        <v>26</v>
      </c>
      <c r="F171">
        <v>1156</v>
      </c>
      <c r="G171" s="17">
        <v>44587</v>
      </c>
      <c r="H171" t="s">
        <v>3665</v>
      </c>
      <c r="I171">
        <v>210</v>
      </c>
      <c r="J171">
        <v>19</v>
      </c>
      <c r="K171">
        <v>1999</v>
      </c>
      <c r="L171" t="s">
        <v>28</v>
      </c>
      <c r="M171" t="s">
        <v>29</v>
      </c>
      <c r="N171" t="s">
        <v>42</v>
      </c>
      <c r="O171" t="s">
        <v>3917</v>
      </c>
      <c r="Q171" t="s">
        <v>31</v>
      </c>
      <c r="R171">
        <v>2434</v>
      </c>
      <c r="S171" t="s">
        <v>3675</v>
      </c>
      <c r="T171" t="s">
        <v>3918</v>
      </c>
      <c r="U171" t="s">
        <v>0</v>
      </c>
      <c r="V171" t="s">
        <v>28</v>
      </c>
      <c r="W171" t="s">
        <v>86</v>
      </c>
      <c r="X171">
        <v>932</v>
      </c>
    </row>
    <row r="172" spans="1:24">
      <c r="A172" t="s">
        <v>3667</v>
      </c>
      <c r="B172">
        <v>83012</v>
      </c>
      <c r="C172">
        <v>114</v>
      </c>
      <c r="D172">
        <v>1</v>
      </c>
      <c r="E172" t="s">
        <v>26</v>
      </c>
      <c r="F172">
        <v>1143</v>
      </c>
      <c r="G172" s="17">
        <v>44587</v>
      </c>
      <c r="H172" t="s">
        <v>3664</v>
      </c>
      <c r="I172">
        <v>218</v>
      </c>
      <c r="J172">
        <v>20</v>
      </c>
      <c r="K172">
        <v>1999</v>
      </c>
      <c r="L172" t="s">
        <v>28</v>
      </c>
      <c r="M172" t="s">
        <v>29</v>
      </c>
      <c r="N172" t="s">
        <v>42</v>
      </c>
      <c r="O172" t="s">
        <v>3919</v>
      </c>
      <c r="Q172" t="s">
        <v>31</v>
      </c>
      <c r="R172">
        <v>2434</v>
      </c>
      <c r="S172" t="s">
        <v>3675</v>
      </c>
      <c r="T172" t="s">
        <v>3920</v>
      </c>
      <c r="U172" t="s">
        <v>0</v>
      </c>
      <c r="V172" t="s">
        <v>28</v>
      </c>
      <c r="W172" t="s">
        <v>54</v>
      </c>
      <c r="X172">
        <v>932</v>
      </c>
    </row>
    <row r="173" spans="1:24">
      <c r="A173" t="s">
        <v>3667</v>
      </c>
      <c r="B173">
        <v>83012</v>
      </c>
      <c r="C173">
        <v>116</v>
      </c>
      <c r="D173">
        <v>1</v>
      </c>
      <c r="E173" t="s">
        <v>9</v>
      </c>
      <c r="F173">
        <v>384</v>
      </c>
      <c r="G173" s="17">
        <v>44587</v>
      </c>
      <c r="H173" t="s">
        <v>3666</v>
      </c>
      <c r="K173">
        <v>1999</v>
      </c>
      <c r="M173" t="s">
        <v>3660</v>
      </c>
      <c r="N173" t="s">
        <v>3660</v>
      </c>
      <c r="O173" t="s">
        <v>3921</v>
      </c>
      <c r="Q173" t="s">
        <v>31</v>
      </c>
      <c r="R173">
        <v>2434</v>
      </c>
      <c r="S173" t="s">
        <v>3675</v>
      </c>
      <c r="T173" t="s">
        <v>3920</v>
      </c>
      <c r="V173" t="s">
        <v>30</v>
      </c>
      <c r="W173" t="s">
        <v>58</v>
      </c>
      <c r="X173">
        <v>932</v>
      </c>
    </row>
    <row r="174" spans="1:24">
      <c r="A174" t="s">
        <v>3667</v>
      </c>
      <c r="B174">
        <v>83012</v>
      </c>
      <c r="C174">
        <v>117</v>
      </c>
      <c r="D174">
        <v>1</v>
      </c>
      <c r="E174" t="s">
        <v>9</v>
      </c>
      <c r="F174">
        <v>384</v>
      </c>
      <c r="G174" s="17">
        <v>44587</v>
      </c>
      <c r="H174" t="s">
        <v>3666</v>
      </c>
      <c r="K174">
        <v>1999</v>
      </c>
      <c r="M174" t="s">
        <v>3660</v>
      </c>
      <c r="N174" t="s">
        <v>3660</v>
      </c>
      <c r="O174" t="s">
        <v>3922</v>
      </c>
      <c r="Q174" t="s">
        <v>31</v>
      </c>
      <c r="R174">
        <v>2301</v>
      </c>
      <c r="S174" t="s">
        <v>3693</v>
      </c>
      <c r="T174" t="s">
        <v>3923</v>
      </c>
      <c r="V174" t="s">
        <v>30</v>
      </c>
      <c r="W174" t="s">
        <v>58</v>
      </c>
      <c r="X174">
        <v>932</v>
      </c>
    </row>
    <row r="175" spans="1:24">
      <c r="A175" t="s">
        <v>3667</v>
      </c>
      <c r="B175">
        <v>83012</v>
      </c>
      <c r="C175">
        <v>118</v>
      </c>
      <c r="D175">
        <v>1</v>
      </c>
      <c r="E175" t="s">
        <v>9</v>
      </c>
      <c r="F175">
        <v>384</v>
      </c>
      <c r="G175" s="17">
        <v>44587</v>
      </c>
      <c r="H175" t="s">
        <v>3666</v>
      </c>
      <c r="K175">
        <v>1999</v>
      </c>
      <c r="M175" t="s">
        <v>3660</v>
      </c>
      <c r="N175" t="s">
        <v>3660</v>
      </c>
      <c r="O175" t="s">
        <v>3924</v>
      </c>
      <c r="Q175" t="s">
        <v>31</v>
      </c>
      <c r="R175">
        <v>2301</v>
      </c>
      <c r="S175" t="s">
        <v>3693</v>
      </c>
      <c r="T175" t="s">
        <v>3923</v>
      </c>
      <c r="V175" t="s">
        <v>30</v>
      </c>
      <c r="W175" t="s">
        <v>58</v>
      </c>
      <c r="X175">
        <v>932</v>
      </c>
    </row>
    <row r="176" spans="1:24">
      <c r="A176" t="s">
        <v>3667</v>
      </c>
      <c r="B176">
        <v>83012</v>
      </c>
      <c r="C176">
        <v>119</v>
      </c>
      <c r="D176">
        <v>1</v>
      </c>
      <c r="E176" t="s">
        <v>26</v>
      </c>
      <c r="F176">
        <v>467</v>
      </c>
      <c r="G176" s="17">
        <v>44587</v>
      </c>
      <c r="H176" t="s">
        <v>3664</v>
      </c>
      <c r="I176">
        <v>295</v>
      </c>
      <c r="J176">
        <v>18</v>
      </c>
      <c r="K176">
        <v>1999</v>
      </c>
      <c r="L176" t="s">
        <v>28</v>
      </c>
      <c r="M176" t="s">
        <v>29</v>
      </c>
      <c r="N176" t="s">
        <v>42</v>
      </c>
      <c r="O176" t="s">
        <v>3925</v>
      </c>
      <c r="Q176" t="s">
        <v>31</v>
      </c>
      <c r="R176">
        <v>2301</v>
      </c>
      <c r="S176" t="s">
        <v>3693</v>
      </c>
      <c r="T176" t="s">
        <v>3926</v>
      </c>
      <c r="V176" t="s">
        <v>30</v>
      </c>
      <c r="W176" t="s">
        <v>64</v>
      </c>
      <c r="X176">
        <v>932</v>
      </c>
    </row>
    <row r="177" spans="1:24">
      <c r="A177" t="s">
        <v>3667</v>
      </c>
      <c r="B177">
        <v>83012</v>
      </c>
      <c r="C177">
        <v>120</v>
      </c>
      <c r="D177">
        <v>1</v>
      </c>
      <c r="E177" t="s">
        <v>26</v>
      </c>
      <c r="F177">
        <v>27</v>
      </c>
      <c r="G177" s="17">
        <v>44587</v>
      </c>
      <c r="H177" t="s">
        <v>3665</v>
      </c>
      <c r="I177">
        <v>280</v>
      </c>
      <c r="J177">
        <v>16</v>
      </c>
      <c r="K177">
        <v>1999</v>
      </c>
      <c r="L177" t="s">
        <v>49</v>
      </c>
      <c r="M177" t="s">
        <v>29</v>
      </c>
      <c r="N177" t="s">
        <v>26</v>
      </c>
      <c r="O177" t="s">
        <v>3927</v>
      </c>
      <c r="Q177" t="s">
        <v>31</v>
      </c>
      <c r="R177">
        <v>2301</v>
      </c>
      <c r="S177" t="s">
        <v>3693</v>
      </c>
      <c r="T177" t="s">
        <v>3926</v>
      </c>
      <c r="V177" t="s">
        <v>30</v>
      </c>
      <c r="W177" t="s">
        <v>91</v>
      </c>
      <c r="X177">
        <v>932</v>
      </c>
    </row>
    <row r="178" spans="1:24">
      <c r="A178" t="s">
        <v>3667</v>
      </c>
      <c r="B178">
        <v>83012</v>
      </c>
      <c r="C178">
        <v>122</v>
      </c>
      <c r="D178">
        <v>1</v>
      </c>
      <c r="E178" t="s">
        <v>9</v>
      </c>
      <c r="F178">
        <v>27</v>
      </c>
      <c r="G178" s="17">
        <v>44587</v>
      </c>
      <c r="H178" t="s">
        <v>3666</v>
      </c>
      <c r="K178">
        <v>1999</v>
      </c>
      <c r="M178" t="s">
        <v>3660</v>
      </c>
      <c r="N178" t="s">
        <v>3660</v>
      </c>
      <c r="O178" t="s">
        <v>3928</v>
      </c>
      <c r="Q178" t="s">
        <v>31</v>
      </c>
      <c r="R178">
        <v>2301</v>
      </c>
      <c r="S178" t="s">
        <v>3693</v>
      </c>
      <c r="T178" t="s">
        <v>3926</v>
      </c>
      <c r="V178" t="s">
        <v>30</v>
      </c>
      <c r="W178" t="s">
        <v>91</v>
      </c>
      <c r="X178">
        <v>932</v>
      </c>
    </row>
    <row r="179" spans="1:24">
      <c r="A179" t="s">
        <v>3667</v>
      </c>
      <c r="B179">
        <v>83012</v>
      </c>
      <c r="C179">
        <v>123</v>
      </c>
      <c r="D179">
        <v>1</v>
      </c>
      <c r="E179" t="s">
        <v>9</v>
      </c>
      <c r="F179">
        <v>384</v>
      </c>
      <c r="G179" s="17">
        <v>44587</v>
      </c>
      <c r="H179" t="s">
        <v>3666</v>
      </c>
      <c r="K179">
        <v>1999</v>
      </c>
      <c r="M179" t="s">
        <v>3660</v>
      </c>
      <c r="N179" t="s">
        <v>3660</v>
      </c>
      <c r="O179" t="s">
        <v>3929</v>
      </c>
      <c r="Q179" t="s">
        <v>31</v>
      </c>
      <c r="R179">
        <v>2301</v>
      </c>
      <c r="S179" t="s">
        <v>3693</v>
      </c>
      <c r="T179" t="s">
        <v>3926</v>
      </c>
      <c r="V179" t="s">
        <v>30</v>
      </c>
      <c r="W179" t="s">
        <v>58</v>
      </c>
      <c r="X179">
        <v>932</v>
      </c>
    </row>
    <row r="180" spans="1:24">
      <c r="A180" t="s">
        <v>3667</v>
      </c>
      <c r="B180">
        <v>83012</v>
      </c>
      <c r="C180">
        <v>124</v>
      </c>
      <c r="D180">
        <v>1</v>
      </c>
      <c r="E180" t="s">
        <v>26</v>
      </c>
      <c r="F180">
        <v>1139</v>
      </c>
      <c r="G180" s="17">
        <v>44587</v>
      </c>
      <c r="H180" t="s">
        <v>3665</v>
      </c>
      <c r="I180">
        <v>330</v>
      </c>
      <c r="J180">
        <v>22</v>
      </c>
      <c r="K180">
        <v>1999</v>
      </c>
      <c r="L180" t="s">
        <v>49</v>
      </c>
      <c r="M180" t="s">
        <v>29</v>
      </c>
      <c r="N180" t="s">
        <v>26</v>
      </c>
      <c r="O180" t="s">
        <v>3930</v>
      </c>
      <c r="Q180" t="s">
        <v>31</v>
      </c>
      <c r="R180">
        <v>1482</v>
      </c>
      <c r="S180" t="s">
        <v>3667</v>
      </c>
      <c r="T180" t="s">
        <v>3931</v>
      </c>
      <c r="V180" t="s">
        <v>30</v>
      </c>
      <c r="W180" t="s">
        <v>3316</v>
      </c>
      <c r="X180">
        <v>932</v>
      </c>
    </row>
    <row r="181" spans="1:24">
      <c r="A181" t="s">
        <v>3667</v>
      </c>
      <c r="B181">
        <v>83012</v>
      </c>
      <c r="C181">
        <v>125</v>
      </c>
      <c r="D181">
        <v>1</v>
      </c>
      <c r="E181" t="s">
        <v>9</v>
      </c>
      <c r="F181">
        <v>384</v>
      </c>
      <c r="G181" s="17">
        <v>44587</v>
      </c>
      <c r="H181" t="s">
        <v>3666</v>
      </c>
      <c r="K181">
        <v>1999</v>
      </c>
      <c r="M181" t="s">
        <v>3660</v>
      </c>
      <c r="N181" t="s">
        <v>3660</v>
      </c>
      <c r="O181" t="s">
        <v>3932</v>
      </c>
      <c r="Q181" t="s">
        <v>31</v>
      </c>
      <c r="R181">
        <v>2301</v>
      </c>
      <c r="S181" t="s">
        <v>3693</v>
      </c>
      <c r="T181" t="s">
        <v>3926</v>
      </c>
      <c r="V181" t="s">
        <v>30</v>
      </c>
      <c r="W181" t="s">
        <v>58</v>
      </c>
      <c r="X181">
        <v>932</v>
      </c>
    </row>
    <row r="182" spans="1:24">
      <c r="A182" t="s">
        <v>3667</v>
      </c>
      <c r="B182">
        <v>83012</v>
      </c>
      <c r="C182">
        <v>126</v>
      </c>
      <c r="D182">
        <v>1</v>
      </c>
      <c r="E182" t="s">
        <v>9</v>
      </c>
      <c r="F182">
        <v>384</v>
      </c>
      <c r="G182" s="17">
        <v>44587</v>
      </c>
      <c r="H182" t="s">
        <v>3666</v>
      </c>
      <c r="K182">
        <v>1999</v>
      </c>
      <c r="M182" t="s">
        <v>3660</v>
      </c>
      <c r="N182" t="s">
        <v>3660</v>
      </c>
      <c r="O182" t="s">
        <v>3933</v>
      </c>
      <c r="Q182" t="s">
        <v>31</v>
      </c>
      <c r="R182">
        <v>2301</v>
      </c>
      <c r="S182" t="s">
        <v>3693</v>
      </c>
      <c r="T182" t="s">
        <v>3926</v>
      </c>
      <c r="V182" t="s">
        <v>30</v>
      </c>
      <c r="W182" t="s">
        <v>58</v>
      </c>
      <c r="X182">
        <v>932</v>
      </c>
    </row>
    <row r="183" spans="1:24">
      <c r="A183" t="s">
        <v>3667</v>
      </c>
      <c r="B183">
        <v>83012</v>
      </c>
      <c r="C183">
        <v>127</v>
      </c>
      <c r="D183">
        <v>1</v>
      </c>
      <c r="E183" t="s">
        <v>26</v>
      </c>
      <c r="F183">
        <v>942</v>
      </c>
      <c r="G183" s="17">
        <v>44587</v>
      </c>
      <c r="H183" t="s">
        <v>3665</v>
      </c>
      <c r="I183">
        <v>295</v>
      </c>
      <c r="J183">
        <v>26</v>
      </c>
      <c r="K183">
        <v>1999</v>
      </c>
      <c r="L183" t="s">
        <v>28</v>
      </c>
      <c r="M183" t="s">
        <v>29</v>
      </c>
      <c r="N183" t="s">
        <v>26</v>
      </c>
      <c r="O183" t="s">
        <v>3934</v>
      </c>
      <c r="Q183" t="s">
        <v>31</v>
      </c>
      <c r="R183">
        <v>2301</v>
      </c>
      <c r="S183" t="s">
        <v>3693</v>
      </c>
      <c r="T183" t="s">
        <v>3935</v>
      </c>
      <c r="U183" t="s">
        <v>3936</v>
      </c>
      <c r="V183" t="s">
        <v>28</v>
      </c>
      <c r="W183" t="s">
        <v>34</v>
      </c>
      <c r="X183">
        <v>932</v>
      </c>
    </row>
    <row r="184" spans="1:24">
      <c r="A184" t="s">
        <v>3667</v>
      </c>
      <c r="B184">
        <v>83012</v>
      </c>
      <c r="C184">
        <v>128</v>
      </c>
      <c r="D184">
        <v>1</v>
      </c>
      <c r="E184" t="s">
        <v>26</v>
      </c>
      <c r="F184">
        <v>770</v>
      </c>
      <c r="G184" s="17">
        <v>44587</v>
      </c>
      <c r="H184" t="s">
        <v>3665</v>
      </c>
      <c r="I184">
        <v>185</v>
      </c>
      <c r="J184">
        <v>19</v>
      </c>
      <c r="K184">
        <v>1999</v>
      </c>
      <c r="L184" t="s">
        <v>28</v>
      </c>
      <c r="M184" t="s">
        <v>26</v>
      </c>
      <c r="N184" t="s">
        <v>30</v>
      </c>
      <c r="O184" t="s">
        <v>3937</v>
      </c>
      <c r="Q184" t="s">
        <v>31</v>
      </c>
      <c r="R184">
        <v>2301</v>
      </c>
      <c r="S184" t="s">
        <v>3693</v>
      </c>
      <c r="T184" t="s">
        <v>3935</v>
      </c>
      <c r="U184" t="s">
        <v>0</v>
      </c>
      <c r="V184" t="s">
        <v>28</v>
      </c>
      <c r="W184" t="s">
        <v>113</v>
      </c>
      <c r="X184">
        <v>932</v>
      </c>
    </row>
    <row r="185" spans="1:24">
      <c r="A185" t="s">
        <v>3667</v>
      </c>
      <c r="B185">
        <v>83012</v>
      </c>
      <c r="C185">
        <v>129</v>
      </c>
      <c r="D185">
        <v>1</v>
      </c>
      <c r="E185" t="s">
        <v>9</v>
      </c>
      <c r="F185">
        <v>384</v>
      </c>
      <c r="G185" s="17">
        <v>44587</v>
      </c>
      <c r="H185" t="s">
        <v>3666</v>
      </c>
      <c r="K185">
        <v>1999</v>
      </c>
      <c r="M185" t="s">
        <v>3660</v>
      </c>
      <c r="N185" t="s">
        <v>3660</v>
      </c>
      <c r="O185" t="s">
        <v>3938</v>
      </c>
      <c r="Q185" t="s">
        <v>31</v>
      </c>
      <c r="R185">
        <v>2301</v>
      </c>
      <c r="S185" t="s">
        <v>3693</v>
      </c>
      <c r="T185" t="s">
        <v>3935</v>
      </c>
      <c r="U185" t="s">
        <v>3939</v>
      </c>
      <c r="V185" t="s">
        <v>28</v>
      </c>
      <c r="W185" t="s">
        <v>58</v>
      </c>
      <c r="X185">
        <v>932</v>
      </c>
    </row>
    <row r="186" spans="1:24">
      <c r="A186" t="s">
        <v>3667</v>
      </c>
      <c r="B186">
        <v>83012</v>
      </c>
      <c r="C186">
        <v>130</v>
      </c>
      <c r="D186">
        <v>1</v>
      </c>
      <c r="E186" t="s">
        <v>26</v>
      </c>
      <c r="F186">
        <v>77</v>
      </c>
      <c r="G186" s="17">
        <v>44587</v>
      </c>
      <c r="H186" t="s">
        <v>3665</v>
      </c>
      <c r="I186">
        <v>240</v>
      </c>
      <c r="J186">
        <v>20</v>
      </c>
      <c r="K186">
        <v>1999</v>
      </c>
      <c r="L186" t="s">
        <v>28</v>
      </c>
      <c r="M186" t="s">
        <v>26</v>
      </c>
      <c r="N186" t="s">
        <v>26</v>
      </c>
      <c r="O186" t="s">
        <v>3940</v>
      </c>
      <c r="Q186" t="s">
        <v>31</v>
      </c>
      <c r="R186">
        <v>2651</v>
      </c>
      <c r="S186" t="s">
        <v>3697</v>
      </c>
      <c r="T186" t="s">
        <v>3698</v>
      </c>
      <c r="V186" t="s">
        <v>30</v>
      </c>
      <c r="W186" t="s">
        <v>70</v>
      </c>
      <c r="X186">
        <v>932</v>
      </c>
    </row>
    <row r="187" spans="1:24">
      <c r="A187" t="s">
        <v>3667</v>
      </c>
      <c r="B187">
        <v>83012</v>
      </c>
      <c r="C187">
        <v>131</v>
      </c>
      <c r="D187">
        <v>1</v>
      </c>
      <c r="E187" t="s">
        <v>26</v>
      </c>
      <c r="F187">
        <v>27</v>
      </c>
      <c r="G187" s="17">
        <v>44587</v>
      </c>
      <c r="H187" t="s">
        <v>3665</v>
      </c>
      <c r="I187">
        <v>251</v>
      </c>
      <c r="J187">
        <v>16</v>
      </c>
      <c r="K187">
        <v>1999</v>
      </c>
      <c r="L187" t="s">
        <v>3736</v>
      </c>
      <c r="M187" t="s">
        <v>29</v>
      </c>
      <c r="N187" t="s">
        <v>26</v>
      </c>
      <c r="O187" t="s">
        <v>3941</v>
      </c>
      <c r="Q187" t="s">
        <v>31</v>
      </c>
      <c r="R187">
        <v>2651</v>
      </c>
      <c r="S187" t="s">
        <v>3697</v>
      </c>
      <c r="T187" t="s">
        <v>3703</v>
      </c>
      <c r="V187" t="s">
        <v>30</v>
      </c>
      <c r="W187" t="s">
        <v>91</v>
      </c>
      <c r="X187">
        <v>932</v>
      </c>
    </row>
    <row r="188" spans="1:24">
      <c r="A188" t="s">
        <v>3667</v>
      </c>
      <c r="B188">
        <v>83012</v>
      </c>
      <c r="C188">
        <v>132</v>
      </c>
      <c r="D188">
        <v>1</v>
      </c>
      <c r="E188" t="s">
        <v>26</v>
      </c>
      <c r="F188">
        <v>107</v>
      </c>
      <c r="G188" s="17">
        <v>44587</v>
      </c>
      <c r="H188" t="s">
        <v>3665</v>
      </c>
      <c r="I188">
        <v>180</v>
      </c>
      <c r="J188">
        <v>16</v>
      </c>
      <c r="K188">
        <v>1999</v>
      </c>
      <c r="L188" t="s">
        <v>28</v>
      </c>
      <c r="M188" t="s">
        <v>38</v>
      </c>
      <c r="N188" t="s">
        <v>26</v>
      </c>
      <c r="O188" t="s">
        <v>3942</v>
      </c>
      <c r="Q188" t="s">
        <v>31</v>
      </c>
      <c r="R188">
        <v>2651</v>
      </c>
      <c r="S188" t="s">
        <v>3697</v>
      </c>
      <c r="T188" t="s">
        <v>3703</v>
      </c>
      <c r="V188" t="s">
        <v>30</v>
      </c>
      <c r="W188" t="s">
        <v>46</v>
      </c>
      <c r="X188">
        <v>932</v>
      </c>
    </row>
    <row r="189" spans="1:24">
      <c r="A189" t="s">
        <v>3667</v>
      </c>
      <c r="B189">
        <v>83012</v>
      </c>
      <c r="C189">
        <v>133</v>
      </c>
      <c r="D189">
        <v>1</v>
      </c>
      <c r="E189" t="s">
        <v>26</v>
      </c>
      <c r="F189">
        <v>467</v>
      </c>
      <c r="G189" s="17">
        <v>44587</v>
      </c>
      <c r="H189" t="s">
        <v>3665</v>
      </c>
      <c r="I189">
        <v>324</v>
      </c>
      <c r="J189">
        <v>22</v>
      </c>
      <c r="K189">
        <v>1999</v>
      </c>
      <c r="L189" t="s">
        <v>28</v>
      </c>
      <c r="M189" t="s">
        <v>29</v>
      </c>
      <c r="N189" t="s">
        <v>42</v>
      </c>
      <c r="Q189" t="s">
        <v>31</v>
      </c>
      <c r="R189">
        <v>2651</v>
      </c>
      <c r="S189" t="s">
        <v>3697</v>
      </c>
      <c r="T189" t="s">
        <v>3943</v>
      </c>
      <c r="U189" t="s">
        <v>3944</v>
      </c>
      <c r="V189" t="s">
        <v>30</v>
      </c>
      <c r="W189" t="s">
        <v>64</v>
      </c>
      <c r="X189">
        <v>932</v>
      </c>
    </row>
    <row r="190" spans="1:24">
      <c r="A190" t="s">
        <v>3667</v>
      </c>
      <c r="B190">
        <v>83012</v>
      </c>
      <c r="C190">
        <v>134</v>
      </c>
      <c r="D190">
        <v>1</v>
      </c>
      <c r="E190" t="s">
        <v>9</v>
      </c>
      <c r="F190">
        <v>27</v>
      </c>
      <c r="G190" s="17">
        <v>44587</v>
      </c>
      <c r="H190" t="s">
        <v>3666</v>
      </c>
      <c r="K190">
        <v>1999</v>
      </c>
      <c r="M190" t="s">
        <v>3660</v>
      </c>
      <c r="N190" t="s">
        <v>3660</v>
      </c>
      <c r="O190" t="s">
        <v>3945</v>
      </c>
      <c r="Q190" t="s">
        <v>31</v>
      </c>
      <c r="R190">
        <v>2651</v>
      </c>
      <c r="S190" t="s">
        <v>3697</v>
      </c>
      <c r="T190" t="s">
        <v>3703</v>
      </c>
      <c r="V190" t="s">
        <v>30</v>
      </c>
      <c r="W190" t="s">
        <v>91</v>
      </c>
      <c r="X190">
        <v>932</v>
      </c>
    </row>
    <row r="191" spans="1:24">
      <c r="A191" t="s">
        <v>3667</v>
      </c>
      <c r="B191">
        <v>83012</v>
      </c>
      <c r="C191">
        <v>135</v>
      </c>
      <c r="D191">
        <v>1</v>
      </c>
      <c r="E191" t="s">
        <v>9</v>
      </c>
      <c r="F191">
        <v>345</v>
      </c>
      <c r="G191" s="17">
        <v>44587</v>
      </c>
      <c r="H191" t="s">
        <v>3666</v>
      </c>
      <c r="K191">
        <v>1999</v>
      </c>
      <c r="M191" t="s">
        <v>3660</v>
      </c>
      <c r="N191" t="s">
        <v>3660</v>
      </c>
      <c r="O191" t="s">
        <v>3946</v>
      </c>
      <c r="Q191" t="s">
        <v>31</v>
      </c>
      <c r="R191">
        <v>1488</v>
      </c>
      <c r="S191" t="s">
        <v>3904</v>
      </c>
      <c r="T191" t="s">
        <v>3947</v>
      </c>
      <c r="V191" t="s">
        <v>30</v>
      </c>
      <c r="W191" t="s">
        <v>1146</v>
      </c>
      <c r="X191">
        <v>932</v>
      </c>
    </row>
    <row r="192" spans="1:24">
      <c r="A192" t="s">
        <v>3667</v>
      </c>
      <c r="B192">
        <v>83012</v>
      </c>
      <c r="C192">
        <v>136</v>
      </c>
      <c r="D192">
        <v>1</v>
      </c>
      <c r="E192" t="s">
        <v>26</v>
      </c>
      <c r="F192">
        <v>942</v>
      </c>
      <c r="G192" s="17">
        <v>44587</v>
      </c>
      <c r="H192" t="s">
        <v>3665</v>
      </c>
      <c r="I192">
        <v>242</v>
      </c>
      <c r="J192">
        <v>21</v>
      </c>
      <c r="K192">
        <v>1999</v>
      </c>
      <c r="L192" t="s">
        <v>28</v>
      </c>
      <c r="M192" t="s">
        <v>29</v>
      </c>
      <c r="N192" t="s">
        <v>26</v>
      </c>
      <c r="O192" t="s">
        <v>3948</v>
      </c>
      <c r="Q192" t="s">
        <v>31</v>
      </c>
      <c r="R192">
        <v>1488</v>
      </c>
      <c r="S192" t="s">
        <v>3904</v>
      </c>
      <c r="T192" t="s">
        <v>3905</v>
      </c>
      <c r="V192" t="s">
        <v>30</v>
      </c>
      <c r="W192" t="s">
        <v>34</v>
      </c>
      <c r="X192">
        <v>932</v>
      </c>
    </row>
    <row r="193" spans="1:24">
      <c r="A193" t="s">
        <v>3667</v>
      </c>
      <c r="B193">
        <v>83012</v>
      </c>
      <c r="C193">
        <v>137</v>
      </c>
      <c r="D193">
        <v>1</v>
      </c>
      <c r="E193" t="s">
        <v>9</v>
      </c>
      <c r="F193">
        <v>384</v>
      </c>
      <c r="G193" s="17">
        <v>44587</v>
      </c>
      <c r="H193" t="s">
        <v>3666</v>
      </c>
      <c r="K193">
        <v>1999</v>
      </c>
      <c r="M193" t="s">
        <v>3660</v>
      </c>
      <c r="N193" t="s">
        <v>3660</v>
      </c>
      <c r="O193" t="s">
        <v>3949</v>
      </c>
      <c r="Q193" t="s">
        <v>31</v>
      </c>
      <c r="R193">
        <v>1488</v>
      </c>
      <c r="S193" t="s">
        <v>3904</v>
      </c>
      <c r="T193" t="s">
        <v>3947</v>
      </c>
      <c r="V193" t="s">
        <v>30</v>
      </c>
      <c r="W193" t="s">
        <v>58</v>
      </c>
      <c r="X193">
        <v>932</v>
      </c>
    </row>
    <row r="194" spans="1:24">
      <c r="A194" t="s">
        <v>3667</v>
      </c>
      <c r="B194">
        <v>83012</v>
      </c>
      <c r="C194">
        <v>138</v>
      </c>
      <c r="D194">
        <v>1</v>
      </c>
      <c r="E194" t="s">
        <v>26</v>
      </c>
      <c r="F194">
        <v>555</v>
      </c>
      <c r="G194" s="17">
        <v>44587</v>
      </c>
      <c r="H194" t="s">
        <v>3665</v>
      </c>
      <c r="I194">
        <v>240</v>
      </c>
      <c r="J194">
        <v>17</v>
      </c>
      <c r="K194">
        <v>1999</v>
      </c>
      <c r="L194" t="s">
        <v>28</v>
      </c>
      <c r="M194" t="s">
        <v>29</v>
      </c>
      <c r="N194" t="s">
        <v>26</v>
      </c>
      <c r="O194" t="s">
        <v>3856</v>
      </c>
      <c r="Q194" t="s">
        <v>31</v>
      </c>
      <c r="R194">
        <v>1488</v>
      </c>
      <c r="S194" t="s">
        <v>3904</v>
      </c>
      <c r="T194" t="s">
        <v>3950</v>
      </c>
      <c r="V194" t="s">
        <v>30</v>
      </c>
      <c r="W194" t="s">
        <v>1717</v>
      </c>
      <c r="X194">
        <v>932</v>
      </c>
    </row>
    <row r="195" spans="1:24">
      <c r="A195" t="s">
        <v>3667</v>
      </c>
      <c r="B195">
        <v>83012</v>
      </c>
      <c r="C195">
        <v>139</v>
      </c>
      <c r="D195">
        <v>1</v>
      </c>
      <c r="E195" t="s">
        <v>9</v>
      </c>
      <c r="F195">
        <v>345</v>
      </c>
      <c r="G195" s="17">
        <v>44587</v>
      </c>
      <c r="H195" t="s">
        <v>3666</v>
      </c>
      <c r="K195">
        <v>1999</v>
      </c>
      <c r="M195" t="s">
        <v>3660</v>
      </c>
      <c r="N195" t="s">
        <v>3660</v>
      </c>
      <c r="O195" t="s">
        <v>3951</v>
      </c>
      <c r="Q195" t="s">
        <v>31</v>
      </c>
      <c r="R195">
        <v>1488</v>
      </c>
      <c r="S195" t="s">
        <v>3904</v>
      </c>
      <c r="T195" t="s">
        <v>3826</v>
      </c>
      <c r="V195" t="s">
        <v>30</v>
      </c>
      <c r="W195" t="s">
        <v>1146</v>
      </c>
      <c r="X195">
        <v>932</v>
      </c>
    </row>
    <row r="196" spans="1:24">
      <c r="A196" t="s">
        <v>3667</v>
      </c>
      <c r="B196">
        <v>83012</v>
      </c>
      <c r="C196">
        <v>28</v>
      </c>
      <c r="D196">
        <v>4</v>
      </c>
      <c r="E196" t="s">
        <v>26</v>
      </c>
      <c r="F196">
        <v>67</v>
      </c>
      <c r="G196" s="17">
        <v>44587</v>
      </c>
      <c r="H196" t="s">
        <v>3665</v>
      </c>
      <c r="I196">
        <v>375</v>
      </c>
      <c r="J196">
        <v>20</v>
      </c>
      <c r="K196">
        <v>1999</v>
      </c>
      <c r="L196" t="s">
        <v>3952</v>
      </c>
      <c r="M196" t="s">
        <v>29</v>
      </c>
      <c r="N196" t="s">
        <v>28</v>
      </c>
      <c r="O196" t="s">
        <v>3953</v>
      </c>
      <c r="Q196" t="s">
        <v>31</v>
      </c>
      <c r="R196">
        <v>1484</v>
      </c>
      <c r="S196" t="s">
        <v>3763</v>
      </c>
      <c r="T196" t="s">
        <v>3764</v>
      </c>
      <c r="U196" t="s">
        <v>3768</v>
      </c>
      <c r="V196" t="s">
        <v>30</v>
      </c>
      <c r="W196" t="s">
        <v>380</v>
      </c>
      <c r="X196">
        <v>932</v>
      </c>
    </row>
    <row r="197" spans="1:24">
      <c r="A197" t="s">
        <v>3667</v>
      </c>
      <c r="B197">
        <v>83012</v>
      </c>
      <c r="C197">
        <v>21</v>
      </c>
      <c r="D197">
        <v>1</v>
      </c>
      <c r="E197" t="s">
        <v>26</v>
      </c>
      <c r="F197">
        <v>551</v>
      </c>
      <c r="G197" s="17">
        <v>44587</v>
      </c>
      <c r="H197" t="s">
        <v>3665</v>
      </c>
      <c r="I197">
        <v>260</v>
      </c>
      <c r="J197">
        <v>29</v>
      </c>
      <c r="K197">
        <v>1999</v>
      </c>
      <c r="L197" t="s">
        <v>49</v>
      </c>
      <c r="M197" t="s">
        <v>38</v>
      </c>
      <c r="N197" t="s">
        <v>28</v>
      </c>
      <c r="Q197" t="s">
        <v>31</v>
      </c>
      <c r="R197">
        <v>2301</v>
      </c>
      <c r="S197" t="s">
        <v>3693</v>
      </c>
      <c r="T197" t="s">
        <v>3722</v>
      </c>
      <c r="U197" t="s">
        <v>3723</v>
      </c>
      <c r="V197" t="s">
        <v>30</v>
      </c>
      <c r="W197" t="s">
        <v>88</v>
      </c>
      <c r="X197">
        <v>932</v>
      </c>
    </row>
    <row r="198" spans="1:24">
      <c r="A198" t="s">
        <v>3667</v>
      </c>
      <c r="B198">
        <v>83012</v>
      </c>
      <c r="C198">
        <v>21</v>
      </c>
      <c r="D198">
        <v>5</v>
      </c>
      <c r="E198" t="s">
        <v>26</v>
      </c>
      <c r="F198">
        <v>467</v>
      </c>
      <c r="G198" s="17">
        <v>44587</v>
      </c>
      <c r="H198" t="s">
        <v>3665</v>
      </c>
      <c r="I198">
        <v>329</v>
      </c>
      <c r="J198">
        <v>26</v>
      </c>
      <c r="K198">
        <v>1999</v>
      </c>
      <c r="L198" t="s">
        <v>28</v>
      </c>
      <c r="M198" t="s">
        <v>29</v>
      </c>
      <c r="N198" t="s">
        <v>28</v>
      </c>
      <c r="Q198" t="s">
        <v>31</v>
      </c>
      <c r="R198">
        <v>2301</v>
      </c>
      <c r="S198" t="s">
        <v>3693</v>
      </c>
      <c r="T198" t="s">
        <v>3722</v>
      </c>
      <c r="U198" t="s">
        <v>3723</v>
      </c>
      <c r="V198" t="s">
        <v>30</v>
      </c>
      <c r="W198" t="s">
        <v>64</v>
      </c>
      <c r="X198">
        <v>932</v>
      </c>
    </row>
    <row r="199" spans="1:24">
      <c r="A199" t="s">
        <v>3667</v>
      </c>
      <c r="B199">
        <v>83012</v>
      </c>
      <c r="C199">
        <v>21</v>
      </c>
      <c r="D199">
        <v>8</v>
      </c>
      <c r="E199" t="s">
        <v>26</v>
      </c>
      <c r="F199">
        <v>480</v>
      </c>
      <c r="G199" s="17">
        <v>44587</v>
      </c>
      <c r="H199" t="s">
        <v>3664</v>
      </c>
      <c r="I199">
        <v>197</v>
      </c>
      <c r="J199">
        <v>12</v>
      </c>
      <c r="K199">
        <v>1999</v>
      </c>
      <c r="L199" t="s">
        <v>49</v>
      </c>
      <c r="M199" t="s">
        <v>29</v>
      </c>
      <c r="N199" t="s">
        <v>28</v>
      </c>
      <c r="O199" t="s">
        <v>3954</v>
      </c>
      <c r="Q199" t="s">
        <v>31</v>
      </c>
      <c r="R199">
        <v>2301</v>
      </c>
      <c r="S199" t="s">
        <v>3693</v>
      </c>
      <c r="T199" t="s">
        <v>3722</v>
      </c>
      <c r="U199" t="s">
        <v>3723</v>
      </c>
      <c r="V199" t="s">
        <v>30</v>
      </c>
      <c r="W199" t="s">
        <v>1509</v>
      </c>
      <c r="X199">
        <v>932</v>
      </c>
    </row>
    <row r="200" spans="1:24">
      <c r="A200" t="s">
        <v>3667</v>
      </c>
      <c r="B200">
        <v>83012</v>
      </c>
      <c r="C200">
        <v>22</v>
      </c>
      <c r="D200">
        <v>6</v>
      </c>
      <c r="E200" t="s">
        <v>26</v>
      </c>
      <c r="F200">
        <v>495</v>
      </c>
      <c r="G200" s="17">
        <v>44587</v>
      </c>
      <c r="H200" t="s">
        <v>3664</v>
      </c>
      <c r="I200">
        <v>127</v>
      </c>
      <c r="J200">
        <v>20</v>
      </c>
      <c r="K200">
        <v>1999</v>
      </c>
      <c r="L200" t="s">
        <v>49</v>
      </c>
      <c r="M200" t="s">
        <v>29</v>
      </c>
      <c r="N200" t="s">
        <v>39</v>
      </c>
      <c r="O200" t="s">
        <v>3955</v>
      </c>
      <c r="P200" t="s">
        <v>3956</v>
      </c>
      <c r="Q200" t="s">
        <v>31</v>
      </c>
      <c r="R200">
        <v>1485</v>
      </c>
      <c r="S200" t="s">
        <v>3708</v>
      </c>
      <c r="T200" t="s">
        <v>3727</v>
      </c>
      <c r="U200" t="s">
        <v>3728</v>
      </c>
      <c r="V200" t="s">
        <v>30</v>
      </c>
      <c r="W200" t="s">
        <v>1551</v>
      </c>
      <c r="X200">
        <v>932</v>
      </c>
    </row>
    <row r="201" spans="1:24">
      <c r="A201" t="s">
        <v>3667</v>
      </c>
      <c r="B201">
        <v>83012</v>
      </c>
      <c r="C201">
        <v>22</v>
      </c>
      <c r="D201">
        <v>13</v>
      </c>
      <c r="E201" t="s">
        <v>26</v>
      </c>
      <c r="F201">
        <v>232</v>
      </c>
      <c r="G201" s="17">
        <v>44587</v>
      </c>
      <c r="H201" t="s">
        <v>3664</v>
      </c>
      <c r="I201">
        <v>412</v>
      </c>
      <c r="K201">
        <v>1999</v>
      </c>
      <c r="L201" t="s">
        <v>28</v>
      </c>
      <c r="M201" t="s">
        <v>29</v>
      </c>
      <c r="N201" t="s">
        <v>28</v>
      </c>
      <c r="O201" t="s">
        <v>3743</v>
      </c>
      <c r="Q201" t="s">
        <v>31</v>
      </c>
      <c r="R201">
        <v>1485</v>
      </c>
      <c r="S201" t="s">
        <v>3708</v>
      </c>
      <c r="T201" t="s">
        <v>3727</v>
      </c>
      <c r="U201" t="s">
        <v>3728</v>
      </c>
      <c r="V201" t="s">
        <v>30</v>
      </c>
      <c r="W201" t="s">
        <v>110</v>
      </c>
      <c r="X201">
        <v>932</v>
      </c>
    </row>
    <row r="202" spans="1:24">
      <c r="A202" t="s">
        <v>3667</v>
      </c>
      <c r="B202">
        <v>83012</v>
      </c>
      <c r="C202">
        <v>50</v>
      </c>
      <c r="D202">
        <v>1</v>
      </c>
      <c r="E202" t="s">
        <v>26</v>
      </c>
      <c r="F202">
        <v>675</v>
      </c>
      <c r="G202" s="17">
        <v>44587</v>
      </c>
      <c r="H202" t="s">
        <v>3665</v>
      </c>
      <c r="I202">
        <v>166</v>
      </c>
      <c r="J202">
        <v>20</v>
      </c>
      <c r="K202">
        <v>1999</v>
      </c>
      <c r="L202" t="s">
        <v>49</v>
      </c>
      <c r="M202" t="s">
        <v>29</v>
      </c>
      <c r="N202" t="s">
        <v>26</v>
      </c>
      <c r="O202" t="s">
        <v>3957</v>
      </c>
      <c r="Q202" t="s">
        <v>31</v>
      </c>
      <c r="R202">
        <v>1485</v>
      </c>
      <c r="S202" t="s">
        <v>3708</v>
      </c>
      <c r="T202" t="s">
        <v>3958</v>
      </c>
      <c r="U202" t="s">
        <v>3728</v>
      </c>
      <c r="V202" t="s">
        <v>30</v>
      </c>
      <c r="W202" t="s">
        <v>2052</v>
      </c>
      <c r="X202">
        <v>932</v>
      </c>
    </row>
    <row r="203" spans="1:24">
      <c r="A203" t="s">
        <v>3667</v>
      </c>
      <c r="B203">
        <v>83012</v>
      </c>
      <c r="C203">
        <v>55</v>
      </c>
      <c r="D203">
        <v>1</v>
      </c>
      <c r="E203" t="s">
        <v>26</v>
      </c>
      <c r="F203">
        <v>1143</v>
      </c>
      <c r="G203" s="17">
        <v>44587</v>
      </c>
      <c r="H203" t="s">
        <v>3665</v>
      </c>
      <c r="I203">
        <v>165</v>
      </c>
      <c r="J203">
        <v>17</v>
      </c>
      <c r="K203">
        <v>1999</v>
      </c>
      <c r="L203" t="s">
        <v>3673</v>
      </c>
      <c r="M203" t="s">
        <v>38</v>
      </c>
      <c r="N203" t="s">
        <v>26</v>
      </c>
      <c r="O203" t="s">
        <v>3959</v>
      </c>
      <c r="Q203" t="s">
        <v>31</v>
      </c>
      <c r="R203">
        <v>2434</v>
      </c>
      <c r="S203" t="s">
        <v>3675</v>
      </c>
      <c r="T203" t="s">
        <v>3824</v>
      </c>
      <c r="U203" t="s">
        <v>0</v>
      </c>
      <c r="V203" t="s">
        <v>28</v>
      </c>
      <c r="W203" t="s">
        <v>54</v>
      </c>
      <c r="X203">
        <v>932</v>
      </c>
    </row>
    <row r="204" spans="1:24">
      <c r="A204" t="s">
        <v>3667</v>
      </c>
      <c r="B204">
        <v>83012</v>
      </c>
      <c r="C204">
        <v>100</v>
      </c>
      <c r="D204">
        <v>1</v>
      </c>
      <c r="E204" t="s">
        <v>26</v>
      </c>
      <c r="F204">
        <v>207</v>
      </c>
      <c r="G204" s="17">
        <v>44587</v>
      </c>
      <c r="H204" t="s">
        <v>3665</v>
      </c>
      <c r="I204">
        <v>200</v>
      </c>
      <c r="J204">
        <v>15</v>
      </c>
      <c r="K204">
        <v>1999</v>
      </c>
      <c r="L204" t="s">
        <v>3736</v>
      </c>
      <c r="M204" t="s">
        <v>29</v>
      </c>
      <c r="N204" t="s">
        <v>26</v>
      </c>
      <c r="O204" t="s">
        <v>3960</v>
      </c>
      <c r="Q204" t="s">
        <v>31</v>
      </c>
      <c r="R204">
        <v>1490</v>
      </c>
      <c r="S204" t="s">
        <v>3882</v>
      </c>
      <c r="T204" t="s">
        <v>3883</v>
      </c>
      <c r="V204" t="s">
        <v>30</v>
      </c>
      <c r="W204" t="s">
        <v>67</v>
      </c>
      <c r="X204">
        <v>932</v>
      </c>
    </row>
    <row r="205" spans="1:24">
      <c r="A205" t="s">
        <v>3667</v>
      </c>
      <c r="B205">
        <v>83012</v>
      </c>
      <c r="C205">
        <v>102</v>
      </c>
      <c r="D205">
        <v>3</v>
      </c>
      <c r="E205" t="s">
        <v>26</v>
      </c>
      <c r="F205">
        <v>19</v>
      </c>
      <c r="G205" s="17">
        <v>44587</v>
      </c>
      <c r="H205" t="s">
        <v>3662</v>
      </c>
      <c r="I205">
        <v>288</v>
      </c>
      <c r="J205">
        <v>23</v>
      </c>
      <c r="K205">
        <v>1999</v>
      </c>
      <c r="L205" t="s">
        <v>3705</v>
      </c>
      <c r="M205" t="s">
        <v>29</v>
      </c>
      <c r="N205" t="s">
        <v>28</v>
      </c>
      <c r="O205" t="s">
        <v>3961</v>
      </c>
      <c r="Q205" t="s">
        <v>31</v>
      </c>
      <c r="R205">
        <v>1490</v>
      </c>
      <c r="S205" t="s">
        <v>3882</v>
      </c>
      <c r="T205" t="s">
        <v>3889</v>
      </c>
      <c r="V205" t="s">
        <v>30</v>
      </c>
      <c r="W205" t="s">
        <v>245</v>
      </c>
      <c r="X205">
        <v>932</v>
      </c>
    </row>
    <row r="206" spans="1:24">
      <c r="A206" t="s">
        <v>3667</v>
      </c>
      <c r="B206">
        <v>83012</v>
      </c>
      <c r="C206">
        <v>102</v>
      </c>
      <c r="D206">
        <v>10</v>
      </c>
      <c r="E206" t="s">
        <v>26</v>
      </c>
      <c r="F206">
        <v>1156</v>
      </c>
      <c r="G206" s="17">
        <v>44587</v>
      </c>
      <c r="H206" t="s">
        <v>40</v>
      </c>
      <c r="I206">
        <v>234</v>
      </c>
      <c r="J206">
        <v>16</v>
      </c>
      <c r="K206">
        <v>1999</v>
      </c>
      <c r="L206" t="s">
        <v>28</v>
      </c>
      <c r="M206" t="s">
        <v>29</v>
      </c>
      <c r="N206" t="s">
        <v>28</v>
      </c>
      <c r="O206" t="s">
        <v>3888</v>
      </c>
      <c r="Q206" t="s">
        <v>31</v>
      </c>
      <c r="R206">
        <v>1490</v>
      </c>
      <c r="S206" t="s">
        <v>3882</v>
      </c>
      <c r="T206" t="s">
        <v>3889</v>
      </c>
      <c r="V206" t="s">
        <v>30</v>
      </c>
      <c r="W206" t="s">
        <v>86</v>
      </c>
      <c r="X206">
        <v>932</v>
      </c>
    </row>
    <row r="207" spans="1:24">
      <c r="A207" t="s">
        <v>3667</v>
      </c>
      <c r="B207">
        <v>83012</v>
      </c>
      <c r="C207">
        <v>103</v>
      </c>
      <c r="D207">
        <v>5</v>
      </c>
      <c r="E207" t="s">
        <v>26</v>
      </c>
      <c r="F207">
        <v>448</v>
      </c>
      <c r="G207" s="17">
        <v>44587</v>
      </c>
      <c r="H207" t="s">
        <v>3665</v>
      </c>
      <c r="I207">
        <v>196</v>
      </c>
      <c r="J207">
        <v>18</v>
      </c>
      <c r="K207">
        <v>1999</v>
      </c>
      <c r="L207" t="s">
        <v>28</v>
      </c>
      <c r="M207" t="s">
        <v>29</v>
      </c>
      <c r="N207" t="s">
        <v>28</v>
      </c>
      <c r="Q207" t="s">
        <v>31</v>
      </c>
      <c r="R207">
        <v>2301</v>
      </c>
      <c r="S207" t="s">
        <v>3693</v>
      </c>
      <c r="T207" t="s">
        <v>3892</v>
      </c>
      <c r="U207" t="s">
        <v>3893</v>
      </c>
      <c r="V207" t="s">
        <v>28</v>
      </c>
      <c r="W207" t="s">
        <v>81</v>
      </c>
      <c r="X207">
        <v>932</v>
      </c>
    </row>
    <row r="208" spans="1:24">
      <c r="A208" t="s">
        <v>3667</v>
      </c>
      <c r="B208">
        <v>83012</v>
      </c>
      <c r="C208">
        <v>103</v>
      </c>
      <c r="D208">
        <v>8</v>
      </c>
      <c r="E208" t="s">
        <v>26</v>
      </c>
      <c r="F208">
        <v>893</v>
      </c>
      <c r="G208" s="17">
        <v>44587</v>
      </c>
      <c r="H208" t="s">
        <v>3664</v>
      </c>
      <c r="I208">
        <v>53</v>
      </c>
      <c r="J208">
        <v>3</v>
      </c>
      <c r="K208">
        <v>1999</v>
      </c>
      <c r="L208" t="s">
        <v>49</v>
      </c>
      <c r="M208" t="s">
        <v>29</v>
      </c>
      <c r="N208" t="s">
        <v>28</v>
      </c>
      <c r="P208" t="s">
        <v>3962</v>
      </c>
      <c r="Q208" t="s">
        <v>31</v>
      </c>
      <c r="R208">
        <v>2301</v>
      </c>
      <c r="S208" t="s">
        <v>3693</v>
      </c>
      <c r="T208" t="s">
        <v>3892</v>
      </c>
      <c r="U208" t="s">
        <v>3893</v>
      </c>
      <c r="V208" t="s">
        <v>28</v>
      </c>
      <c r="W208" t="s">
        <v>2653</v>
      </c>
      <c r="X208">
        <v>932</v>
      </c>
    </row>
    <row r="209" spans="1:24">
      <c r="A209" t="s">
        <v>3667</v>
      </c>
      <c r="B209">
        <v>83012</v>
      </c>
      <c r="C209">
        <v>103</v>
      </c>
      <c r="D209">
        <v>12</v>
      </c>
      <c r="E209" t="s">
        <v>26</v>
      </c>
      <c r="F209">
        <v>942</v>
      </c>
      <c r="G209" s="17">
        <v>44587</v>
      </c>
      <c r="H209" t="s">
        <v>3665</v>
      </c>
      <c r="I209">
        <v>222</v>
      </c>
      <c r="J209">
        <v>18</v>
      </c>
      <c r="K209">
        <v>1999</v>
      </c>
      <c r="L209" t="s">
        <v>28</v>
      </c>
      <c r="M209" t="s">
        <v>29</v>
      </c>
      <c r="N209" t="s">
        <v>28</v>
      </c>
      <c r="Q209" t="s">
        <v>31</v>
      </c>
      <c r="R209">
        <v>2301</v>
      </c>
      <c r="S209" t="s">
        <v>3693</v>
      </c>
      <c r="T209" t="s">
        <v>3892</v>
      </c>
      <c r="U209" t="s">
        <v>3893</v>
      </c>
      <c r="V209" t="s">
        <v>28</v>
      </c>
      <c r="W209" t="s">
        <v>34</v>
      </c>
      <c r="X209">
        <v>932</v>
      </c>
    </row>
    <row r="210" spans="1:24">
      <c r="A210" t="s">
        <v>3667</v>
      </c>
      <c r="B210">
        <v>83012</v>
      </c>
      <c r="C210">
        <v>103</v>
      </c>
      <c r="D210">
        <v>15</v>
      </c>
      <c r="E210" t="s">
        <v>26</v>
      </c>
      <c r="F210">
        <v>723</v>
      </c>
      <c r="G210" s="17">
        <v>44587</v>
      </c>
      <c r="H210" t="s">
        <v>3665</v>
      </c>
      <c r="I210">
        <v>195</v>
      </c>
      <c r="K210">
        <v>1999</v>
      </c>
      <c r="L210" t="s">
        <v>49</v>
      </c>
      <c r="M210" t="s">
        <v>29</v>
      </c>
      <c r="N210" t="s">
        <v>28</v>
      </c>
      <c r="Q210" t="s">
        <v>31</v>
      </c>
      <c r="R210">
        <v>2301</v>
      </c>
      <c r="S210" t="s">
        <v>3693</v>
      </c>
      <c r="T210" t="s">
        <v>3892</v>
      </c>
      <c r="U210" t="s">
        <v>3893</v>
      </c>
      <c r="V210" t="s">
        <v>28</v>
      </c>
      <c r="W210" t="s">
        <v>96</v>
      </c>
      <c r="X210">
        <v>932</v>
      </c>
    </row>
    <row r="211" spans="1:24">
      <c r="A211" t="s">
        <v>3667</v>
      </c>
      <c r="B211">
        <v>83012</v>
      </c>
      <c r="C211">
        <v>106</v>
      </c>
      <c r="D211">
        <v>1</v>
      </c>
      <c r="E211" t="s">
        <v>26</v>
      </c>
      <c r="F211">
        <v>467</v>
      </c>
      <c r="G211" s="17">
        <v>44587</v>
      </c>
      <c r="H211" t="s">
        <v>3665</v>
      </c>
      <c r="I211">
        <v>291</v>
      </c>
      <c r="J211">
        <v>25</v>
      </c>
      <c r="K211">
        <v>1999</v>
      </c>
      <c r="L211" t="s">
        <v>28</v>
      </c>
      <c r="M211" t="s">
        <v>29</v>
      </c>
      <c r="N211" t="s">
        <v>26</v>
      </c>
      <c r="O211" t="s">
        <v>3963</v>
      </c>
      <c r="Q211" t="s">
        <v>31</v>
      </c>
      <c r="R211">
        <v>1488</v>
      </c>
      <c r="S211" t="s">
        <v>3904</v>
      </c>
      <c r="T211" t="s">
        <v>3908</v>
      </c>
      <c r="V211" t="s">
        <v>30</v>
      </c>
      <c r="W211" t="s">
        <v>64</v>
      </c>
      <c r="X211">
        <v>932</v>
      </c>
    </row>
    <row r="212" spans="1:24">
      <c r="A212" t="s">
        <v>3667</v>
      </c>
      <c r="B212">
        <v>83012</v>
      </c>
      <c r="C212">
        <v>109</v>
      </c>
      <c r="D212">
        <v>1</v>
      </c>
      <c r="E212" t="s">
        <v>26</v>
      </c>
      <c r="F212">
        <v>467</v>
      </c>
      <c r="G212" s="17">
        <v>44587</v>
      </c>
      <c r="H212" t="s">
        <v>3665</v>
      </c>
      <c r="I212">
        <v>387</v>
      </c>
      <c r="J212">
        <v>21</v>
      </c>
      <c r="K212">
        <v>1999</v>
      </c>
      <c r="L212" t="s">
        <v>28</v>
      </c>
      <c r="M212" t="s">
        <v>29</v>
      </c>
      <c r="N212" t="s">
        <v>42</v>
      </c>
      <c r="O212" t="s">
        <v>3964</v>
      </c>
      <c r="Q212" t="s">
        <v>31</v>
      </c>
      <c r="R212">
        <v>1482</v>
      </c>
      <c r="S212" t="s">
        <v>3667</v>
      </c>
      <c r="T212" t="s">
        <v>3965</v>
      </c>
      <c r="U212" t="s">
        <v>3966</v>
      </c>
      <c r="V212" t="s">
        <v>30</v>
      </c>
      <c r="W212" t="s">
        <v>64</v>
      </c>
      <c r="X212">
        <v>932</v>
      </c>
    </row>
    <row r="213" spans="1:24">
      <c r="A213" t="s">
        <v>3667</v>
      </c>
      <c r="B213">
        <v>83012</v>
      </c>
      <c r="C213">
        <v>146</v>
      </c>
      <c r="D213">
        <v>1</v>
      </c>
      <c r="E213" t="s">
        <v>26</v>
      </c>
      <c r="F213">
        <v>942</v>
      </c>
      <c r="G213" s="17">
        <v>44587</v>
      </c>
      <c r="H213" t="s">
        <v>3665</v>
      </c>
      <c r="I213">
        <v>242</v>
      </c>
      <c r="J213">
        <v>18</v>
      </c>
      <c r="K213">
        <v>1999</v>
      </c>
      <c r="L213" t="s">
        <v>39</v>
      </c>
      <c r="M213" t="s">
        <v>29</v>
      </c>
      <c r="N213" t="s">
        <v>26</v>
      </c>
      <c r="O213" t="s">
        <v>3967</v>
      </c>
      <c r="Q213" t="s">
        <v>31</v>
      </c>
      <c r="R213">
        <v>1488</v>
      </c>
      <c r="S213" t="s">
        <v>3904</v>
      </c>
      <c r="T213" t="s">
        <v>3968</v>
      </c>
      <c r="V213" t="s">
        <v>30</v>
      </c>
      <c r="W213" t="s">
        <v>34</v>
      </c>
      <c r="X213">
        <v>932</v>
      </c>
    </row>
    <row r="214" spans="1:24">
      <c r="A214" t="s">
        <v>3667</v>
      </c>
      <c r="B214">
        <v>83012</v>
      </c>
      <c r="C214">
        <v>151</v>
      </c>
      <c r="D214">
        <v>1</v>
      </c>
      <c r="E214" t="s">
        <v>26</v>
      </c>
      <c r="F214">
        <v>107</v>
      </c>
      <c r="G214" s="17">
        <v>44587</v>
      </c>
      <c r="H214" t="s">
        <v>3664</v>
      </c>
      <c r="I214">
        <v>200</v>
      </c>
      <c r="J214">
        <v>16</v>
      </c>
      <c r="K214">
        <v>1999</v>
      </c>
      <c r="L214" t="s">
        <v>9</v>
      </c>
      <c r="M214" t="s">
        <v>38</v>
      </c>
      <c r="N214" t="s">
        <v>42</v>
      </c>
      <c r="O214" t="s">
        <v>3969</v>
      </c>
      <c r="Q214" t="s">
        <v>31</v>
      </c>
      <c r="R214">
        <v>1489</v>
      </c>
      <c r="S214" t="s">
        <v>3690</v>
      </c>
      <c r="T214" t="s">
        <v>3691</v>
      </c>
      <c r="V214" t="s">
        <v>30</v>
      </c>
      <c r="W214" t="s">
        <v>46</v>
      </c>
      <c r="X214">
        <v>932</v>
      </c>
    </row>
    <row r="215" spans="1:24">
      <c r="A215" t="s">
        <v>3667</v>
      </c>
      <c r="B215">
        <v>83012</v>
      </c>
      <c r="C215">
        <v>157</v>
      </c>
      <c r="D215">
        <v>1</v>
      </c>
      <c r="E215" t="s">
        <v>9</v>
      </c>
      <c r="F215">
        <v>345</v>
      </c>
      <c r="G215" s="17">
        <v>44587</v>
      </c>
      <c r="H215" t="s">
        <v>3666</v>
      </c>
      <c r="K215">
        <v>1999</v>
      </c>
      <c r="M215" t="s">
        <v>3660</v>
      </c>
      <c r="N215" t="s">
        <v>3660</v>
      </c>
      <c r="O215" t="s">
        <v>3970</v>
      </c>
      <c r="Q215" t="s">
        <v>31</v>
      </c>
      <c r="R215">
        <v>1489</v>
      </c>
      <c r="S215" t="s">
        <v>3690</v>
      </c>
      <c r="T215" t="s">
        <v>3971</v>
      </c>
      <c r="U215" t="s">
        <v>0</v>
      </c>
      <c r="V215" t="s">
        <v>28</v>
      </c>
      <c r="W215" t="s">
        <v>1146</v>
      </c>
      <c r="X215">
        <v>932</v>
      </c>
    </row>
    <row r="216" spans="1:24">
      <c r="A216" t="s">
        <v>3667</v>
      </c>
      <c r="B216">
        <v>83012</v>
      </c>
      <c r="C216">
        <v>161</v>
      </c>
      <c r="D216">
        <v>3</v>
      </c>
      <c r="E216" t="s">
        <v>26</v>
      </c>
      <c r="F216">
        <v>1103</v>
      </c>
      <c r="G216" s="17">
        <v>44587</v>
      </c>
      <c r="H216" t="s">
        <v>3665</v>
      </c>
      <c r="I216">
        <v>220</v>
      </c>
      <c r="J216">
        <v>8</v>
      </c>
      <c r="K216">
        <v>1999</v>
      </c>
      <c r="L216" t="s">
        <v>3705</v>
      </c>
      <c r="M216" t="s">
        <v>29</v>
      </c>
      <c r="N216" t="s">
        <v>28</v>
      </c>
      <c r="Q216" t="s">
        <v>31</v>
      </c>
      <c r="R216">
        <v>2651</v>
      </c>
      <c r="S216" t="s">
        <v>3697</v>
      </c>
      <c r="T216" t="s">
        <v>3972</v>
      </c>
      <c r="U216" t="s">
        <v>3973</v>
      </c>
      <c r="V216" t="s">
        <v>30</v>
      </c>
      <c r="W216" t="s">
        <v>103</v>
      </c>
      <c r="X216">
        <v>932</v>
      </c>
    </row>
    <row r="217" spans="1:24">
      <c r="A217" t="s">
        <v>3667</v>
      </c>
      <c r="B217">
        <v>83012</v>
      </c>
      <c r="C217">
        <v>163</v>
      </c>
      <c r="D217">
        <v>1</v>
      </c>
      <c r="E217" t="s">
        <v>9</v>
      </c>
      <c r="F217">
        <v>345</v>
      </c>
      <c r="G217" s="17">
        <v>44587</v>
      </c>
      <c r="H217" t="s">
        <v>3666</v>
      </c>
      <c r="K217">
        <v>1999</v>
      </c>
      <c r="M217" t="s">
        <v>3660</v>
      </c>
      <c r="N217" t="s">
        <v>3660</v>
      </c>
      <c r="O217" t="s">
        <v>3974</v>
      </c>
      <c r="Q217" t="s">
        <v>31</v>
      </c>
      <c r="R217">
        <v>2651</v>
      </c>
      <c r="S217" t="s">
        <v>3697</v>
      </c>
      <c r="T217" t="s">
        <v>3975</v>
      </c>
      <c r="V217" t="s">
        <v>30</v>
      </c>
      <c r="W217" t="s">
        <v>1146</v>
      </c>
      <c r="X217">
        <v>932</v>
      </c>
    </row>
    <row r="218" spans="1:24">
      <c r="A218" t="s">
        <v>3667</v>
      </c>
      <c r="B218">
        <v>83012</v>
      </c>
      <c r="C218">
        <v>168</v>
      </c>
      <c r="D218">
        <v>1</v>
      </c>
      <c r="E218" t="s">
        <v>26</v>
      </c>
      <c r="F218">
        <v>942</v>
      </c>
      <c r="G218" s="17">
        <v>44587</v>
      </c>
      <c r="H218" t="s">
        <v>3665</v>
      </c>
      <c r="I218">
        <v>263</v>
      </c>
      <c r="J218">
        <v>18</v>
      </c>
      <c r="K218">
        <v>1999</v>
      </c>
      <c r="L218" t="s">
        <v>3695</v>
      </c>
      <c r="M218" t="s">
        <v>38</v>
      </c>
      <c r="N218" t="s">
        <v>26</v>
      </c>
      <c r="O218" t="s">
        <v>3976</v>
      </c>
      <c r="Q218" t="s">
        <v>31</v>
      </c>
      <c r="R218">
        <v>2651</v>
      </c>
      <c r="S218" t="s">
        <v>3697</v>
      </c>
      <c r="T218" t="s">
        <v>3977</v>
      </c>
      <c r="U218" t="s">
        <v>0</v>
      </c>
      <c r="V218" t="s">
        <v>28</v>
      </c>
      <c r="W218" t="s">
        <v>34</v>
      </c>
      <c r="X218">
        <v>932</v>
      </c>
    </row>
    <row r="219" spans="1:24">
      <c r="A219" t="s">
        <v>3667</v>
      </c>
      <c r="B219">
        <v>83012</v>
      </c>
      <c r="C219">
        <v>182</v>
      </c>
      <c r="D219">
        <v>1</v>
      </c>
      <c r="E219" t="s">
        <v>26</v>
      </c>
      <c r="F219">
        <v>928</v>
      </c>
      <c r="G219" s="17">
        <v>44587</v>
      </c>
      <c r="H219" t="s">
        <v>3665</v>
      </c>
      <c r="I219">
        <v>184</v>
      </c>
      <c r="J219">
        <v>12</v>
      </c>
      <c r="K219">
        <v>2007</v>
      </c>
      <c r="L219" t="s">
        <v>39</v>
      </c>
      <c r="M219" t="s">
        <v>29</v>
      </c>
      <c r="N219" t="s">
        <v>39</v>
      </c>
      <c r="O219" t="s">
        <v>3978</v>
      </c>
      <c r="Q219" t="s">
        <v>31</v>
      </c>
      <c r="R219">
        <v>1483</v>
      </c>
      <c r="S219" t="s">
        <v>3771</v>
      </c>
      <c r="T219" t="s">
        <v>3979</v>
      </c>
      <c r="V219" t="s">
        <v>30</v>
      </c>
      <c r="W219" t="s">
        <v>79</v>
      </c>
      <c r="X219">
        <v>932</v>
      </c>
    </row>
    <row r="220" spans="1:24">
      <c r="A220" t="s">
        <v>3667</v>
      </c>
      <c r="B220">
        <v>83012</v>
      </c>
      <c r="C220">
        <v>183</v>
      </c>
      <c r="D220">
        <v>1</v>
      </c>
      <c r="E220" t="s">
        <v>26</v>
      </c>
      <c r="F220">
        <v>435</v>
      </c>
      <c r="G220" s="17">
        <v>44587</v>
      </c>
      <c r="H220" t="s">
        <v>3662</v>
      </c>
      <c r="I220">
        <v>554</v>
      </c>
      <c r="J220">
        <v>25</v>
      </c>
      <c r="K220">
        <v>2010</v>
      </c>
      <c r="L220" t="s">
        <v>3980</v>
      </c>
      <c r="M220" t="s">
        <v>29</v>
      </c>
      <c r="N220" t="s">
        <v>39</v>
      </c>
      <c r="O220" t="s">
        <v>3981</v>
      </c>
      <c r="Q220" t="s">
        <v>31</v>
      </c>
      <c r="R220">
        <v>1482</v>
      </c>
      <c r="S220" t="s">
        <v>3667</v>
      </c>
      <c r="T220" t="s">
        <v>3982</v>
      </c>
      <c r="U220" t="s">
        <v>3983</v>
      </c>
      <c r="V220" t="s">
        <v>30</v>
      </c>
      <c r="W220" t="s">
        <v>37</v>
      </c>
      <c r="X220">
        <v>932</v>
      </c>
    </row>
    <row r="221" spans="1:24">
      <c r="A221" t="s">
        <v>3667</v>
      </c>
      <c r="B221">
        <v>83012</v>
      </c>
      <c r="C221">
        <v>140</v>
      </c>
      <c r="D221">
        <v>1</v>
      </c>
      <c r="E221" t="s">
        <v>26</v>
      </c>
      <c r="F221">
        <v>107</v>
      </c>
      <c r="G221" s="17">
        <v>44587</v>
      </c>
      <c r="H221" t="s">
        <v>3665</v>
      </c>
      <c r="I221">
        <v>492</v>
      </c>
      <c r="J221">
        <v>25</v>
      </c>
      <c r="K221">
        <v>1999</v>
      </c>
      <c r="L221" t="s">
        <v>28</v>
      </c>
      <c r="M221" t="s">
        <v>29</v>
      </c>
      <c r="N221" t="s">
        <v>42</v>
      </c>
      <c r="O221" t="s">
        <v>3984</v>
      </c>
      <c r="Q221" t="s">
        <v>31</v>
      </c>
      <c r="R221">
        <v>1488</v>
      </c>
      <c r="S221" t="s">
        <v>3904</v>
      </c>
      <c r="T221" t="s">
        <v>3985</v>
      </c>
      <c r="U221" t="s">
        <v>0</v>
      </c>
      <c r="V221" t="s">
        <v>28</v>
      </c>
      <c r="W221" t="s">
        <v>46</v>
      </c>
      <c r="X221">
        <v>932</v>
      </c>
    </row>
    <row r="222" spans="1:24">
      <c r="A222" t="s">
        <v>3667</v>
      </c>
      <c r="B222">
        <v>83012</v>
      </c>
      <c r="C222">
        <v>141</v>
      </c>
      <c r="D222">
        <v>1</v>
      </c>
      <c r="E222" t="s">
        <v>26</v>
      </c>
      <c r="F222">
        <v>1143</v>
      </c>
      <c r="G222" s="17">
        <v>44587</v>
      </c>
      <c r="H222" t="s">
        <v>3665</v>
      </c>
      <c r="I222">
        <v>226</v>
      </c>
      <c r="J222">
        <v>20</v>
      </c>
      <c r="K222">
        <v>1999</v>
      </c>
      <c r="L222" t="s">
        <v>39</v>
      </c>
      <c r="M222" t="s">
        <v>29</v>
      </c>
      <c r="N222" t="s">
        <v>42</v>
      </c>
      <c r="O222" t="s">
        <v>3986</v>
      </c>
      <c r="Q222" t="s">
        <v>31</v>
      </c>
      <c r="R222">
        <v>1488</v>
      </c>
      <c r="S222" t="s">
        <v>3904</v>
      </c>
      <c r="T222" t="s">
        <v>3987</v>
      </c>
      <c r="U222" t="s">
        <v>0</v>
      </c>
      <c r="V222" t="s">
        <v>28</v>
      </c>
      <c r="W222" t="s">
        <v>54</v>
      </c>
      <c r="X222">
        <v>932</v>
      </c>
    </row>
    <row r="223" spans="1:24">
      <c r="A223" t="s">
        <v>3667</v>
      </c>
      <c r="B223">
        <v>83012</v>
      </c>
      <c r="C223">
        <v>142</v>
      </c>
      <c r="D223">
        <v>1</v>
      </c>
      <c r="E223" t="s">
        <v>26</v>
      </c>
      <c r="F223">
        <v>1156</v>
      </c>
      <c r="G223" s="17">
        <v>44587</v>
      </c>
      <c r="H223" t="s">
        <v>3665</v>
      </c>
      <c r="I223">
        <v>206</v>
      </c>
      <c r="J223">
        <v>31</v>
      </c>
      <c r="K223">
        <v>1999</v>
      </c>
      <c r="L223" t="s">
        <v>28</v>
      </c>
      <c r="M223" t="s">
        <v>29</v>
      </c>
      <c r="N223" t="s">
        <v>42</v>
      </c>
      <c r="O223" t="s">
        <v>3988</v>
      </c>
      <c r="Q223" t="s">
        <v>31</v>
      </c>
      <c r="R223">
        <v>1488</v>
      </c>
      <c r="S223" t="s">
        <v>3904</v>
      </c>
      <c r="T223" t="s">
        <v>3989</v>
      </c>
      <c r="U223" t="s">
        <v>0</v>
      </c>
      <c r="V223" t="s">
        <v>28</v>
      </c>
      <c r="W223" t="s">
        <v>86</v>
      </c>
      <c r="X223">
        <v>932</v>
      </c>
    </row>
    <row r="224" spans="1:24">
      <c r="A224" t="s">
        <v>3667</v>
      </c>
      <c r="B224">
        <v>83012</v>
      </c>
      <c r="C224">
        <v>143</v>
      </c>
      <c r="D224">
        <v>1</v>
      </c>
      <c r="E224" t="s">
        <v>26</v>
      </c>
      <c r="F224">
        <v>207</v>
      </c>
      <c r="G224" s="17">
        <v>44587</v>
      </c>
      <c r="H224" t="s">
        <v>3665</v>
      </c>
      <c r="I224">
        <v>185</v>
      </c>
      <c r="J224">
        <v>14</v>
      </c>
      <c r="K224">
        <v>1999</v>
      </c>
      <c r="L224" t="s">
        <v>28</v>
      </c>
      <c r="M224" t="s">
        <v>29</v>
      </c>
      <c r="N224" t="s">
        <v>42</v>
      </c>
      <c r="O224" t="s">
        <v>3990</v>
      </c>
      <c r="Q224" t="s">
        <v>31</v>
      </c>
      <c r="R224">
        <v>1488</v>
      </c>
      <c r="S224" t="s">
        <v>3904</v>
      </c>
      <c r="T224" t="s">
        <v>3991</v>
      </c>
      <c r="V224" t="s">
        <v>30</v>
      </c>
      <c r="W224" t="s">
        <v>67</v>
      </c>
      <c r="X224">
        <v>932</v>
      </c>
    </row>
    <row r="225" spans="1:24">
      <c r="A225" t="s">
        <v>3667</v>
      </c>
      <c r="B225">
        <v>83012</v>
      </c>
      <c r="C225">
        <v>144</v>
      </c>
      <c r="D225">
        <v>1</v>
      </c>
      <c r="E225" t="s">
        <v>26</v>
      </c>
      <c r="F225">
        <v>1156</v>
      </c>
      <c r="G225" s="17">
        <v>44587</v>
      </c>
      <c r="H225" t="s">
        <v>3664</v>
      </c>
      <c r="I225">
        <v>220</v>
      </c>
      <c r="J225">
        <v>20</v>
      </c>
      <c r="K225">
        <v>1999</v>
      </c>
      <c r="L225" t="s">
        <v>28</v>
      </c>
      <c r="M225" t="s">
        <v>26</v>
      </c>
      <c r="N225" t="s">
        <v>30</v>
      </c>
      <c r="Q225" t="s">
        <v>31</v>
      </c>
      <c r="R225">
        <v>1488</v>
      </c>
      <c r="S225" t="s">
        <v>3904</v>
      </c>
      <c r="T225" t="s">
        <v>3992</v>
      </c>
      <c r="V225" t="s">
        <v>30</v>
      </c>
      <c r="W225" t="s">
        <v>86</v>
      </c>
      <c r="X225">
        <v>932</v>
      </c>
    </row>
    <row r="226" spans="1:24">
      <c r="A226" t="s">
        <v>3667</v>
      </c>
      <c r="B226">
        <v>83012</v>
      </c>
      <c r="C226">
        <v>145</v>
      </c>
      <c r="D226">
        <v>1</v>
      </c>
      <c r="E226" t="s">
        <v>26</v>
      </c>
      <c r="F226">
        <v>942</v>
      </c>
      <c r="G226" s="17">
        <v>44587</v>
      </c>
      <c r="H226" t="s">
        <v>3664</v>
      </c>
      <c r="I226">
        <v>342</v>
      </c>
      <c r="J226">
        <v>20</v>
      </c>
      <c r="K226">
        <v>1999</v>
      </c>
      <c r="L226" t="s">
        <v>28</v>
      </c>
      <c r="M226" t="s">
        <v>29</v>
      </c>
      <c r="N226" t="s">
        <v>30</v>
      </c>
      <c r="O226" t="s">
        <v>3993</v>
      </c>
      <c r="Q226" t="s">
        <v>31</v>
      </c>
      <c r="R226">
        <v>1488</v>
      </c>
      <c r="S226" t="s">
        <v>3904</v>
      </c>
      <c r="T226" t="s">
        <v>3968</v>
      </c>
      <c r="V226" t="s">
        <v>30</v>
      </c>
      <c r="W226" t="s">
        <v>34</v>
      </c>
      <c r="X226">
        <v>932</v>
      </c>
    </row>
    <row r="227" spans="1:24">
      <c r="A227" t="s">
        <v>3667</v>
      </c>
      <c r="B227">
        <v>83012</v>
      </c>
      <c r="C227">
        <v>147</v>
      </c>
      <c r="D227">
        <v>1</v>
      </c>
      <c r="E227" t="s">
        <v>26</v>
      </c>
      <c r="F227">
        <v>1156</v>
      </c>
      <c r="G227" s="17">
        <v>44587</v>
      </c>
      <c r="H227" t="s">
        <v>3665</v>
      </c>
      <c r="I227">
        <v>310</v>
      </c>
      <c r="J227">
        <v>22</v>
      </c>
      <c r="K227">
        <v>1999</v>
      </c>
      <c r="L227" t="s">
        <v>28</v>
      </c>
      <c r="M227" t="s">
        <v>29</v>
      </c>
      <c r="N227" t="s">
        <v>26</v>
      </c>
      <c r="O227" t="s">
        <v>3994</v>
      </c>
      <c r="Q227" t="s">
        <v>31</v>
      </c>
      <c r="R227">
        <v>1488</v>
      </c>
      <c r="S227" t="s">
        <v>3904</v>
      </c>
      <c r="T227" t="s">
        <v>3968</v>
      </c>
      <c r="V227" t="s">
        <v>30</v>
      </c>
      <c r="W227" t="s">
        <v>86</v>
      </c>
      <c r="X227">
        <v>932</v>
      </c>
    </row>
    <row r="228" spans="1:24">
      <c r="A228" t="s">
        <v>3667</v>
      </c>
      <c r="B228">
        <v>83012</v>
      </c>
      <c r="C228">
        <v>148</v>
      </c>
      <c r="D228">
        <v>1</v>
      </c>
      <c r="E228" t="s">
        <v>26</v>
      </c>
      <c r="F228">
        <v>942</v>
      </c>
      <c r="G228" s="17">
        <v>44587</v>
      </c>
      <c r="H228" t="s">
        <v>3664</v>
      </c>
      <c r="I228">
        <v>360</v>
      </c>
      <c r="J228">
        <v>21</v>
      </c>
      <c r="K228">
        <v>1999</v>
      </c>
      <c r="L228" t="s">
        <v>28</v>
      </c>
      <c r="M228" t="s">
        <v>29</v>
      </c>
      <c r="N228" t="s">
        <v>26</v>
      </c>
      <c r="O228" t="s">
        <v>3995</v>
      </c>
      <c r="Q228" t="s">
        <v>31</v>
      </c>
      <c r="R228">
        <v>1488</v>
      </c>
      <c r="S228" t="s">
        <v>3904</v>
      </c>
      <c r="T228" t="s">
        <v>3996</v>
      </c>
      <c r="V228" t="s">
        <v>30</v>
      </c>
      <c r="W228" t="s">
        <v>34</v>
      </c>
      <c r="X228">
        <v>932</v>
      </c>
    </row>
    <row r="229" spans="1:24">
      <c r="A229" t="s">
        <v>3667</v>
      </c>
      <c r="B229">
        <v>83012</v>
      </c>
      <c r="C229">
        <v>149</v>
      </c>
      <c r="D229">
        <v>1</v>
      </c>
      <c r="E229" t="s">
        <v>26</v>
      </c>
      <c r="F229">
        <v>942</v>
      </c>
      <c r="G229" s="17">
        <v>44587</v>
      </c>
      <c r="H229" t="s">
        <v>3665</v>
      </c>
      <c r="I229">
        <v>241</v>
      </c>
      <c r="J229">
        <v>21</v>
      </c>
      <c r="K229">
        <v>1999</v>
      </c>
      <c r="L229" t="s">
        <v>28</v>
      </c>
      <c r="M229" t="s">
        <v>29</v>
      </c>
      <c r="N229" t="s">
        <v>26</v>
      </c>
      <c r="O229" t="s">
        <v>3997</v>
      </c>
      <c r="Q229" t="s">
        <v>31</v>
      </c>
      <c r="R229">
        <v>1490</v>
      </c>
      <c r="S229" t="s">
        <v>3882</v>
      </c>
      <c r="T229" t="s">
        <v>3998</v>
      </c>
      <c r="V229" t="s">
        <v>30</v>
      </c>
      <c r="W229" t="s">
        <v>34</v>
      </c>
      <c r="X229">
        <v>932</v>
      </c>
    </row>
    <row r="230" spans="1:24">
      <c r="A230" t="s">
        <v>3667</v>
      </c>
      <c r="B230">
        <v>83012</v>
      </c>
      <c r="C230">
        <v>150</v>
      </c>
      <c r="D230">
        <v>1</v>
      </c>
      <c r="E230" t="s">
        <v>9</v>
      </c>
      <c r="F230">
        <v>384</v>
      </c>
      <c r="G230" s="17">
        <v>44587</v>
      </c>
      <c r="H230" t="s">
        <v>3666</v>
      </c>
      <c r="K230">
        <v>1999</v>
      </c>
      <c r="M230" t="s">
        <v>3660</v>
      </c>
      <c r="N230" t="s">
        <v>3660</v>
      </c>
      <c r="O230" t="s">
        <v>3999</v>
      </c>
      <c r="Q230" t="s">
        <v>31</v>
      </c>
      <c r="R230">
        <v>1489</v>
      </c>
      <c r="S230" t="s">
        <v>3690</v>
      </c>
      <c r="T230" t="s">
        <v>4000</v>
      </c>
      <c r="V230" t="s">
        <v>30</v>
      </c>
      <c r="W230" t="s">
        <v>58</v>
      </c>
      <c r="X230">
        <v>932</v>
      </c>
    </row>
    <row r="231" spans="1:24">
      <c r="A231" t="s">
        <v>3667</v>
      </c>
      <c r="B231">
        <v>83012</v>
      </c>
      <c r="C231">
        <v>152</v>
      </c>
      <c r="D231">
        <v>1</v>
      </c>
      <c r="E231" t="s">
        <v>26</v>
      </c>
      <c r="F231">
        <v>942</v>
      </c>
      <c r="G231" s="17">
        <v>44587</v>
      </c>
      <c r="H231" t="s">
        <v>3665</v>
      </c>
      <c r="I231">
        <v>380</v>
      </c>
      <c r="J231">
        <v>20</v>
      </c>
      <c r="K231">
        <v>1999</v>
      </c>
      <c r="L231" t="s">
        <v>28</v>
      </c>
      <c r="M231" t="s">
        <v>29</v>
      </c>
      <c r="N231" t="s">
        <v>26</v>
      </c>
      <c r="O231" t="s">
        <v>3856</v>
      </c>
      <c r="Q231" t="s">
        <v>31</v>
      </c>
      <c r="R231">
        <v>1489</v>
      </c>
      <c r="S231" t="s">
        <v>3690</v>
      </c>
      <c r="T231" t="s">
        <v>4001</v>
      </c>
      <c r="V231" t="s">
        <v>30</v>
      </c>
      <c r="W231" t="s">
        <v>34</v>
      </c>
      <c r="X231">
        <v>932</v>
      </c>
    </row>
    <row r="232" spans="1:24">
      <c r="A232" t="s">
        <v>3667</v>
      </c>
      <c r="B232">
        <v>83012</v>
      </c>
      <c r="C232">
        <v>153</v>
      </c>
      <c r="D232">
        <v>1</v>
      </c>
      <c r="E232" t="s">
        <v>9</v>
      </c>
      <c r="F232">
        <v>384</v>
      </c>
      <c r="G232" s="17">
        <v>44587</v>
      </c>
      <c r="H232" t="s">
        <v>3666</v>
      </c>
      <c r="K232">
        <v>1999</v>
      </c>
      <c r="M232" t="s">
        <v>3660</v>
      </c>
      <c r="N232" t="s">
        <v>3660</v>
      </c>
      <c r="O232" t="s">
        <v>4002</v>
      </c>
      <c r="Q232" t="s">
        <v>31</v>
      </c>
      <c r="R232">
        <v>1489</v>
      </c>
      <c r="S232" t="s">
        <v>3690</v>
      </c>
      <c r="T232" t="s">
        <v>3826</v>
      </c>
      <c r="V232" t="s">
        <v>30</v>
      </c>
      <c r="W232" t="s">
        <v>58</v>
      </c>
      <c r="X232">
        <v>932</v>
      </c>
    </row>
    <row r="233" spans="1:24">
      <c r="A233" t="s">
        <v>3667</v>
      </c>
      <c r="B233">
        <v>83012</v>
      </c>
      <c r="C233">
        <v>154</v>
      </c>
      <c r="D233">
        <v>1</v>
      </c>
      <c r="E233" t="s">
        <v>9</v>
      </c>
      <c r="F233">
        <v>384</v>
      </c>
      <c r="G233" s="17">
        <v>44587</v>
      </c>
      <c r="H233" t="s">
        <v>3666</v>
      </c>
      <c r="K233">
        <v>1999</v>
      </c>
      <c r="M233" t="s">
        <v>3660</v>
      </c>
      <c r="N233" t="s">
        <v>3660</v>
      </c>
      <c r="O233" t="s">
        <v>4003</v>
      </c>
      <c r="Q233" t="s">
        <v>31</v>
      </c>
      <c r="R233">
        <v>1489</v>
      </c>
      <c r="S233" t="s">
        <v>3690</v>
      </c>
      <c r="T233" t="s">
        <v>3826</v>
      </c>
      <c r="V233" t="s">
        <v>30</v>
      </c>
      <c r="W233" t="s">
        <v>58</v>
      </c>
      <c r="X233">
        <v>932</v>
      </c>
    </row>
    <row r="234" spans="1:24">
      <c r="A234" t="s">
        <v>3667</v>
      </c>
      <c r="B234">
        <v>83012</v>
      </c>
      <c r="C234">
        <v>155</v>
      </c>
      <c r="D234">
        <v>1</v>
      </c>
      <c r="E234" t="s">
        <v>9</v>
      </c>
      <c r="F234">
        <v>435</v>
      </c>
      <c r="G234" s="17">
        <v>44587</v>
      </c>
      <c r="H234" t="s">
        <v>3666</v>
      </c>
      <c r="K234">
        <v>1999</v>
      </c>
      <c r="M234" t="s">
        <v>3660</v>
      </c>
      <c r="N234" t="s">
        <v>3660</v>
      </c>
      <c r="O234" t="s">
        <v>4004</v>
      </c>
      <c r="Q234" t="s">
        <v>31</v>
      </c>
      <c r="R234">
        <v>1489</v>
      </c>
      <c r="S234" t="s">
        <v>3690</v>
      </c>
      <c r="T234" t="s">
        <v>4005</v>
      </c>
      <c r="V234" t="s">
        <v>30</v>
      </c>
      <c r="W234" t="s">
        <v>37</v>
      </c>
      <c r="X234">
        <v>932</v>
      </c>
    </row>
    <row r="235" spans="1:24">
      <c r="A235" t="s">
        <v>3667</v>
      </c>
      <c r="B235">
        <v>83012</v>
      </c>
      <c r="C235">
        <v>156</v>
      </c>
      <c r="D235">
        <v>1</v>
      </c>
      <c r="E235" t="s">
        <v>26</v>
      </c>
      <c r="F235">
        <v>435</v>
      </c>
      <c r="G235" s="17">
        <v>44587</v>
      </c>
      <c r="H235" t="s">
        <v>3665</v>
      </c>
      <c r="I235">
        <v>270</v>
      </c>
      <c r="J235">
        <v>17</v>
      </c>
      <c r="K235">
        <v>1999</v>
      </c>
      <c r="L235" t="s">
        <v>3673</v>
      </c>
      <c r="M235" t="s">
        <v>29</v>
      </c>
      <c r="N235" t="s">
        <v>26</v>
      </c>
      <c r="O235" t="s">
        <v>4006</v>
      </c>
      <c r="Q235" t="s">
        <v>31</v>
      </c>
      <c r="R235">
        <v>1489</v>
      </c>
      <c r="S235" t="s">
        <v>3690</v>
      </c>
      <c r="T235" t="s">
        <v>4007</v>
      </c>
      <c r="V235" t="s">
        <v>30</v>
      </c>
      <c r="W235" t="s">
        <v>37</v>
      </c>
      <c r="X235">
        <v>932</v>
      </c>
    </row>
    <row r="236" spans="1:24">
      <c r="A236" t="s">
        <v>3667</v>
      </c>
      <c r="B236">
        <v>83012</v>
      </c>
      <c r="C236">
        <v>158</v>
      </c>
      <c r="D236">
        <v>1</v>
      </c>
      <c r="E236" t="s">
        <v>9</v>
      </c>
      <c r="F236">
        <v>345</v>
      </c>
      <c r="G236" s="17">
        <v>44587</v>
      </c>
      <c r="H236" t="s">
        <v>3666</v>
      </c>
      <c r="K236">
        <v>1999</v>
      </c>
      <c r="M236" t="s">
        <v>3660</v>
      </c>
      <c r="N236" t="s">
        <v>3660</v>
      </c>
      <c r="O236" t="s">
        <v>4008</v>
      </c>
      <c r="Q236" t="s">
        <v>31</v>
      </c>
      <c r="R236">
        <v>1489</v>
      </c>
      <c r="S236" t="s">
        <v>3690</v>
      </c>
      <c r="T236" t="s">
        <v>3826</v>
      </c>
      <c r="V236" t="s">
        <v>30</v>
      </c>
      <c r="W236" t="s">
        <v>1146</v>
      </c>
      <c r="X236">
        <v>932</v>
      </c>
    </row>
    <row r="237" spans="1:24">
      <c r="A237" t="s">
        <v>3667</v>
      </c>
      <c r="B237">
        <v>83012</v>
      </c>
      <c r="C237">
        <v>159</v>
      </c>
      <c r="D237">
        <v>1</v>
      </c>
      <c r="E237" t="s">
        <v>26</v>
      </c>
      <c r="F237">
        <v>942</v>
      </c>
      <c r="G237" s="17">
        <v>44587</v>
      </c>
      <c r="H237" t="s">
        <v>3665</v>
      </c>
      <c r="I237">
        <v>268</v>
      </c>
      <c r="J237">
        <v>20</v>
      </c>
      <c r="K237">
        <v>1999</v>
      </c>
      <c r="L237" t="s">
        <v>3673</v>
      </c>
      <c r="M237" t="s">
        <v>29</v>
      </c>
      <c r="N237" t="s">
        <v>26</v>
      </c>
      <c r="O237" t="s">
        <v>4009</v>
      </c>
      <c r="Q237" t="s">
        <v>31</v>
      </c>
      <c r="R237">
        <v>1489</v>
      </c>
      <c r="S237" t="s">
        <v>3690</v>
      </c>
      <c r="T237" t="s">
        <v>4010</v>
      </c>
      <c r="U237" t="s">
        <v>0</v>
      </c>
      <c r="V237" t="s">
        <v>28</v>
      </c>
      <c r="W237" t="s">
        <v>34</v>
      </c>
      <c r="X237">
        <v>932</v>
      </c>
    </row>
    <row r="238" spans="1:24">
      <c r="A238" t="s">
        <v>3667</v>
      </c>
      <c r="B238">
        <v>83012</v>
      </c>
      <c r="C238">
        <v>160</v>
      </c>
      <c r="D238">
        <v>1</v>
      </c>
      <c r="E238" t="s">
        <v>9</v>
      </c>
      <c r="F238">
        <v>384</v>
      </c>
      <c r="G238" s="17">
        <v>44587</v>
      </c>
      <c r="H238" t="s">
        <v>3666</v>
      </c>
      <c r="K238">
        <v>1999</v>
      </c>
      <c r="L238" t="s">
        <v>39</v>
      </c>
      <c r="M238" t="s">
        <v>3660</v>
      </c>
      <c r="N238" t="s">
        <v>3660</v>
      </c>
      <c r="O238" t="s">
        <v>4011</v>
      </c>
      <c r="Q238" t="s">
        <v>31</v>
      </c>
      <c r="R238">
        <v>2651</v>
      </c>
      <c r="S238" t="s">
        <v>3697</v>
      </c>
      <c r="T238" t="s">
        <v>3698</v>
      </c>
      <c r="V238" t="s">
        <v>30</v>
      </c>
      <c r="W238" t="s">
        <v>58</v>
      </c>
      <c r="X238">
        <v>932</v>
      </c>
    </row>
    <row r="239" spans="1:24">
      <c r="A239" t="s">
        <v>3667</v>
      </c>
      <c r="B239">
        <v>83012</v>
      </c>
      <c r="C239">
        <v>161</v>
      </c>
      <c r="D239">
        <v>2</v>
      </c>
      <c r="E239" t="s">
        <v>26</v>
      </c>
      <c r="F239">
        <v>207</v>
      </c>
      <c r="G239" s="17">
        <v>44587</v>
      </c>
      <c r="H239" t="s">
        <v>3665</v>
      </c>
      <c r="I239">
        <v>135</v>
      </c>
      <c r="J239">
        <v>21</v>
      </c>
      <c r="K239">
        <v>1999</v>
      </c>
      <c r="L239" t="s">
        <v>28</v>
      </c>
      <c r="M239" t="s">
        <v>26</v>
      </c>
      <c r="N239" t="s">
        <v>28</v>
      </c>
      <c r="Q239" t="s">
        <v>31</v>
      </c>
      <c r="R239">
        <v>2651</v>
      </c>
      <c r="S239" t="s">
        <v>3697</v>
      </c>
      <c r="T239" t="s">
        <v>3972</v>
      </c>
      <c r="U239" t="s">
        <v>3973</v>
      </c>
      <c r="V239" t="s">
        <v>30</v>
      </c>
      <c r="W239" t="s">
        <v>67</v>
      </c>
      <c r="X239">
        <v>932</v>
      </c>
    </row>
    <row r="240" spans="1:24">
      <c r="A240" t="s">
        <v>3667</v>
      </c>
      <c r="B240">
        <v>83012</v>
      </c>
      <c r="C240">
        <v>161</v>
      </c>
      <c r="D240">
        <v>4</v>
      </c>
      <c r="E240" t="s">
        <v>26</v>
      </c>
      <c r="F240">
        <v>77</v>
      </c>
      <c r="G240" s="17">
        <v>44587</v>
      </c>
      <c r="H240" t="s">
        <v>3665</v>
      </c>
      <c r="I240">
        <v>330</v>
      </c>
      <c r="J240">
        <v>21</v>
      </c>
      <c r="K240">
        <v>1999</v>
      </c>
      <c r="L240" t="s">
        <v>28</v>
      </c>
      <c r="M240" t="s">
        <v>29</v>
      </c>
      <c r="N240" t="s">
        <v>28</v>
      </c>
      <c r="Q240" t="s">
        <v>31</v>
      </c>
      <c r="R240">
        <v>2651</v>
      </c>
      <c r="S240" t="s">
        <v>3697</v>
      </c>
      <c r="T240" t="s">
        <v>3972</v>
      </c>
      <c r="U240" t="s">
        <v>3973</v>
      </c>
      <c r="V240" t="s">
        <v>30</v>
      </c>
      <c r="W240" t="s">
        <v>70</v>
      </c>
      <c r="X240">
        <v>932</v>
      </c>
    </row>
    <row r="241" spans="1:24">
      <c r="A241" t="s">
        <v>3667</v>
      </c>
      <c r="B241">
        <v>83012</v>
      </c>
      <c r="C241">
        <v>161</v>
      </c>
      <c r="D241">
        <v>5</v>
      </c>
      <c r="E241" t="s">
        <v>26</v>
      </c>
      <c r="F241">
        <v>1143</v>
      </c>
      <c r="G241" s="17">
        <v>44587</v>
      </c>
      <c r="H241" t="s">
        <v>3664</v>
      </c>
      <c r="I241">
        <v>229</v>
      </c>
      <c r="J241">
        <v>17</v>
      </c>
      <c r="K241">
        <v>1999</v>
      </c>
      <c r="L241" t="s">
        <v>28</v>
      </c>
      <c r="M241" t="s">
        <v>29</v>
      </c>
      <c r="N241" t="s">
        <v>28</v>
      </c>
      <c r="Q241" t="s">
        <v>31</v>
      </c>
      <c r="R241">
        <v>2651</v>
      </c>
      <c r="S241" t="s">
        <v>3697</v>
      </c>
      <c r="T241" t="s">
        <v>3972</v>
      </c>
      <c r="U241" t="s">
        <v>3973</v>
      </c>
      <c r="V241" t="s">
        <v>30</v>
      </c>
      <c r="W241" t="s">
        <v>54</v>
      </c>
      <c r="X241">
        <v>932</v>
      </c>
    </row>
    <row r="242" spans="1:24">
      <c r="A242" t="s">
        <v>3667</v>
      </c>
      <c r="B242">
        <v>83012</v>
      </c>
      <c r="C242">
        <v>162</v>
      </c>
      <c r="D242">
        <v>1</v>
      </c>
      <c r="E242" t="s">
        <v>26</v>
      </c>
      <c r="F242">
        <v>942</v>
      </c>
      <c r="G242" s="17">
        <v>44587</v>
      </c>
      <c r="H242" t="s">
        <v>3665</v>
      </c>
      <c r="I242">
        <v>300</v>
      </c>
      <c r="J242">
        <v>22</v>
      </c>
      <c r="K242">
        <v>1999</v>
      </c>
      <c r="L242" t="s">
        <v>28</v>
      </c>
      <c r="M242" t="s">
        <v>29</v>
      </c>
      <c r="N242" t="s">
        <v>26</v>
      </c>
      <c r="O242" t="s">
        <v>4012</v>
      </c>
      <c r="Q242" t="s">
        <v>31</v>
      </c>
      <c r="R242">
        <v>2651</v>
      </c>
      <c r="S242" t="s">
        <v>3697</v>
      </c>
      <c r="T242" t="s">
        <v>3975</v>
      </c>
      <c r="V242" t="s">
        <v>30</v>
      </c>
      <c r="W242" t="s">
        <v>34</v>
      </c>
      <c r="X242">
        <v>932</v>
      </c>
    </row>
    <row r="243" spans="1:24">
      <c r="A243" t="s">
        <v>3667</v>
      </c>
      <c r="B243">
        <v>83012</v>
      </c>
      <c r="C243">
        <v>164</v>
      </c>
      <c r="D243">
        <v>1</v>
      </c>
      <c r="E243" t="s">
        <v>26</v>
      </c>
      <c r="F243">
        <v>1156</v>
      </c>
      <c r="G243" s="17">
        <v>44587</v>
      </c>
      <c r="H243" t="s">
        <v>3665</v>
      </c>
      <c r="I243">
        <v>173</v>
      </c>
      <c r="J243">
        <v>15</v>
      </c>
      <c r="K243">
        <v>1999</v>
      </c>
      <c r="L243" t="s">
        <v>9</v>
      </c>
      <c r="M243" t="s">
        <v>29</v>
      </c>
      <c r="N243" t="s">
        <v>42</v>
      </c>
      <c r="O243" t="s">
        <v>4013</v>
      </c>
      <c r="Q243" t="s">
        <v>31</v>
      </c>
      <c r="R243">
        <v>2651</v>
      </c>
      <c r="S243" t="s">
        <v>3697</v>
      </c>
      <c r="T243" t="s">
        <v>4014</v>
      </c>
      <c r="U243" t="s">
        <v>0</v>
      </c>
      <c r="V243" t="s">
        <v>28</v>
      </c>
      <c r="W243" t="s">
        <v>86</v>
      </c>
      <c r="X243">
        <v>932</v>
      </c>
    </row>
    <row r="244" spans="1:24">
      <c r="A244" t="s">
        <v>3667</v>
      </c>
      <c r="B244">
        <v>83012</v>
      </c>
      <c r="C244">
        <v>165</v>
      </c>
      <c r="D244">
        <v>1</v>
      </c>
      <c r="E244" t="s">
        <v>9</v>
      </c>
      <c r="F244">
        <v>384</v>
      </c>
      <c r="G244" s="17">
        <v>44587</v>
      </c>
      <c r="H244" t="s">
        <v>3666</v>
      </c>
      <c r="K244">
        <v>1999</v>
      </c>
      <c r="M244" t="s">
        <v>3660</v>
      </c>
      <c r="N244" t="s">
        <v>3660</v>
      </c>
      <c r="O244" t="s">
        <v>4015</v>
      </c>
      <c r="Q244" t="s">
        <v>31</v>
      </c>
      <c r="R244">
        <v>2651</v>
      </c>
      <c r="S244" t="s">
        <v>3697</v>
      </c>
      <c r="T244" t="s">
        <v>4016</v>
      </c>
      <c r="V244" t="s">
        <v>30</v>
      </c>
      <c r="W244" t="s">
        <v>58</v>
      </c>
      <c r="X244">
        <v>932</v>
      </c>
    </row>
    <row r="245" spans="1:24">
      <c r="A245" t="s">
        <v>3667</v>
      </c>
      <c r="B245">
        <v>83012</v>
      </c>
      <c r="C245">
        <v>166</v>
      </c>
      <c r="D245">
        <v>1</v>
      </c>
      <c r="E245" t="s">
        <v>9</v>
      </c>
      <c r="F245">
        <v>345</v>
      </c>
      <c r="G245" s="17">
        <v>44587</v>
      </c>
      <c r="H245" t="s">
        <v>3666</v>
      </c>
      <c r="K245">
        <v>1999</v>
      </c>
      <c r="M245" t="s">
        <v>3660</v>
      </c>
      <c r="N245" t="s">
        <v>3660</v>
      </c>
      <c r="O245" t="s">
        <v>4017</v>
      </c>
      <c r="Q245" t="s">
        <v>31</v>
      </c>
      <c r="R245">
        <v>2651</v>
      </c>
      <c r="S245" t="s">
        <v>3697</v>
      </c>
      <c r="T245" t="s">
        <v>4018</v>
      </c>
      <c r="V245" t="s">
        <v>30</v>
      </c>
      <c r="W245" t="s">
        <v>1146</v>
      </c>
      <c r="X245">
        <v>932</v>
      </c>
    </row>
    <row r="246" spans="1:24">
      <c r="A246" t="s">
        <v>3667</v>
      </c>
      <c r="B246">
        <v>83012</v>
      </c>
      <c r="C246">
        <v>167</v>
      </c>
      <c r="D246">
        <v>1</v>
      </c>
      <c r="E246" t="s">
        <v>26</v>
      </c>
      <c r="F246">
        <v>942</v>
      </c>
      <c r="G246" s="17">
        <v>44587</v>
      </c>
      <c r="H246" t="s">
        <v>3665</v>
      </c>
      <c r="I246">
        <v>298</v>
      </c>
      <c r="J246">
        <v>19</v>
      </c>
      <c r="K246">
        <v>1999</v>
      </c>
      <c r="L246" t="s">
        <v>28</v>
      </c>
      <c r="M246" t="s">
        <v>29</v>
      </c>
      <c r="N246" t="s">
        <v>30</v>
      </c>
      <c r="O246" t="s">
        <v>4019</v>
      </c>
      <c r="Q246" t="s">
        <v>31</v>
      </c>
      <c r="R246">
        <v>2651</v>
      </c>
      <c r="S246" t="s">
        <v>3697</v>
      </c>
      <c r="T246" t="s">
        <v>4018</v>
      </c>
      <c r="V246" t="s">
        <v>30</v>
      </c>
      <c r="W246" t="s">
        <v>34</v>
      </c>
      <c r="X246">
        <v>932</v>
      </c>
    </row>
    <row r="247" spans="1:24">
      <c r="A247" t="s">
        <v>3667</v>
      </c>
      <c r="B247">
        <v>83012</v>
      </c>
      <c r="C247">
        <v>169</v>
      </c>
      <c r="D247">
        <v>1</v>
      </c>
      <c r="E247" t="s">
        <v>9</v>
      </c>
      <c r="F247">
        <v>384</v>
      </c>
      <c r="G247" s="17">
        <v>44587</v>
      </c>
      <c r="H247" t="s">
        <v>3666</v>
      </c>
      <c r="K247">
        <v>1999</v>
      </c>
      <c r="M247" t="s">
        <v>3660</v>
      </c>
      <c r="N247" t="s">
        <v>3660</v>
      </c>
      <c r="O247" t="s">
        <v>4020</v>
      </c>
      <c r="Q247" t="s">
        <v>31</v>
      </c>
      <c r="R247">
        <v>2651</v>
      </c>
      <c r="S247" t="s">
        <v>3697</v>
      </c>
      <c r="T247" t="s">
        <v>4021</v>
      </c>
      <c r="V247" t="s">
        <v>30</v>
      </c>
      <c r="W247" t="s">
        <v>58</v>
      </c>
      <c r="X247">
        <v>932</v>
      </c>
    </row>
    <row r="248" spans="1:24">
      <c r="A248" t="s">
        <v>3667</v>
      </c>
      <c r="B248">
        <v>83012</v>
      </c>
      <c r="C248">
        <v>170</v>
      </c>
      <c r="D248">
        <v>1</v>
      </c>
      <c r="E248" t="s">
        <v>26</v>
      </c>
      <c r="F248">
        <v>942</v>
      </c>
      <c r="G248" s="17">
        <v>44587</v>
      </c>
      <c r="H248" t="s">
        <v>3665</v>
      </c>
      <c r="I248">
        <v>335</v>
      </c>
      <c r="J248">
        <v>21</v>
      </c>
      <c r="K248">
        <v>1999</v>
      </c>
      <c r="L248" t="s">
        <v>28</v>
      </c>
      <c r="M248" t="s">
        <v>29</v>
      </c>
      <c r="N248" t="s">
        <v>30</v>
      </c>
      <c r="O248" t="s">
        <v>4022</v>
      </c>
      <c r="Q248" t="s">
        <v>31</v>
      </c>
      <c r="R248">
        <v>2651</v>
      </c>
      <c r="S248" t="s">
        <v>3697</v>
      </c>
      <c r="T248" t="s">
        <v>3977</v>
      </c>
      <c r="V248" t="s">
        <v>30</v>
      </c>
      <c r="W248" t="s">
        <v>34</v>
      </c>
      <c r="X248">
        <v>932</v>
      </c>
    </row>
    <row r="249" spans="1:24">
      <c r="A249" t="s">
        <v>3667</v>
      </c>
      <c r="B249">
        <v>83012</v>
      </c>
      <c r="C249">
        <v>171</v>
      </c>
      <c r="D249">
        <v>1</v>
      </c>
      <c r="E249" t="s">
        <v>26</v>
      </c>
      <c r="F249">
        <v>942</v>
      </c>
      <c r="G249" s="17">
        <v>44587</v>
      </c>
      <c r="H249" t="s">
        <v>3665</v>
      </c>
      <c r="I249">
        <v>292</v>
      </c>
      <c r="J249">
        <v>22</v>
      </c>
      <c r="K249">
        <v>1999</v>
      </c>
      <c r="L249" t="s">
        <v>28</v>
      </c>
      <c r="M249" t="s">
        <v>29</v>
      </c>
      <c r="N249" t="s">
        <v>26</v>
      </c>
      <c r="O249" t="s">
        <v>4023</v>
      </c>
      <c r="Q249" t="s">
        <v>31</v>
      </c>
      <c r="R249">
        <v>2651</v>
      </c>
      <c r="S249" t="s">
        <v>3697</v>
      </c>
      <c r="T249" t="s">
        <v>3977</v>
      </c>
      <c r="U249" t="s">
        <v>4024</v>
      </c>
      <c r="V249" t="s">
        <v>30</v>
      </c>
      <c r="W249" t="s">
        <v>34</v>
      </c>
      <c r="X249">
        <v>932</v>
      </c>
    </row>
    <row r="250" spans="1:24">
      <c r="A250" t="s">
        <v>3667</v>
      </c>
      <c r="B250">
        <v>83012</v>
      </c>
      <c r="C250">
        <v>172</v>
      </c>
      <c r="D250">
        <v>1</v>
      </c>
      <c r="E250" t="s">
        <v>26</v>
      </c>
      <c r="F250">
        <v>1156</v>
      </c>
      <c r="G250" s="17">
        <v>44587</v>
      </c>
      <c r="H250" t="s">
        <v>40</v>
      </c>
      <c r="I250">
        <v>178</v>
      </c>
      <c r="J250">
        <v>6</v>
      </c>
      <c r="K250">
        <v>1999</v>
      </c>
      <c r="L250" t="s">
        <v>4025</v>
      </c>
      <c r="M250" t="s">
        <v>38</v>
      </c>
      <c r="N250" t="s">
        <v>42</v>
      </c>
      <c r="O250" t="s">
        <v>4026</v>
      </c>
      <c r="Q250" t="s">
        <v>31</v>
      </c>
      <c r="R250">
        <v>2651</v>
      </c>
      <c r="S250" t="s">
        <v>3697</v>
      </c>
      <c r="T250" t="s">
        <v>4027</v>
      </c>
      <c r="U250" t="s">
        <v>0</v>
      </c>
      <c r="V250" t="s">
        <v>28</v>
      </c>
      <c r="W250" t="s">
        <v>86</v>
      </c>
      <c r="X250">
        <v>932</v>
      </c>
    </row>
    <row r="251" spans="1:24">
      <c r="A251" t="s">
        <v>3667</v>
      </c>
      <c r="B251">
        <v>83012</v>
      </c>
      <c r="C251">
        <v>173</v>
      </c>
      <c r="D251">
        <v>1</v>
      </c>
      <c r="E251" t="s">
        <v>9</v>
      </c>
      <c r="F251">
        <v>384</v>
      </c>
      <c r="G251" s="17">
        <v>44587</v>
      </c>
      <c r="H251" t="s">
        <v>3666</v>
      </c>
      <c r="K251">
        <v>1999</v>
      </c>
      <c r="M251" t="s">
        <v>3660</v>
      </c>
      <c r="N251" t="s">
        <v>3660</v>
      </c>
      <c r="O251" t="s">
        <v>4028</v>
      </c>
      <c r="Q251" t="s">
        <v>31</v>
      </c>
      <c r="R251">
        <v>2651</v>
      </c>
      <c r="S251" t="s">
        <v>3697</v>
      </c>
      <c r="T251" t="s">
        <v>3826</v>
      </c>
      <c r="V251" t="s">
        <v>30</v>
      </c>
      <c r="W251" t="s">
        <v>58</v>
      </c>
      <c r="X251">
        <v>932</v>
      </c>
    </row>
    <row r="252" spans="1:24">
      <c r="A252" t="s">
        <v>3667</v>
      </c>
      <c r="B252">
        <v>83012</v>
      </c>
      <c r="C252">
        <v>174</v>
      </c>
      <c r="D252">
        <v>1</v>
      </c>
      <c r="E252" t="s">
        <v>26</v>
      </c>
      <c r="F252">
        <v>454</v>
      </c>
      <c r="G252" s="17">
        <v>44587</v>
      </c>
      <c r="H252" t="s">
        <v>3665</v>
      </c>
      <c r="I252">
        <v>230</v>
      </c>
      <c r="J252">
        <v>20</v>
      </c>
      <c r="K252">
        <v>1999</v>
      </c>
      <c r="L252" t="s">
        <v>39</v>
      </c>
      <c r="M252" t="s">
        <v>38</v>
      </c>
      <c r="N252" t="s">
        <v>42</v>
      </c>
      <c r="O252" t="s">
        <v>4029</v>
      </c>
      <c r="Q252" t="s">
        <v>31</v>
      </c>
      <c r="R252">
        <v>2651</v>
      </c>
      <c r="S252" t="s">
        <v>3697</v>
      </c>
      <c r="T252" t="s">
        <v>4030</v>
      </c>
      <c r="U252" t="s">
        <v>0</v>
      </c>
      <c r="V252" t="s">
        <v>28</v>
      </c>
      <c r="W252" t="s">
        <v>56</v>
      </c>
      <c r="X252">
        <v>932</v>
      </c>
    </row>
    <row r="253" spans="1:24">
      <c r="A253" t="s">
        <v>3667</v>
      </c>
      <c r="B253">
        <v>83012</v>
      </c>
      <c r="C253">
        <v>175</v>
      </c>
      <c r="D253">
        <v>1</v>
      </c>
      <c r="E253" t="s">
        <v>26</v>
      </c>
      <c r="F253">
        <v>1156</v>
      </c>
      <c r="G253" s="17">
        <v>44587</v>
      </c>
      <c r="H253" t="s">
        <v>3665</v>
      </c>
      <c r="I253">
        <v>230</v>
      </c>
      <c r="J253">
        <v>17</v>
      </c>
      <c r="K253">
        <v>1999</v>
      </c>
      <c r="L253" t="s">
        <v>28</v>
      </c>
      <c r="M253" t="s">
        <v>29</v>
      </c>
      <c r="N253" t="s">
        <v>42</v>
      </c>
      <c r="O253" t="s">
        <v>4031</v>
      </c>
      <c r="Q253" t="s">
        <v>31</v>
      </c>
      <c r="R253">
        <v>2651</v>
      </c>
      <c r="S253" t="s">
        <v>3697</v>
      </c>
      <c r="T253" t="s">
        <v>4032</v>
      </c>
      <c r="V253" t="s">
        <v>30</v>
      </c>
      <c r="W253" t="s">
        <v>86</v>
      </c>
      <c r="X253">
        <v>932</v>
      </c>
    </row>
    <row r="254" spans="1:24">
      <c r="A254" t="s">
        <v>3667</v>
      </c>
      <c r="B254">
        <v>83012</v>
      </c>
      <c r="C254">
        <v>176</v>
      </c>
      <c r="D254">
        <v>1</v>
      </c>
      <c r="E254" t="s">
        <v>26</v>
      </c>
      <c r="F254">
        <v>888</v>
      </c>
      <c r="G254" s="17">
        <v>44587</v>
      </c>
      <c r="H254" t="s">
        <v>3665</v>
      </c>
      <c r="I254">
        <v>170</v>
      </c>
      <c r="J254">
        <v>10</v>
      </c>
      <c r="K254">
        <v>1999</v>
      </c>
      <c r="L254" t="s">
        <v>49</v>
      </c>
      <c r="M254" t="s">
        <v>29</v>
      </c>
      <c r="N254" t="s">
        <v>26</v>
      </c>
      <c r="O254" t="s">
        <v>4033</v>
      </c>
      <c r="Q254" t="s">
        <v>31</v>
      </c>
      <c r="R254">
        <v>2651</v>
      </c>
      <c r="S254" t="s">
        <v>3697</v>
      </c>
      <c r="T254" t="s">
        <v>4034</v>
      </c>
      <c r="U254" t="s">
        <v>3879</v>
      </c>
      <c r="V254" t="s">
        <v>28</v>
      </c>
      <c r="W254" t="s">
        <v>2640</v>
      </c>
      <c r="X254">
        <v>932</v>
      </c>
    </row>
    <row r="255" spans="1:24">
      <c r="A255" t="s">
        <v>3667</v>
      </c>
      <c r="B255">
        <v>83012</v>
      </c>
      <c r="C255">
        <v>177</v>
      </c>
      <c r="D255">
        <v>1</v>
      </c>
      <c r="E255" t="s">
        <v>26</v>
      </c>
      <c r="F255">
        <v>384</v>
      </c>
      <c r="G255" s="17">
        <v>44587</v>
      </c>
      <c r="H255" t="s">
        <v>3665</v>
      </c>
      <c r="I255">
        <v>250</v>
      </c>
      <c r="J255">
        <v>9</v>
      </c>
      <c r="K255">
        <v>1999</v>
      </c>
      <c r="L255" t="s">
        <v>3705</v>
      </c>
      <c r="M255" t="s">
        <v>29</v>
      </c>
      <c r="N255" t="s">
        <v>26</v>
      </c>
      <c r="O255" t="s">
        <v>4035</v>
      </c>
      <c r="Q255" t="s">
        <v>31</v>
      </c>
      <c r="R255">
        <v>2651</v>
      </c>
      <c r="S255" t="s">
        <v>3697</v>
      </c>
      <c r="T255" t="s">
        <v>4034</v>
      </c>
      <c r="V255" t="s">
        <v>30</v>
      </c>
      <c r="W255" t="s">
        <v>58</v>
      </c>
      <c r="X255">
        <v>932</v>
      </c>
    </row>
    <row r="256" spans="1:24">
      <c r="A256" t="s">
        <v>3667</v>
      </c>
      <c r="B256">
        <v>83012</v>
      </c>
      <c r="C256">
        <v>178</v>
      </c>
      <c r="D256">
        <v>1</v>
      </c>
      <c r="E256" t="s">
        <v>26</v>
      </c>
      <c r="F256">
        <v>1002</v>
      </c>
      <c r="G256" s="17">
        <v>44587</v>
      </c>
      <c r="H256" t="s">
        <v>40</v>
      </c>
      <c r="I256">
        <v>350</v>
      </c>
      <c r="J256">
        <v>10</v>
      </c>
      <c r="K256">
        <v>1999</v>
      </c>
      <c r="L256" t="s">
        <v>28</v>
      </c>
      <c r="M256" t="s">
        <v>26</v>
      </c>
      <c r="N256" t="s">
        <v>42</v>
      </c>
      <c r="O256" t="s">
        <v>4036</v>
      </c>
      <c r="Q256" t="s">
        <v>31</v>
      </c>
      <c r="R256">
        <v>1486</v>
      </c>
      <c r="S256" t="s">
        <v>3682</v>
      </c>
      <c r="T256" t="s">
        <v>4037</v>
      </c>
      <c r="V256" t="s">
        <v>30</v>
      </c>
      <c r="W256" t="s">
        <v>100</v>
      </c>
      <c r="X256">
        <v>932</v>
      </c>
    </row>
    <row r="257" spans="1:24">
      <c r="A257" t="s">
        <v>3667</v>
      </c>
      <c r="B257">
        <v>83012</v>
      </c>
      <c r="C257">
        <v>179</v>
      </c>
      <c r="D257">
        <v>1</v>
      </c>
      <c r="E257" t="s">
        <v>26</v>
      </c>
      <c r="F257">
        <v>454</v>
      </c>
      <c r="G257" s="17">
        <v>44587</v>
      </c>
      <c r="H257" t="s">
        <v>3665</v>
      </c>
      <c r="I257">
        <v>270</v>
      </c>
      <c r="J257">
        <v>18</v>
      </c>
      <c r="K257">
        <v>1999</v>
      </c>
      <c r="L257" t="s">
        <v>28</v>
      </c>
      <c r="M257" t="s">
        <v>29</v>
      </c>
      <c r="N257" t="s">
        <v>42</v>
      </c>
      <c r="Q257" t="s">
        <v>31</v>
      </c>
      <c r="R257">
        <v>1486</v>
      </c>
      <c r="S257" t="s">
        <v>3682</v>
      </c>
      <c r="T257" t="s">
        <v>4038</v>
      </c>
      <c r="U257" t="s">
        <v>4039</v>
      </c>
      <c r="V257" t="s">
        <v>28</v>
      </c>
      <c r="W257" t="s">
        <v>56</v>
      </c>
      <c r="X257">
        <v>932</v>
      </c>
    </row>
    <row r="258" spans="1:24">
      <c r="A258" t="s">
        <v>3667</v>
      </c>
      <c r="B258">
        <v>83012</v>
      </c>
      <c r="C258">
        <v>180</v>
      </c>
      <c r="D258">
        <v>1</v>
      </c>
      <c r="E258" t="s">
        <v>26</v>
      </c>
      <c r="F258">
        <v>232</v>
      </c>
      <c r="G258" s="17">
        <v>44587</v>
      </c>
      <c r="H258" t="s">
        <v>3665</v>
      </c>
      <c r="I258">
        <v>300</v>
      </c>
      <c r="J258">
        <v>18</v>
      </c>
      <c r="K258">
        <v>1999</v>
      </c>
      <c r="L258" t="s">
        <v>28</v>
      </c>
      <c r="M258" t="s">
        <v>29</v>
      </c>
      <c r="N258" t="s">
        <v>42</v>
      </c>
      <c r="O258" t="s">
        <v>3835</v>
      </c>
      <c r="Q258" t="s">
        <v>31</v>
      </c>
      <c r="R258">
        <v>1489</v>
      </c>
      <c r="S258" t="s">
        <v>3690</v>
      </c>
      <c r="T258" t="s">
        <v>4040</v>
      </c>
      <c r="U258" t="s">
        <v>4041</v>
      </c>
      <c r="V258" t="s">
        <v>30</v>
      </c>
      <c r="W258" t="s">
        <v>110</v>
      </c>
      <c r="X258">
        <v>932</v>
      </c>
    </row>
    <row r="259" spans="1:24">
      <c r="A259" t="s">
        <v>3667</v>
      </c>
      <c r="B259">
        <v>83012</v>
      </c>
      <c r="C259">
        <v>181</v>
      </c>
      <c r="D259">
        <v>1</v>
      </c>
      <c r="E259" t="s">
        <v>26</v>
      </c>
      <c r="F259">
        <v>107</v>
      </c>
      <c r="G259" s="17">
        <v>44587</v>
      </c>
      <c r="H259" t="s">
        <v>3665</v>
      </c>
      <c r="I259">
        <v>265</v>
      </c>
      <c r="J259">
        <v>19</v>
      </c>
      <c r="K259">
        <v>1999</v>
      </c>
      <c r="L259" t="s">
        <v>39</v>
      </c>
      <c r="M259" t="s">
        <v>38</v>
      </c>
      <c r="N259" t="s">
        <v>42</v>
      </c>
      <c r="O259" t="s">
        <v>4042</v>
      </c>
      <c r="Q259" t="s">
        <v>31</v>
      </c>
      <c r="R259">
        <v>1489</v>
      </c>
      <c r="S259" t="s">
        <v>3690</v>
      </c>
      <c r="T259" t="s">
        <v>4043</v>
      </c>
      <c r="U259" t="s">
        <v>0</v>
      </c>
      <c r="V259" t="s">
        <v>28</v>
      </c>
      <c r="W259" t="s">
        <v>46</v>
      </c>
      <c r="X259">
        <v>932</v>
      </c>
    </row>
    <row r="260" spans="1:24">
      <c r="A260" t="s">
        <v>3667</v>
      </c>
      <c r="B260">
        <v>83012</v>
      </c>
      <c r="C260">
        <v>91</v>
      </c>
      <c r="D260">
        <v>1</v>
      </c>
      <c r="E260" t="s">
        <v>26</v>
      </c>
      <c r="F260">
        <v>1156</v>
      </c>
      <c r="G260" s="17">
        <v>44587</v>
      </c>
      <c r="H260" t="s">
        <v>3665</v>
      </c>
      <c r="I260">
        <v>234</v>
      </c>
      <c r="J260">
        <v>15</v>
      </c>
      <c r="K260">
        <v>1999</v>
      </c>
      <c r="L260" t="s">
        <v>39</v>
      </c>
      <c r="M260" t="s">
        <v>29</v>
      </c>
      <c r="N260" t="s">
        <v>30</v>
      </c>
      <c r="O260" t="s">
        <v>3877</v>
      </c>
      <c r="Q260" t="s">
        <v>31</v>
      </c>
      <c r="R260">
        <v>1486</v>
      </c>
      <c r="S260" t="s">
        <v>3682</v>
      </c>
      <c r="T260" t="s">
        <v>3680</v>
      </c>
      <c r="U260" t="s">
        <v>0</v>
      </c>
      <c r="V260" t="s">
        <v>28</v>
      </c>
      <c r="W260" t="s">
        <v>86</v>
      </c>
      <c r="X260">
        <v>932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04155-E596-407F-B3E8-C069998F04C2}">
  <sheetPr codeName="Feuil4">
    <tabColor theme="1"/>
  </sheetPr>
  <dimension ref="A1:G1263"/>
  <sheetViews>
    <sheetView workbookViewId="0">
      <selection activeCell="D4" sqref="D4"/>
    </sheetView>
  </sheetViews>
  <sheetFormatPr baseColWidth="10" defaultRowHeight="14.4"/>
  <sheetData>
    <row r="1" spans="1:7">
      <c r="A1" t="s">
        <v>5</v>
      </c>
      <c r="B1" t="s">
        <v>193</v>
      </c>
      <c r="C1" t="s">
        <v>22</v>
      </c>
      <c r="D1" t="s">
        <v>23</v>
      </c>
      <c r="E1" t="s">
        <v>24</v>
      </c>
      <c r="F1" t="s">
        <v>25</v>
      </c>
      <c r="G1" t="s">
        <v>5</v>
      </c>
    </row>
    <row r="2" spans="1:7">
      <c r="A2" s="1">
        <v>810</v>
      </c>
      <c r="B2" t="s">
        <v>2411</v>
      </c>
      <c r="C2" t="s">
        <v>2408</v>
      </c>
      <c r="D2" t="s">
        <v>2412</v>
      </c>
      <c r="F2" t="s">
        <v>2413</v>
      </c>
      <c r="G2">
        <f t="shared" ref="G2:G65" si="0">A2</f>
        <v>810</v>
      </c>
    </row>
    <row r="3" spans="1:7">
      <c r="A3" s="1">
        <v>841</v>
      </c>
      <c r="B3" t="s">
        <v>2499</v>
      </c>
      <c r="C3" t="s">
        <v>2408</v>
      </c>
      <c r="D3" t="s">
        <v>2500</v>
      </c>
      <c r="F3" t="s">
        <v>2501</v>
      </c>
      <c r="G3">
        <f t="shared" si="0"/>
        <v>841</v>
      </c>
    </row>
    <row r="4" spans="1:7">
      <c r="A4" s="1">
        <v>129</v>
      </c>
      <c r="B4" t="s">
        <v>541</v>
      </c>
      <c r="C4" t="s">
        <v>532</v>
      </c>
      <c r="D4" t="s">
        <v>542</v>
      </c>
      <c r="F4" t="s">
        <v>543</v>
      </c>
      <c r="G4">
        <f t="shared" si="0"/>
        <v>129</v>
      </c>
    </row>
    <row r="5" spans="1:7">
      <c r="A5" s="1">
        <v>130</v>
      </c>
      <c r="B5" t="s">
        <v>544</v>
      </c>
      <c r="C5" t="s">
        <v>532</v>
      </c>
      <c r="D5" t="s">
        <v>545</v>
      </c>
      <c r="F5" t="s">
        <v>546</v>
      </c>
      <c r="G5">
        <f t="shared" si="0"/>
        <v>130</v>
      </c>
    </row>
    <row r="6" spans="1:7">
      <c r="A6" s="1">
        <v>126</v>
      </c>
      <c r="B6" t="s">
        <v>531</v>
      </c>
      <c r="C6" t="s">
        <v>532</v>
      </c>
      <c r="D6" t="s">
        <v>533</v>
      </c>
      <c r="F6" t="s">
        <v>534</v>
      </c>
      <c r="G6">
        <f t="shared" si="0"/>
        <v>126</v>
      </c>
    </row>
    <row r="7" spans="1:7">
      <c r="A7" s="1">
        <v>127</v>
      </c>
      <c r="B7" t="s">
        <v>535</v>
      </c>
      <c r="C7" t="s">
        <v>532</v>
      </c>
      <c r="D7" t="s">
        <v>533</v>
      </c>
      <c r="E7" t="s">
        <v>536</v>
      </c>
      <c r="F7" t="s">
        <v>537</v>
      </c>
      <c r="G7">
        <f t="shared" si="0"/>
        <v>127</v>
      </c>
    </row>
    <row r="8" spans="1:7">
      <c r="A8" s="1">
        <v>128</v>
      </c>
      <c r="B8" t="s">
        <v>538</v>
      </c>
      <c r="C8" t="s">
        <v>532</v>
      </c>
      <c r="D8" t="s">
        <v>533</v>
      </c>
      <c r="E8" t="s">
        <v>539</v>
      </c>
      <c r="F8" t="s">
        <v>540</v>
      </c>
      <c r="G8">
        <f t="shared" si="0"/>
        <v>128</v>
      </c>
    </row>
    <row r="9" spans="1:7">
      <c r="A9" s="1">
        <v>1096</v>
      </c>
      <c r="B9" t="s">
        <v>3201</v>
      </c>
      <c r="C9" t="s">
        <v>3199</v>
      </c>
      <c r="D9" t="s">
        <v>3202</v>
      </c>
      <c r="F9" t="s">
        <v>3203</v>
      </c>
      <c r="G9">
        <f t="shared" si="0"/>
        <v>1096</v>
      </c>
    </row>
    <row r="10" spans="1:7">
      <c r="A10" s="1">
        <v>1095</v>
      </c>
      <c r="B10" t="s">
        <v>3198</v>
      </c>
      <c r="C10" t="s">
        <v>3199</v>
      </c>
      <c r="D10" t="s">
        <v>582</v>
      </c>
      <c r="F10" t="s">
        <v>3200</v>
      </c>
      <c r="G10">
        <f t="shared" si="0"/>
        <v>1095</v>
      </c>
    </row>
    <row r="11" spans="1:7">
      <c r="A11" s="1">
        <v>1050</v>
      </c>
      <c r="B11" t="s">
        <v>3072</v>
      </c>
      <c r="C11" t="s">
        <v>128</v>
      </c>
      <c r="D11" t="s">
        <v>3073</v>
      </c>
      <c r="F11" t="s">
        <v>3074</v>
      </c>
      <c r="G11">
        <f t="shared" si="0"/>
        <v>1050</v>
      </c>
    </row>
    <row r="12" spans="1:7">
      <c r="A12" s="1">
        <v>1051</v>
      </c>
      <c r="B12" t="s">
        <v>3075</v>
      </c>
      <c r="C12" t="s">
        <v>128</v>
      </c>
      <c r="D12" t="s">
        <v>3073</v>
      </c>
      <c r="E12" t="s">
        <v>3076</v>
      </c>
      <c r="F12" t="s">
        <v>3077</v>
      </c>
      <c r="G12">
        <f t="shared" si="0"/>
        <v>1051</v>
      </c>
    </row>
    <row r="13" spans="1:7">
      <c r="A13" s="1">
        <v>1073</v>
      </c>
      <c r="B13" t="s">
        <v>3134</v>
      </c>
      <c r="C13" t="s">
        <v>128</v>
      </c>
      <c r="D13" t="s">
        <v>1517</v>
      </c>
      <c r="F13" t="s">
        <v>3135</v>
      </c>
      <c r="G13">
        <f t="shared" si="0"/>
        <v>1073</v>
      </c>
    </row>
    <row r="14" spans="1:7">
      <c r="A14" s="1">
        <v>1060</v>
      </c>
      <c r="B14" t="s">
        <v>3098</v>
      </c>
      <c r="C14" t="s">
        <v>128</v>
      </c>
      <c r="D14" t="s">
        <v>3099</v>
      </c>
      <c r="F14" t="s">
        <v>3100</v>
      </c>
      <c r="G14">
        <f t="shared" si="0"/>
        <v>1060</v>
      </c>
    </row>
    <row r="15" spans="1:7">
      <c r="A15" s="1">
        <v>1083</v>
      </c>
      <c r="B15" t="s">
        <v>3161</v>
      </c>
      <c r="C15" t="s">
        <v>128</v>
      </c>
      <c r="D15" t="s">
        <v>3162</v>
      </c>
      <c r="F15" t="s">
        <v>3163</v>
      </c>
      <c r="G15">
        <f t="shared" si="0"/>
        <v>1083</v>
      </c>
    </row>
    <row r="16" spans="1:7">
      <c r="A16" s="1">
        <v>1058</v>
      </c>
      <c r="B16" t="s">
        <v>3092</v>
      </c>
      <c r="C16" t="s">
        <v>128</v>
      </c>
      <c r="D16" t="s">
        <v>3093</v>
      </c>
      <c r="F16" t="s">
        <v>3094</v>
      </c>
      <c r="G16">
        <f t="shared" si="0"/>
        <v>1058</v>
      </c>
    </row>
    <row r="17" spans="1:7">
      <c r="A17" s="1">
        <v>1084</v>
      </c>
      <c r="B17" t="s">
        <v>3164</v>
      </c>
      <c r="C17" t="s">
        <v>128</v>
      </c>
      <c r="D17" t="s">
        <v>3165</v>
      </c>
      <c r="F17" t="s">
        <v>3166</v>
      </c>
      <c r="G17">
        <f t="shared" si="0"/>
        <v>1084</v>
      </c>
    </row>
    <row r="18" spans="1:7">
      <c r="A18" s="1">
        <v>825</v>
      </c>
      <c r="B18" t="s">
        <v>2454</v>
      </c>
      <c r="C18" t="s">
        <v>2408</v>
      </c>
      <c r="D18" t="s">
        <v>1634</v>
      </c>
      <c r="F18" t="s">
        <v>2455</v>
      </c>
      <c r="G18">
        <f t="shared" si="0"/>
        <v>825</v>
      </c>
    </row>
    <row r="19" spans="1:7">
      <c r="A19" s="1">
        <v>866</v>
      </c>
      <c r="B19" t="s">
        <v>2569</v>
      </c>
      <c r="C19" t="s">
        <v>2408</v>
      </c>
      <c r="D19" t="s">
        <v>2570</v>
      </c>
      <c r="F19" t="s">
        <v>2571</v>
      </c>
      <c r="G19">
        <f t="shared" si="0"/>
        <v>866</v>
      </c>
    </row>
    <row r="20" spans="1:7">
      <c r="A20" s="1">
        <v>864</v>
      </c>
      <c r="B20" t="s">
        <v>2564</v>
      </c>
      <c r="C20" t="s">
        <v>2408</v>
      </c>
      <c r="D20" t="s">
        <v>2565</v>
      </c>
      <c r="F20" t="s">
        <v>2566</v>
      </c>
      <c r="G20">
        <f t="shared" si="0"/>
        <v>864</v>
      </c>
    </row>
    <row r="21" spans="1:7">
      <c r="A21" s="1">
        <v>152</v>
      </c>
      <c r="B21" t="s">
        <v>603</v>
      </c>
      <c r="C21" t="s">
        <v>604</v>
      </c>
      <c r="D21" t="s">
        <v>605</v>
      </c>
      <c r="E21" t="s">
        <v>606</v>
      </c>
      <c r="F21" t="s">
        <v>607</v>
      </c>
      <c r="G21">
        <f t="shared" si="0"/>
        <v>152</v>
      </c>
    </row>
    <row r="22" spans="1:7">
      <c r="A22" s="1">
        <v>154</v>
      </c>
      <c r="B22" t="s">
        <v>611</v>
      </c>
      <c r="C22" t="s">
        <v>604</v>
      </c>
      <c r="D22" t="s">
        <v>612</v>
      </c>
      <c r="F22" t="s">
        <v>613</v>
      </c>
      <c r="G22">
        <f t="shared" si="0"/>
        <v>154</v>
      </c>
    </row>
    <row r="23" spans="1:7">
      <c r="A23" s="1">
        <v>153</v>
      </c>
      <c r="B23" t="s">
        <v>608</v>
      </c>
      <c r="C23" t="s">
        <v>604</v>
      </c>
      <c r="D23" t="s">
        <v>609</v>
      </c>
      <c r="F23" t="s">
        <v>610</v>
      </c>
      <c r="G23">
        <f t="shared" si="0"/>
        <v>153</v>
      </c>
    </row>
    <row r="24" spans="1:7">
      <c r="A24" s="1">
        <v>155</v>
      </c>
      <c r="B24" t="s">
        <v>614</v>
      </c>
      <c r="C24" t="s">
        <v>615</v>
      </c>
      <c r="D24" t="s">
        <v>616</v>
      </c>
      <c r="F24" t="s">
        <v>617</v>
      </c>
      <c r="G24">
        <f t="shared" si="0"/>
        <v>155</v>
      </c>
    </row>
    <row r="25" spans="1:7">
      <c r="A25" s="1">
        <v>156</v>
      </c>
      <c r="B25" t="s">
        <v>618</v>
      </c>
      <c r="C25" t="s">
        <v>619</v>
      </c>
      <c r="D25" t="s">
        <v>620</v>
      </c>
      <c r="F25" t="s">
        <v>621</v>
      </c>
      <c r="G25">
        <f t="shared" si="0"/>
        <v>156</v>
      </c>
    </row>
    <row r="26" spans="1:7">
      <c r="A26" s="1">
        <v>158</v>
      </c>
      <c r="B26" t="s">
        <v>626</v>
      </c>
      <c r="C26" t="s">
        <v>627</v>
      </c>
      <c r="D26" t="s">
        <v>628</v>
      </c>
      <c r="F26" t="s">
        <v>629</v>
      </c>
      <c r="G26">
        <f t="shared" si="0"/>
        <v>158</v>
      </c>
    </row>
    <row r="27" spans="1:7">
      <c r="A27" s="1">
        <v>268</v>
      </c>
      <c r="B27" t="s">
        <v>927</v>
      </c>
      <c r="C27" t="s">
        <v>928</v>
      </c>
      <c r="D27" t="s">
        <v>331</v>
      </c>
      <c r="F27" t="s">
        <v>929</v>
      </c>
      <c r="G27">
        <f t="shared" si="0"/>
        <v>268</v>
      </c>
    </row>
    <row r="28" spans="1:7">
      <c r="A28" s="1">
        <v>422</v>
      </c>
      <c r="B28" t="s">
        <v>1365</v>
      </c>
      <c r="C28" t="s">
        <v>1366</v>
      </c>
      <c r="D28" t="s">
        <v>1367</v>
      </c>
      <c r="F28" t="s">
        <v>1368</v>
      </c>
      <c r="G28">
        <f t="shared" si="0"/>
        <v>422</v>
      </c>
    </row>
    <row r="29" spans="1:7">
      <c r="A29" s="1">
        <v>980</v>
      </c>
      <c r="B29" t="s">
        <v>2882</v>
      </c>
      <c r="C29" t="s">
        <v>2874</v>
      </c>
      <c r="D29" t="s">
        <v>2883</v>
      </c>
      <c r="F29" t="s">
        <v>2884</v>
      </c>
      <c r="G29">
        <f t="shared" si="0"/>
        <v>980</v>
      </c>
    </row>
    <row r="30" spans="1:7">
      <c r="A30" s="1">
        <v>525</v>
      </c>
      <c r="B30" t="s">
        <v>1632</v>
      </c>
      <c r="C30" t="s">
        <v>1633</v>
      </c>
      <c r="D30" t="s">
        <v>1634</v>
      </c>
      <c r="F30" t="s">
        <v>1635</v>
      </c>
      <c r="G30">
        <f t="shared" si="0"/>
        <v>525</v>
      </c>
    </row>
    <row r="31" spans="1:7">
      <c r="A31" s="1">
        <v>131</v>
      </c>
      <c r="B31" t="s">
        <v>547</v>
      </c>
      <c r="C31" t="s">
        <v>548</v>
      </c>
      <c r="D31" t="s">
        <v>549</v>
      </c>
      <c r="F31" t="s">
        <v>550</v>
      </c>
      <c r="G31">
        <f t="shared" si="0"/>
        <v>131</v>
      </c>
    </row>
    <row r="32" spans="1:7">
      <c r="A32" s="1">
        <v>515</v>
      </c>
      <c r="B32" t="s">
        <v>1600</v>
      </c>
      <c r="C32" t="s">
        <v>1601</v>
      </c>
      <c r="D32" t="s">
        <v>1602</v>
      </c>
      <c r="F32" t="s">
        <v>1603</v>
      </c>
      <c r="G32">
        <f t="shared" si="0"/>
        <v>515</v>
      </c>
    </row>
    <row r="33" spans="1:7">
      <c r="A33" s="1">
        <v>516</v>
      </c>
      <c r="B33" t="s">
        <v>1604</v>
      </c>
      <c r="C33" t="s">
        <v>1601</v>
      </c>
      <c r="D33" t="s">
        <v>1605</v>
      </c>
      <c r="F33" t="s">
        <v>1606</v>
      </c>
      <c r="G33">
        <f t="shared" si="0"/>
        <v>516</v>
      </c>
    </row>
    <row r="34" spans="1:7">
      <c r="A34" s="1">
        <v>618</v>
      </c>
      <c r="B34" t="s">
        <v>1890</v>
      </c>
      <c r="C34" t="s">
        <v>1891</v>
      </c>
      <c r="D34" t="s">
        <v>1892</v>
      </c>
      <c r="F34" t="s">
        <v>1893</v>
      </c>
      <c r="G34">
        <f t="shared" si="0"/>
        <v>618</v>
      </c>
    </row>
    <row r="35" spans="1:7">
      <c r="A35" s="1">
        <v>410</v>
      </c>
      <c r="B35" t="s">
        <v>1326</v>
      </c>
      <c r="C35" t="s">
        <v>1327</v>
      </c>
      <c r="D35" t="s">
        <v>1328</v>
      </c>
      <c r="F35" t="s">
        <v>1329</v>
      </c>
      <c r="G35">
        <f t="shared" si="0"/>
        <v>410</v>
      </c>
    </row>
    <row r="36" spans="1:7">
      <c r="A36" s="1">
        <v>411</v>
      </c>
      <c r="B36" t="s">
        <v>1330</v>
      </c>
      <c r="C36" t="s">
        <v>1327</v>
      </c>
      <c r="D36" t="s">
        <v>1328</v>
      </c>
      <c r="E36" t="s">
        <v>1298</v>
      </c>
      <c r="F36" t="s">
        <v>1331</v>
      </c>
      <c r="G36">
        <f t="shared" si="0"/>
        <v>411</v>
      </c>
    </row>
    <row r="37" spans="1:7">
      <c r="A37" s="1">
        <v>499</v>
      </c>
      <c r="B37" t="s">
        <v>1558</v>
      </c>
      <c r="C37" t="s">
        <v>114</v>
      </c>
      <c r="D37" t="s">
        <v>115</v>
      </c>
      <c r="F37" t="s">
        <v>116</v>
      </c>
      <c r="G37">
        <f t="shared" si="0"/>
        <v>499</v>
      </c>
    </row>
    <row r="38" spans="1:7">
      <c r="A38" s="1">
        <v>500</v>
      </c>
      <c r="B38" t="s">
        <v>1559</v>
      </c>
      <c r="C38" t="s">
        <v>114</v>
      </c>
      <c r="D38" t="s">
        <v>115</v>
      </c>
      <c r="E38" t="s">
        <v>688</v>
      </c>
      <c r="F38" t="s">
        <v>1560</v>
      </c>
      <c r="G38">
        <f t="shared" si="0"/>
        <v>500</v>
      </c>
    </row>
    <row r="39" spans="1:7">
      <c r="A39" s="1">
        <v>501</v>
      </c>
      <c r="B39" t="s">
        <v>1561</v>
      </c>
      <c r="C39" t="s">
        <v>114</v>
      </c>
      <c r="D39" t="s">
        <v>115</v>
      </c>
      <c r="E39" t="s">
        <v>43</v>
      </c>
      <c r="F39" t="s">
        <v>1562</v>
      </c>
      <c r="G39">
        <f t="shared" si="0"/>
        <v>501</v>
      </c>
    </row>
    <row r="40" spans="1:7">
      <c r="A40" s="1">
        <v>274</v>
      </c>
      <c r="B40" t="s">
        <v>946</v>
      </c>
      <c r="C40" t="s">
        <v>937</v>
      </c>
      <c r="D40" t="s">
        <v>947</v>
      </c>
      <c r="F40" t="s">
        <v>948</v>
      </c>
      <c r="G40">
        <f t="shared" si="0"/>
        <v>274</v>
      </c>
    </row>
    <row r="41" spans="1:7">
      <c r="A41" s="1">
        <v>523</v>
      </c>
      <c r="B41" t="s">
        <v>1625</v>
      </c>
      <c r="C41" t="s">
        <v>1626</v>
      </c>
      <c r="D41" t="s">
        <v>1627</v>
      </c>
      <c r="F41" t="s">
        <v>1628</v>
      </c>
      <c r="G41">
        <f t="shared" si="0"/>
        <v>523</v>
      </c>
    </row>
    <row r="42" spans="1:7">
      <c r="A42" s="1">
        <v>524</v>
      </c>
      <c r="B42" t="s">
        <v>1629</v>
      </c>
      <c r="C42" t="s">
        <v>1626</v>
      </c>
      <c r="D42" t="s">
        <v>1630</v>
      </c>
      <c r="F42" t="s">
        <v>1631</v>
      </c>
      <c r="G42">
        <f t="shared" si="0"/>
        <v>524</v>
      </c>
    </row>
    <row r="43" spans="1:7">
      <c r="A43" s="1">
        <v>374</v>
      </c>
      <c r="B43" t="s">
        <v>1225</v>
      </c>
      <c r="C43" t="s">
        <v>57</v>
      </c>
      <c r="D43" t="s">
        <v>1226</v>
      </c>
      <c r="F43" t="s">
        <v>1227</v>
      </c>
      <c r="G43">
        <f t="shared" si="0"/>
        <v>374</v>
      </c>
    </row>
    <row r="44" spans="1:7">
      <c r="A44" s="1">
        <v>375</v>
      </c>
      <c r="B44" t="s">
        <v>1228</v>
      </c>
      <c r="C44" t="s">
        <v>57</v>
      </c>
      <c r="D44" t="s">
        <v>1226</v>
      </c>
      <c r="E44" t="s">
        <v>1229</v>
      </c>
      <c r="F44" t="s">
        <v>1230</v>
      </c>
      <c r="G44">
        <f t="shared" si="0"/>
        <v>375</v>
      </c>
    </row>
    <row r="45" spans="1:7">
      <c r="A45" s="1">
        <v>370</v>
      </c>
      <c r="B45" t="s">
        <v>1214</v>
      </c>
      <c r="C45" t="s">
        <v>57</v>
      </c>
      <c r="D45" t="s">
        <v>1215</v>
      </c>
      <c r="F45" t="s">
        <v>1216</v>
      </c>
      <c r="G45">
        <f t="shared" si="0"/>
        <v>370</v>
      </c>
    </row>
    <row r="46" spans="1:7">
      <c r="A46" s="1">
        <v>368</v>
      </c>
      <c r="B46" t="s">
        <v>1208</v>
      </c>
      <c r="C46" t="s">
        <v>57</v>
      </c>
      <c r="D46" t="s">
        <v>1209</v>
      </c>
      <c r="F46" t="s">
        <v>1210</v>
      </c>
      <c r="G46">
        <f t="shared" si="0"/>
        <v>368</v>
      </c>
    </row>
    <row r="47" spans="1:7">
      <c r="A47" s="1">
        <v>369</v>
      </c>
      <c r="B47" t="s">
        <v>1211</v>
      </c>
      <c r="C47" t="s">
        <v>57</v>
      </c>
      <c r="D47" t="s">
        <v>1209</v>
      </c>
      <c r="E47" t="s">
        <v>1212</v>
      </c>
      <c r="F47" t="s">
        <v>1213</v>
      </c>
      <c r="G47">
        <f t="shared" si="0"/>
        <v>369</v>
      </c>
    </row>
    <row r="48" spans="1:7">
      <c r="A48" s="1">
        <v>361</v>
      </c>
      <c r="B48" t="s">
        <v>1187</v>
      </c>
      <c r="C48" t="s">
        <v>57</v>
      </c>
      <c r="D48" t="s">
        <v>1188</v>
      </c>
      <c r="F48" t="s">
        <v>1189</v>
      </c>
      <c r="G48">
        <f t="shared" si="0"/>
        <v>361</v>
      </c>
    </row>
    <row r="49" spans="1:7">
      <c r="A49" s="1">
        <v>362</v>
      </c>
      <c r="B49" t="s">
        <v>1190</v>
      </c>
      <c r="C49" t="s">
        <v>57</v>
      </c>
      <c r="D49" t="s">
        <v>1191</v>
      </c>
      <c r="F49" t="s">
        <v>1192</v>
      </c>
      <c r="G49">
        <f t="shared" si="0"/>
        <v>362</v>
      </c>
    </row>
    <row r="50" spans="1:7">
      <c r="A50" s="1">
        <v>373</v>
      </c>
      <c r="B50" t="s">
        <v>1223</v>
      </c>
      <c r="C50" t="s">
        <v>57</v>
      </c>
      <c r="D50" t="s">
        <v>95</v>
      </c>
      <c r="F50" t="s">
        <v>1224</v>
      </c>
      <c r="G50">
        <f t="shared" si="0"/>
        <v>373</v>
      </c>
    </row>
    <row r="51" spans="1:7">
      <c r="A51" s="1">
        <v>366</v>
      </c>
      <c r="B51" t="s">
        <v>1202</v>
      </c>
      <c r="C51" t="s">
        <v>57</v>
      </c>
      <c r="D51" t="s">
        <v>1203</v>
      </c>
      <c r="F51" t="s">
        <v>1204</v>
      </c>
      <c r="G51">
        <f t="shared" si="0"/>
        <v>366</v>
      </c>
    </row>
    <row r="52" spans="1:7">
      <c r="A52" s="1">
        <v>367</v>
      </c>
      <c r="B52" t="s">
        <v>1205</v>
      </c>
      <c r="C52" t="s">
        <v>57</v>
      </c>
      <c r="D52" t="s">
        <v>1203</v>
      </c>
      <c r="E52" t="s">
        <v>1206</v>
      </c>
      <c r="F52" t="s">
        <v>1207</v>
      </c>
      <c r="G52">
        <f t="shared" si="0"/>
        <v>367</v>
      </c>
    </row>
    <row r="53" spans="1:7">
      <c r="A53" s="1">
        <v>364</v>
      </c>
      <c r="B53" t="s">
        <v>1196</v>
      </c>
      <c r="C53" t="s">
        <v>57</v>
      </c>
      <c r="D53" t="s">
        <v>1197</v>
      </c>
      <c r="F53" t="s">
        <v>1198</v>
      </c>
      <c r="G53">
        <f t="shared" si="0"/>
        <v>364</v>
      </c>
    </row>
    <row r="54" spans="1:7">
      <c r="A54" s="1">
        <v>365</v>
      </c>
      <c r="B54" t="s">
        <v>1199</v>
      </c>
      <c r="C54" t="s">
        <v>57</v>
      </c>
      <c r="D54" t="s">
        <v>1200</v>
      </c>
      <c r="F54" t="s">
        <v>1201</v>
      </c>
      <c r="G54">
        <f t="shared" si="0"/>
        <v>365</v>
      </c>
    </row>
    <row r="55" spans="1:7">
      <c r="A55" s="1">
        <v>371</v>
      </c>
      <c r="B55" t="s">
        <v>1217</v>
      </c>
      <c r="C55" t="s">
        <v>57</v>
      </c>
      <c r="D55" t="s">
        <v>1218</v>
      </c>
      <c r="F55" t="s">
        <v>1219</v>
      </c>
      <c r="G55">
        <f t="shared" si="0"/>
        <v>371</v>
      </c>
    </row>
    <row r="56" spans="1:7">
      <c r="A56" s="1">
        <v>372</v>
      </c>
      <c r="B56" t="s">
        <v>1220</v>
      </c>
      <c r="C56" t="s">
        <v>57</v>
      </c>
      <c r="D56" t="s">
        <v>1218</v>
      </c>
      <c r="E56" t="s">
        <v>1221</v>
      </c>
      <c r="F56" t="s">
        <v>1222</v>
      </c>
      <c r="G56">
        <f t="shared" si="0"/>
        <v>372</v>
      </c>
    </row>
    <row r="57" spans="1:7">
      <c r="A57" s="1">
        <v>376</v>
      </c>
      <c r="B57" t="s">
        <v>1231</v>
      </c>
      <c r="C57" t="s">
        <v>57</v>
      </c>
      <c r="D57" t="s">
        <v>1232</v>
      </c>
      <c r="F57" t="s">
        <v>1233</v>
      </c>
      <c r="G57">
        <f t="shared" si="0"/>
        <v>376</v>
      </c>
    </row>
    <row r="58" spans="1:7">
      <c r="A58" s="1">
        <v>378</v>
      </c>
      <c r="B58" t="s">
        <v>1237</v>
      </c>
      <c r="C58" t="s">
        <v>57</v>
      </c>
      <c r="D58" t="s">
        <v>1238</v>
      </c>
      <c r="F58" t="s">
        <v>1239</v>
      </c>
      <c r="G58">
        <f t="shared" si="0"/>
        <v>378</v>
      </c>
    </row>
    <row r="59" spans="1:7">
      <c r="A59" s="1">
        <v>379</v>
      </c>
      <c r="B59" t="s">
        <v>1240</v>
      </c>
      <c r="C59" t="s">
        <v>57</v>
      </c>
      <c r="D59" t="s">
        <v>1238</v>
      </c>
      <c r="E59" t="s">
        <v>1241</v>
      </c>
      <c r="F59" t="s">
        <v>1242</v>
      </c>
      <c r="G59">
        <f t="shared" si="0"/>
        <v>379</v>
      </c>
    </row>
    <row r="60" spans="1:7">
      <c r="A60" s="1">
        <v>381</v>
      </c>
      <c r="B60" t="s">
        <v>1246</v>
      </c>
      <c r="C60" t="s">
        <v>57</v>
      </c>
      <c r="D60" t="s">
        <v>1247</v>
      </c>
      <c r="F60" t="s">
        <v>1248</v>
      </c>
      <c r="G60">
        <f t="shared" si="0"/>
        <v>381</v>
      </c>
    </row>
    <row r="61" spans="1:7">
      <c r="A61" s="1">
        <v>382</v>
      </c>
      <c r="B61" t="s">
        <v>1249</v>
      </c>
      <c r="C61" t="s">
        <v>57</v>
      </c>
      <c r="D61" t="s">
        <v>1247</v>
      </c>
      <c r="E61" t="s">
        <v>235</v>
      </c>
      <c r="F61" t="s">
        <v>1250</v>
      </c>
      <c r="G61">
        <f t="shared" si="0"/>
        <v>382</v>
      </c>
    </row>
    <row r="62" spans="1:7">
      <c r="A62" s="1">
        <v>383</v>
      </c>
      <c r="B62" t="s">
        <v>1251</v>
      </c>
      <c r="C62" t="s">
        <v>57</v>
      </c>
      <c r="D62" t="s">
        <v>1252</v>
      </c>
      <c r="F62" t="s">
        <v>1253</v>
      </c>
      <c r="G62">
        <f t="shared" si="0"/>
        <v>383</v>
      </c>
    </row>
    <row r="63" spans="1:7">
      <c r="A63" s="1">
        <v>384</v>
      </c>
      <c r="B63" t="s">
        <v>1254</v>
      </c>
      <c r="C63" t="s">
        <v>57</v>
      </c>
      <c r="D63" t="s">
        <v>48</v>
      </c>
      <c r="F63" t="s">
        <v>58</v>
      </c>
      <c r="G63">
        <f t="shared" si="0"/>
        <v>384</v>
      </c>
    </row>
    <row r="64" spans="1:7">
      <c r="A64" s="1">
        <v>385</v>
      </c>
      <c r="B64" t="s">
        <v>1255</v>
      </c>
      <c r="C64" t="s">
        <v>57</v>
      </c>
      <c r="D64" t="s">
        <v>1256</v>
      </c>
      <c r="F64" t="s">
        <v>1257</v>
      </c>
      <c r="G64">
        <f t="shared" si="0"/>
        <v>385</v>
      </c>
    </row>
    <row r="65" spans="1:7">
      <c r="A65" s="1">
        <v>140</v>
      </c>
      <c r="B65" t="s">
        <v>572</v>
      </c>
      <c r="C65" t="s">
        <v>552</v>
      </c>
      <c r="D65" t="s">
        <v>573</v>
      </c>
      <c r="F65" t="s">
        <v>574</v>
      </c>
      <c r="G65">
        <f t="shared" si="0"/>
        <v>140</v>
      </c>
    </row>
    <row r="66" spans="1:7">
      <c r="A66" s="1">
        <v>141</v>
      </c>
      <c r="B66" t="s">
        <v>575</v>
      </c>
      <c r="C66" t="s">
        <v>552</v>
      </c>
      <c r="D66" t="s">
        <v>573</v>
      </c>
      <c r="E66" t="s">
        <v>235</v>
      </c>
      <c r="F66" t="s">
        <v>576</v>
      </c>
      <c r="G66">
        <f t="shared" ref="G66:G129" si="1">A66</f>
        <v>141</v>
      </c>
    </row>
    <row r="67" spans="1:7">
      <c r="A67" s="1">
        <v>142</v>
      </c>
      <c r="B67" t="s">
        <v>577</v>
      </c>
      <c r="C67" t="s">
        <v>552</v>
      </c>
      <c r="D67" t="s">
        <v>573</v>
      </c>
      <c r="E67" t="s">
        <v>489</v>
      </c>
      <c r="F67" t="s">
        <v>578</v>
      </c>
      <c r="G67">
        <f t="shared" si="1"/>
        <v>142</v>
      </c>
    </row>
    <row r="68" spans="1:7">
      <c r="A68" s="1">
        <v>143</v>
      </c>
      <c r="B68" t="s">
        <v>579</v>
      </c>
      <c r="C68" t="s">
        <v>552</v>
      </c>
      <c r="D68" t="s">
        <v>573</v>
      </c>
      <c r="E68" t="s">
        <v>43</v>
      </c>
      <c r="F68" t="s">
        <v>580</v>
      </c>
      <c r="G68">
        <f t="shared" si="1"/>
        <v>143</v>
      </c>
    </row>
    <row r="69" spans="1:7">
      <c r="A69" s="1">
        <v>132</v>
      </c>
      <c r="B69" t="s">
        <v>551</v>
      </c>
      <c r="C69" t="s">
        <v>552</v>
      </c>
      <c r="D69" t="s">
        <v>553</v>
      </c>
      <c r="F69" t="s">
        <v>554</v>
      </c>
      <c r="G69">
        <f t="shared" si="1"/>
        <v>132</v>
      </c>
    </row>
    <row r="70" spans="1:7">
      <c r="A70" s="1">
        <v>150</v>
      </c>
      <c r="B70" t="s">
        <v>597</v>
      </c>
      <c r="C70" t="s">
        <v>552</v>
      </c>
      <c r="D70" t="s">
        <v>598</v>
      </c>
      <c r="F70" t="s">
        <v>599</v>
      </c>
      <c r="G70">
        <f t="shared" si="1"/>
        <v>150</v>
      </c>
    </row>
    <row r="71" spans="1:7">
      <c r="A71" s="1">
        <v>144</v>
      </c>
      <c r="B71" t="s">
        <v>581</v>
      </c>
      <c r="C71" t="s">
        <v>552</v>
      </c>
      <c r="D71" t="s">
        <v>582</v>
      </c>
      <c r="F71" t="s">
        <v>583</v>
      </c>
      <c r="G71">
        <f t="shared" si="1"/>
        <v>144</v>
      </c>
    </row>
    <row r="72" spans="1:7">
      <c r="A72" s="1">
        <v>133</v>
      </c>
      <c r="B72" t="s">
        <v>555</v>
      </c>
      <c r="C72" t="s">
        <v>552</v>
      </c>
      <c r="D72" t="s">
        <v>556</v>
      </c>
      <c r="F72" t="s">
        <v>557</v>
      </c>
      <c r="G72">
        <f t="shared" si="1"/>
        <v>133</v>
      </c>
    </row>
    <row r="73" spans="1:7">
      <c r="A73" s="1">
        <v>137</v>
      </c>
      <c r="B73" t="s">
        <v>565</v>
      </c>
      <c r="C73" t="s">
        <v>552</v>
      </c>
      <c r="D73" t="s">
        <v>556</v>
      </c>
      <c r="E73" t="s">
        <v>489</v>
      </c>
      <c r="F73" t="s">
        <v>566</v>
      </c>
      <c r="G73">
        <f t="shared" si="1"/>
        <v>137</v>
      </c>
    </row>
    <row r="74" spans="1:7">
      <c r="A74" s="1">
        <v>136</v>
      </c>
      <c r="B74" t="s">
        <v>563</v>
      </c>
      <c r="C74" t="s">
        <v>552</v>
      </c>
      <c r="D74" t="s">
        <v>556</v>
      </c>
      <c r="E74" t="s">
        <v>135</v>
      </c>
      <c r="F74" t="s">
        <v>564</v>
      </c>
      <c r="G74">
        <f t="shared" si="1"/>
        <v>136</v>
      </c>
    </row>
    <row r="75" spans="1:7">
      <c r="A75" s="1">
        <v>134</v>
      </c>
      <c r="B75" t="s">
        <v>558</v>
      </c>
      <c r="C75" t="s">
        <v>552</v>
      </c>
      <c r="D75" t="s">
        <v>556</v>
      </c>
      <c r="E75" t="s">
        <v>235</v>
      </c>
      <c r="F75" t="s">
        <v>559</v>
      </c>
      <c r="G75">
        <f t="shared" si="1"/>
        <v>134</v>
      </c>
    </row>
    <row r="76" spans="1:7">
      <c r="A76" s="1">
        <v>138</v>
      </c>
      <c r="B76" t="s">
        <v>567</v>
      </c>
      <c r="C76" t="s">
        <v>552</v>
      </c>
      <c r="D76" t="s">
        <v>556</v>
      </c>
      <c r="E76" t="s">
        <v>497</v>
      </c>
      <c r="F76" t="s">
        <v>568</v>
      </c>
      <c r="G76">
        <f t="shared" si="1"/>
        <v>138</v>
      </c>
    </row>
    <row r="77" spans="1:7">
      <c r="A77" s="1">
        <v>135</v>
      </c>
      <c r="B77" t="s">
        <v>560</v>
      </c>
      <c r="C77" t="s">
        <v>552</v>
      </c>
      <c r="D77" t="s">
        <v>556</v>
      </c>
      <c r="E77" t="s">
        <v>561</v>
      </c>
      <c r="F77" t="s">
        <v>562</v>
      </c>
      <c r="G77">
        <f t="shared" si="1"/>
        <v>135</v>
      </c>
    </row>
    <row r="78" spans="1:7">
      <c r="A78" s="1">
        <v>139</v>
      </c>
      <c r="B78" t="s">
        <v>569</v>
      </c>
      <c r="C78" t="s">
        <v>552</v>
      </c>
      <c r="D78" t="s">
        <v>570</v>
      </c>
      <c r="F78" t="s">
        <v>571</v>
      </c>
      <c r="G78">
        <f t="shared" si="1"/>
        <v>139</v>
      </c>
    </row>
    <row r="79" spans="1:7">
      <c r="A79" s="1">
        <v>145</v>
      </c>
      <c r="B79" t="s">
        <v>584</v>
      </c>
      <c r="C79" t="s">
        <v>552</v>
      </c>
      <c r="D79" t="s">
        <v>95</v>
      </c>
      <c r="F79" t="s">
        <v>585</v>
      </c>
      <c r="G79">
        <f t="shared" si="1"/>
        <v>145</v>
      </c>
    </row>
    <row r="80" spans="1:7">
      <c r="A80" s="1">
        <v>146</v>
      </c>
      <c r="B80" t="s">
        <v>586</v>
      </c>
      <c r="C80" t="s">
        <v>552</v>
      </c>
      <c r="D80" t="s">
        <v>587</v>
      </c>
      <c r="F80" t="s">
        <v>588</v>
      </c>
      <c r="G80">
        <f t="shared" si="1"/>
        <v>146</v>
      </c>
    </row>
    <row r="81" spans="1:7">
      <c r="A81" s="1">
        <v>147</v>
      </c>
      <c r="B81" t="s">
        <v>589</v>
      </c>
      <c r="C81" t="s">
        <v>552</v>
      </c>
      <c r="D81" t="s">
        <v>590</v>
      </c>
      <c r="F81" t="s">
        <v>591</v>
      </c>
      <c r="G81">
        <f t="shared" si="1"/>
        <v>147</v>
      </c>
    </row>
    <row r="82" spans="1:7">
      <c r="A82" s="1">
        <v>148</v>
      </c>
      <c r="B82" t="s">
        <v>592</v>
      </c>
      <c r="C82" t="s">
        <v>552</v>
      </c>
      <c r="D82" t="s">
        <v>593</v>
      </c>
      <c r="F82" t="s">
        <v>594</v>
      </c>
      <c r="G82">
        <f t="shared" si="1"/>
        <v>148</v>
      </c>
    </row>
    <row r="83" spans="1:7">
      <c r="A83" s="1">
        <v>149</v>
      </c>
      <c r="B83" t="s">
        <v>595</v>
      </c>
      <c r="C83" t="s">
        <v>552</v>
      </c>
      <c r="D83" t="s">
        <v>48</v>
      </c>
      <c r="F83" t="s">
        <v>596</v>
      </c>
      <c r="G83">
        <f t="shared" si="1"/>
        <v>149</v>
      </c>
    </row>
    <row r="84" spans="1:7">
      <c r="A84" s="1">
        <v>151</v>
      </c>
      <c r="B84" t="s">
        <v>600</v>
      </c>
      <c r="C84" t="s">
        <v>552</v>
      </c>
      <c r="D84" t="s">
        <v>601</v>
      </c>
      <c r="F84" t="s">
        <v>602</v>
      </c>
      <c r="G84">
        <f t="shared" si="1"/>
        <v>151</v>
      </c>
    </row>
    <row r="85" spans="1:7">
      <c r="A85" s="1">
        <v>360</v>
      </c>
      <c r="B85" t="s">
        <v>1184</v>
      </c>
      <c r="C85" t="s">
        <v>57</v>
      </c>
      <c r="D85" t="s">
        <v>1185</v>
      </c>
      <c r="F85" t="s">
        <v>1186</v>
      </c>
      <c r="G85">
        <f t="shared" si="1"/>
        <v>360</v>
      </c>
    </row>
    <row r="86" spans="1:7">
      <c r="A86" s="1">
        <v>192</v>
      </c>
      <c r="B86" t="s">
        <v>722</v>
      </c>
      <c r="C86" t="s">
        <v>723</v>
      </c>
      <c r="D86" t="s">
        <v>724</v>
      </c>
      <c r="F86" t="s">
        <v>725</v>
      </c>
      <c r="G86">
        <f t="shared" si="1"/>
        <v>192</v>
      </c>
    </row>
    <row r="87" spans="1:7">
      <c r="A87" s="1">
        <v>196</v>
      </c>
      <c r="B87" t="s">
        <v>735</v>
      </c>
      <c r="C87" t="s">
        <v>723</v>
      </c>
      <c r="D87" t="s">
        <v>222</v>
      </c>
      <c r="F87" t="s">
        <v>736</v>
      </c>
      <c r="G87">
        <f t="shared" si="1"/>
        <v>196</v>
      </c>
    </row>
    <row r="88" spans="1:7">
      <c r="A88" s="1">
        <v>195</v>
      </c>
      <c r="B88" t="s">
        <v>732</v>
      </c>
      <c r="C88" t="s">
        <v>723</v>
      </c>
      <c r="D88" t="s">
        <v>733</v>
      </c>
      <c r="F88" t="s">
        <v>734</v>
      </c>
      <c r="G88">
        <f t="shared" si="1"/>
        <v>195</v>
      </c>
    </row>
    <row r="89" spans="1:7">
      <c r="A89" s="1">
        <v>193</v>
      </c>
      <c r="B89" t="s">
        <v>726</v>
      </c>
      <c r="C89" t="s">
        <v>723</v>
      </c>
      <c r="D89" t="s">
        <v>727</v>
      </c>
      <c r="F89" t="s">
        <v>728</v>
      </c>
      <c r="G89">
        <f t="shared" si="1"/>
        <v>193</v>
      </c>
    </row>
    <row r="90" spans="1:7">
      <c r="A90" s="1">
        <v>194</v>
      </c>
      <c r="B90" t="s">
        <v>729</v>
      </c>
      <c r="C90" t="s">
        <v>723</v>
      </c>
      <c r="D90" t="s">
        <v>727</v>
      </c>
      <c r="E90" t="s">
        <v>730</v>
      </c>
      <c r="F90" t="s">
        <v>731</v>
      </c>
      <c r="G90">
        <f t="shared" si="1"/>
        <v>194</v>
      </c>
    </row>
    <row r="91" spans="1:7">
      <c r="A91" s="1">
        <v>197</v>
      </c>
      <c r="B91" t="s">
        <v>737</v>
      </c>
      <c r="C91" t="s">
        <v>723</v>
      </c>
      <c r="D91" t="s">
        <v>738</v>
      </c>
      <c r="F91" t="s">
        <v>739</v>
      </c>
      <c r="G91">
        <f t="shared" si="1"/>
        <v>197</v>
      </c>
    </row>
    <row r="92" spans="1:7">
      <c r="A92" s="1">
        <v>693</v>
      </c>
      <c r="B92" t="s">
        <v>2097</v>
      </c>
      <c r="C92" t="s">
        <v>2098</v>
      </c>
      <c r="D92" t="s">
        <v>2099</v>
      </c>
      <c r="F92" t="s">
        <v>2100</v>
      </c>
      <c r="G92">
        <f t="shared" si="1"/>
        <v>693</v>
      </c>
    </row>
    <row r="93" spans="1:7">
      <c r="A93" s="1">
        <v>840</v>
      </c>
      <c r="B93" t="s">
        <v>2496</v>
      </c>
      <c r="C93" t="s">
        <v>2408</v>
      </c>
      <c r="D93" t="s">
        <v>2497</v>
      </c>
      <c r="F93" t="s">
        <v>2498</v>
      </c>
      <c r="G93">
        <f t="shared" si="1"/>
        <v>840</v>
      </c>
    </row>
    <row r="94" spans="1:7">
      <c r="A94" s="1">
        <v>169</v>
      </c>
      <c r="B94" t="s">
        <v>660</v>
      </c>
      <c r="C94" t="s">
        <v>80</v>
      </c>
      <c r="D94" t="s">
        <v>661</v>
      </c>
      <c r="F94" t="s">
        <v>662</v>
      </c>
      <c r="G94">
        <f t="shared" si="1"/>
        <v>169</v>
      </c>
    </row>
    <row r="95" spans="1:7">
      <c r="A95" s="1">
        <v>168</v>
      </c>
      <c r="B95" t="s">
        <v>657</v>
      </c>
      <c r="C95" t="s">
        <v>80</v>
      </c>
      <c r="D95" t="s">
        <v>658</v>
      </c>
      <c r="F95" t="s">
        <v>659</v>
      </c>
      <c r="G95">
        <f t="shared" si="1"/>
        <v>168</v>
      </c>
    </row>
    <row r="96" spans="1:7">
      <c r="A96" s="1">
        <v>186</v>
      </c>
      <c r="B96" t="s">
        <v>707</v>
      </c>
      <c r="C96" t="s">
        <v>80</v>
      </c>
      <c r="D96" t="s">
        <v>708</v>
      </c>
      <c r="F96" t="s">
        <v>709</v>
      </c>
      <c r="G96">
        <f t="shared" si="1"/>
        <v>186</v>
      </c>
    </row>
    <row r="97" spans="1:7">
      <c r="A97" s="1">
        <v>176</v>
      </c>
      <c r="B97" t="s">
        <v>681</v>
      </c>
      <c r="C97" t="s">
        <v>80</v>
      </c>
      <c r="D97" t="s">
        <v>129</v>
      </c>
      <c r="F97" t="s">
        <v>130</v>
      </c>
      <c r="G97">
        <f t="shared" si="1"/>
        <v>176</v>
      </c>
    </row>
    <row r="98" spans="1:7">
      <c r="A98" s="1">
        <v>163</v>
      </c>
      <c r="B98" t="s">
        <v>642</v>
      </c>
      <c r="C98" t="s">
        <v>80</v>
      </c>
      <c r="D98" t="s">
        <v>643</v>
      </c>
      <c r="F98" t="s">
        <v>644</v>
      </c>
      <c r="G98">
        <f t="shared" si="1"/>
        <v>163</v>
      </c>
    </row>
    <row r="99" spans="1:7">
      <c r="A99" s="1">
        <v>159</v>
      </c>
      <c r="B99" t="s">
        <v>630</v>
      </c>
      <c r="C99" t="s">
        <v>80</v>
      </c>
      <c r="D99" t="s">
        <v>631</v>
      </c>
      <c r="F99" t="s">
        <v>632</v>
      </c>
      <c r="G99">
        <f t="shared" si="1"/>
        <v>159</v>
      </c>
    </row>
    <row r="100" spans="1:7">
      <c r="A100" s="1">
        <v>160</v>
      </c>
      <c r="B100" t="s">
        <v>633</v>
      </c>
      <c r="C100" t="s">
        <v>80</v>
      </c>
      <c r="D100" t="s">
        <v>634</v>
      </c>
      <c r="F100" t="s">
        <v>635</v>
      </c>
      <c r="G100">
        <f t="shared" si="1"/>
        <v>160</v>
      </c>
    </row>
    <row r="101" spans="1:7">
      <c r="A101" s="1">
        <v>161</v>
      </c>
      <c r="B101" t="s">
        <v>636</v>
      </c>
      <c r="C101" t="s">
        <v>80</v>
      </c>
      <c r="D101" t="s">
        <v>637</v>
      </c>
      <c r="F101" t="s">
        <v>638</v>
      </c>
      <c r="G101">
        <f t="shared" si="1"/>
        <v>161</v>
      </c>
    </row>
    <row r="102" spans="1:7">
      <c r="A102" s="1">
        <v>166</v>
      </c>
      <c r="B102" t="s">
        <v>651</v>
      </c>
      <c r="C102" t="s">
        <v>80</v>
      </c>
      <c r="D102" t="s">
        <v>652</v>
      </c>
      <c r="E102" t="s">
        <v>653</v>
      </c>
      <c r="F102" t="s">
        <v>654</v>
      </c>
      <c r="G102">
        <f t="shared" si="1"/>
        <v>166</v>
      </c>
    </row>
    <row r="103" spans="1:7">
      <c r="A103" s="1">
        <v>185</v>
      </c>
      <c r="B103" t="s">
        <v>704</v>
      </c>
      <c r="C103" t="s">
        <v>80</v>
      </c>
      <c r="D103" t="s">
        <v>705</v>
      </c>
      <c r="F103" t="s">
        <v>706</v>
      </c>
      <c r="G103">
        <f t="shared" si="1"/>
        <v>185</v>
      </c>
    </row>
    <row r="104" spans="1:7">
      <c r="A104" s="1">
        <v>172</v>
      </c>
      <c r="B104" t="s">
        <v>669</v>
      </c>
      <c r="C104" t="s">
        <v>80</v>
      </c>
      <c r="D104" t="s">
        <v>670</v>
      </c>
      <c r="F104" t="s">
        <v>671</v>
      </c>
      <c r="G104">
        <f t="shared" si="1"/>
        <v>172</v>
      </c>
    </row>
    <row r="105" spans="1:7">
      <c r="A105" s="1">
        <v>174</v>
      </c>
      <c r="B105" t="s">
        <v>675</v>
      </c>
      <c r="C105" t="s">
        <v>80</v>
      </c>
      <c r="D105" t="s">
        <v>676</v>
      </c>
      <c r="F105" t="s">
        <v>677</v>
      </c>
      <c r="G105">
        <f t="shared" si="1"/>
        <v>174</v>
      </c>
    </row>
    <row r="106" spans="1:7">
      <c r="A106" s="1">
        <v>162</v>
      </c>
      <c r="B106" t="s">
        <v>639</v>
      </c>
      <c r="C106" t="s">
        <v>80</v>
      </c>
      <c r="D106" t="s">
        <v>640</v>
      </c>
      <c r="F106" t="s">
        <v>641</v>
      </c>
      <c r="G106">
        <f t="shared" si="1"/>
        <v>162</v>
      </c>
    </row>
    <row r="107" spans="1:7">
      <c r="A107" s="1">
        <v>191</v>
      </c>
      <c r="B107" t="s">
        <v>719</v>
      </c>
      <c r="C107" t="s">
        <v>80</v>
      </c>
      <c r="D107" t="s">
        <v>720</v>
      </c>
      <c r="F107" t="s">
        <v>721</v>
      </c>
      <c r="G107">
        <f t="shared" si="1"/>
        <v>191</v>
      </c>
    </row>
    <row r="108" spans="1:7">
      <c r="A108" s="1">
        <v>165</v>
      </c>
      <c r="B108" t="s">
        <v>648</v>
      </c>
      <c r="C108" t="s">
        <v>80</v>
      </c>
      <c r="D108" t="s">
        <v>649</v>
      </c>
      <c r="F108" t="s">
        <v>650</v>
      </c>
      <c r="G108">
        <f t="shared" si="1"/>
        <v>165</v>
      </c>
    </row>
    <row r="109" spans="1:7">
      <c r="A109" s="1">
        <v>171</v>
      </c>
      <c r="B109" t="s">
        <v>666</v>
      </c>
      <c r="C109" t="s">
        <v>80</v>
      </c>
      <c r="D109" t="s">
        <v>667</v>
      </c>
      <c r="F109" t="s">
        <v>668</v>
      </c>
      <c r="G109">
        <f t="shared" si="1"/>
        <v>171</v>
      </c>
    </row>
    <row r="110" spans="1:7">
      <c r="A110" s="1">
        <v>170</v>
      </c>
      <c r="B110" t="s">
        <v>663</v>
      </c>
      <c r="C110" t="s">
        <v>80</v>
      </c>
      <c r="D110" t="s">
        <v>664</v>
      </c>
      <c r="F110" t="s">
        <v>665</v>
      </c>
      <c r="G110">
        <f t="shared" si="1"/>
        <v>170</v>
      </c>
    </row>
    <row r="111" spans="1:7">
      <c r="A111" s="1">
        <v>164</v>
      </c>
      <c r="B111" t="s">
        <v>645</v>
      </c>
      <c r="C111" t="s">
        <v>80</v>
      </c>
      <c r="D111" t="s">
        <v>646</v>
      </c>
      <c r="F111" t="s">
        <v>647</v>
      </c>
      <c r="G111">
        <f t="shared" si="1"/>
        <v>164</v>
      </c>
    </row>
    <row r="112" spans="1:7">
      <c r="A112" s="1">
        <v>175</v>
      </c>
      <c r="B112" t="s">
        <v>678</v>
      </c>
      <c r="C112" t="s">
        <v>80</v>
      </c>
      <c r="D112" t="s">
        <v>679</v>
      </c>
      <c r="F112" t="s">
        <v>680</v>
      </c>
      <c r="G112">
        <f t="shared" si="1"/>
        <v>175</v>
      </c>
    </row>
    <row r="113" spans="1:7">
      <c r="A113" s="1">
        <v>167</v>
      </c>
      <c r="B113" t="s">
        <v>655</v>
      </c>
      <c r="C113" t="s">
        <v>80</v>
      </c>
      <c r="D113" t="s">
        <v>87</v>
      </c>
      <c r="F113" t="s">
        <v>656</v>
      </c>
      <c r="G113">
        <f t="shared" si="1"/>
        <v>167</v>
      </c>
    </row>
    <row r="114" spans="1:7">
      <c r="A114" s="1">
        <v>187</v>
      </c>
      <c r="B114" t="s">
        <v>710</v>
      </c>
      <c r="C114" t="s">
        <v>80</v>
      </c>
      <c r="D114" t="s">
        <v>711</v>
      </c>
      <c r="F114" t="s">
        <v>712</v>
      </c>
      <c r="G114">
        <f t="shared" si="1"/>
        <v>187</v>
      </c>
    </row>
    <row r="115" spans="1:7">
      <c r="A115" s="1">
        <v>189</v>
      </c>
      <c r="B115" t="s">
        <v>715</v>
      </c>
      <c r="C115" t="s">
        <v>80</v>
      </c>
      <c r="D115" t="s">
        <v>711</v>
      </c>
      <c r="E115" t="s">
        <v>135</v>
      </c>
      <c r="F115" t="s">
        <v>716</v>
      </c>
      <c r="G115">
        <f t="shared" si="1"/>
        <v>189</v>
      </c>
    </row>
    <row r="116" spans="1:7">
      <c r="A116" s="1">
        <v>188</v>
      </c>
      <c r="B116" t="s">
        <v>713</v>
      </c>
      <c r="C116" t="s">
        <v>80</v>
      </c>
      <c r="D116" t="s">
        <v>711</v>
      </c>
      <c r="E116" t="s">
        <v>235</v>
      </c>
      <c r="F116" t="s">
        <v>714</v>
      </c>
      <c r="G116">
        <f t="shared" si="1"/>
        <v>188</v>
      </c>
    </row>
    <row r="117" spans="1:7">
      <c r="A117" s="1">
        <v>190</v>
      </c>
      <c r="B117" t="s">
        <v>717</v>
      </c>
      <c r="C117" t="s">
        <v>80</v>
      </c>
      <c r="D117" t="s">
        <v>48</v>
      </c>
      <c r="F117" t="s">
        <v>718</v>
      </c>
      <c r="G117">
        <f t="shared" si="1"/>
        <v>190</v>
      </c>
    </row>
    <row r="118" spans="1:7">
      <c r="A118" s="1">
        <v>173</v>
      </c>
      <c r="B118" t="s">
        <v>672</v>
      </c>
      <c r="C118" t="s">
        <v>80</v>
      </c>
      <c r="D118" t="s">
        <v>673</v>
      </c>
      <c r="F118" t="s">
        <v>674</v>
      </c>
      <c r="G118">
        <f t="shared" si="1"/>
        <v>173</v>
      </c>
    </row>
    <row r="119" spans="1:7">
      <c r="A119" s="1">
        <v>177</v>
      </c>
      <c r="B119" t="s">
        <v>682</v>
      </c>
      <c r="C119" t="s">
        <v>80</v>
      </c>
      <c r="D119" t="s">
        <v>587</v>
      </c>
      <c r="F119" t="s">
        <v>683</v>
      </c>
      <c r="G119">
        <f t="shared" si="1"/>
        <v>177</v>
      </c>
    </row>
    <row r="120" spans="1:7">
      <c r="A120" s="1">
        <v>181</v>
      </c>
      <c r="B120" t="s">
        <v>693</v>
      </c>
      <c r="C120" t="s">
        <v>80</v>
      </c>
      <c r="D120" t="s">
        <v>587</v>
      </c>
      <c r="E120" t="s">
        <v>489</v>
      </c>
      <c r="F120" t="s">
        <v>694</v>
      </c>
      <c r="G120">
        <f t="shared" si="1"/>
        <v>181</v>
      </c>
    </row>
    <row r="121" spans="1:7">
      <c r="A121" s="1">
        <v>179</v>
      </c>
      <c r="B121" t="s">
        <v>687</v>
      </c>
      <c r="C121" t="s">
        <v>80</v>
      </c>
      <c r="D121" t="s">
        <v>587</v>
      </c>
      <c r="E121" t="s">
        <v>688</v>
      </c>
      <c r="F121" t="s">
        <v>689</v>
      </c>
      <c r="G121">
        <f t="shared" si="1"/>
        <v>179</v>
      </c>
    </row>
    <row r="122" spans="1:7">
      <c r="A122" s="1">
        <v>178</v>
      </c>
      <c r="B122" t="s">
        <v>684</v>
      </c>
      <c r="C122" t="s">
        <v>80</v>
      </c>
      <c r="D122" t="s">
        <v>587</v>
      </c>
      <c r="E122" t="s">
        <v>685</v>
      </c>
      <c r="F122" t="s">
        <v>686</v>
      </c>
      <c r="G122">
        <f t="shared" si="1"/>
        <v>178</v>
      </c>
    </row>
    <row r="123" spans="1:7">
      <c r="A123" s="1">
        <v>180</v>
      </c>
      <c r="B123" t="s">
        <v>690</v>
      </c>
      <c r="C123" t="s">
        <v>80</v>
      </c>
      <c r="D123" t="s">
        <v>587</v>
      </c>
      <c r="E123" t="s">
        <v>691</v>
      </c>
      <c r="F123" t="s">
        <v>692</v>
      </c>
      <c r="G123">
        <f t="shared" si="1"/>
        <v>180</v>
      </c>
    </row>
    <row r="124" spans="1:7">
      <c r="A124" s="1">
        <v>182</v>
      </c>
      <c r="B124" t="s">
        <v>695</v>
      </c>
      <c r="C124" t="s">
        <v>80</v>
      </c>
      <c r="D124" t="s">
        <v>587</v>
      </c>
      <c r="E124" t="s">
        <v>696</v>
      </c>
      <c r="F124" t="s">
        <v>697</v>
      </c>
      <c r="G124">
        <f t="shared" si="1"/>
        <v>182</v>
      </c>
    </row>
    <row r="125" spans="1:7">
      <c r="A125" s="1">
        <v>183</v>
      </c>
      <c r="B125" t="s">
        <v>698</v>
      </c>
      <c r="C125" t="s">
        <v>80</v>
      </c>
      <c r="D125" t="s">
        <v>587</v>
      </c>
      <c r="E125" t="s">
        <v>699</v>
      </c>
      <c r="F125" t="s">
        <v>700</v>
      </c>
      <c r="G125">
        <f t="shared" si="1"/>
        <v>183</v>
      </c>
    </row>
    <row r="126" spans="1:7">
      <c r="A126" s="1">
        <v>184</v>
      </c>
      <c r="B126" t="s">
        <v>701</v>
      </c>
      <c r="C126" t="s">
        <v>80</v>
      </c>
      <c r="D126" t="s">
        <v>587</v>
      </c>
      <c r="E126" t="s">
        <v>702</v>
      </c>
      <c r="F126" t="s">
        <v>703</v>
      </c>
      <c r="G126">
        <f t="shared" si="1"/>
        <v>184</v>
      </c>
    </row>
    <row r="127" spans="1:7">
      <c r="A127" s="1">
        <v>968</v>
      </c>
      <c r="B127" t="s">
        <v>2845</v>
      </c>
      <c r="C127" t="s">
        <v>2842</v>
      </c>
      <c r="D127" t="s">
        <v>2846</v>
      </c>
      <c r="F127" t="s">
        <v>2847</v>
      </c>
      <c r="G127">
        <f t="shared" si="1"/>
        <v>968</v>
      </c>
    </row>
    <row r="128" spans="1:7">
      <c r="A128" s="1">
        <v>199</v>
      </c>
      <c r="B128" t="s">
        <v>743</v>
      </c>
      <c r="C128" t="s">
        <v>744</v>
      </c>
      <c r="D128" t="s">
        <v>107</v>
      </c>
      <c r="F128" t="s">
        <v>745</v>
      </c>
      <c r="G128">
        <f t="shared" si="1"/>
        <v>199</v>
      </c>
    </row>
    <row r="129" spans="1:7">
      <c r="A129" s="1">
        <v>1231</v>
      </c>
      <c r="B129" t="s">
        <v>3556</v>
      </c>
      <c r="C129" t="s">
        <v>744</v>
      </c>
      <c r="D129" t="s">
        <v>107</v>
      </c>
      <c r="E129" t="s">
        <v>3557</v>
      </c>
      <c r="F129" t="s">
        <v>3558</v>
      </c>
      <c r="G129">
        <f t="shared" si="1"/>
        <v>1231</v>
      </c>
    </row>
    <row r="130" spans="1:7">
      <c r="A130" s="1">
        <v>200</v>
      </c>
      <c r="B130" t="s">
        <v>746</v>
      </c>
      <c r="C130" t="s">
        <v>744</v>
      </c>
      <c r="D130" t="s">
        <v>107</v>
      </c>
      <c r="E130" t="s">
        <v>747</v>
      </c>
      <c r="F130" t="s">
        <v>748</v>
      </c>
      <c r="G130">
        <f t="shared" ref="G130:G193" si="2">A130</f>
        <v>200</v>
      </c>
    </row>
    <row r="131" spans="1:7">
      <c r="A131" s="1">
        <v>201</v>
      </c>
      <c r="B131" t="s">
        <v>749</v>
      </c>
      <c r="C131" t="s">
        <v>744</v>
      </c>
      <c r="D131" t="s">
        <v>107</v>
      </c>
      <c r="E131" t="s">
        <v>750</v>
      </c>
      <c r="F131" t="s">
        <v>751</v>
      </c>
      <c r="G131">
        <f t="shared" si="2"/>
        <v>201</v>
      </c>
    </row>
    <row r="132" spans="1:7">
      <c r="A132" s="1">
        <v>1229</v>
      </c>
      <c r="B132" t="s">
        <v>3550</v>
      </c>
      <c r="C132" t="s">
        <v>744</v>
      </c>
      <c r="D132" t="s">
        <v>107</v>
      </c>
      <c r="E132" t="s">
        <v>3551</v>
      </c>
      <c r="F132" t="s">
        <v>3552</v>
      </c>
      <c r="G132">
        <f t="shared" si="2"/>
        <v>1229</v>
      </c>
    </row>
    <row r="133" spans="1:7">
      <c r="A133" s="1">
        <v>202</v>
      </c>
      <c r="B133" t="s">
        <v>752</v>
      </c>
      <c r="C133" t="s">
        <v>753</v>
      </c>
      <c r="D133" t="s">
        <v>754</v>
      </c>
      <c r="F133" t="s">
        <v>755</v>
      </c>
      <c r="G133">
        <f t="shared" si="2"/>
        <v>202</v>
      </c>
    </row>
    <row r="134" spans="1:7">
      <c r="A134" s="1">
        <v>204</v>
      </c>
      <c r="B134" t="s">
        <v>759</v>
      </c>
      <c r="C134" t="s">
        <v>753</v>
      </c>
      <c r="D134" t="s">
        <v>754</v>
      </c>
      <c r="E134" t="s">
        <v>688</v>
      </c>
      <c r="F134" t="s">
        <v>760</v>
      </c>
      <c r="G134">
        <f t="shared" si="2"/>
        <v>204</v>
      </c>
    </row>
    <row r="135" spans="1:7">
      <c r="A135" s="1">
        <v>203</v>
      </c>
      <c r="B135" t="s">
        <v>756</v>
      </c>
      <c r="C135" t="s">
        <v>753</v>
      </c>
      <c r="D135" t="s">
        <v>754</v>
      </c>
      <c r="E135" t="s">
        <v>757</v>
      </c>
      <c r="F135" t="s">
        <v>758</v>
      </c>
      <c r="G135">
        <f t="shared" si="2"/>
        <v>203</v>
      </c>
    </row>
    <row r="136" spans="1:7">
      <c r="A136" s="1">
        <v>205</v>
      </c>
      <c r="B136" t="s">
        <v>761</v>
      </c>
      <c r="C136" t="s">
        <v>753</v>
      </c>
      <c r="D136" t="s">
        <v>754</v>
      </c>
      <c r="E136" t="s">
        <v>762</v>
      </c>
      <c r="F136" t="s">
        <v>763</v>
      </c>
      <c r="G136">
        <f t="shared" si="2"/>
        <v>205</v>
      </c>
    </row>
    <row r="137" spans="1:7">
      <c r="A137" s="1">
        <v>206</v>
      </c>
      <c r="B137" t="s">
        <v>764</v>
      </c>
      <c r="C137" t="s">
        <v>765</v>
      </c>
      <c r="D137" t="s">
        <v>766</v>
      </c>
      <c r="F137" t="s">
        <v>767</v>
      </c>
      <c r="G137">
        <f t="shared" si="2"/>
        <v>206</v>
      </c>
    </row>
    <row r="138" spans="1:7">
      <c r="A138" s="1">
        <v>221</v>
      </c>
      <c r="B138" t="s">
        <v>800</v>
      </c>
      <c r="C138" t="s">
        <v>797</v>
      </c>
      <c r="D138" t="s">
        <v>801</v>
      </c>
      <c r="F138" t="s">
        <v>802</v>
      </c>
      <c r="G138">
        <f t="shared" si="2"/>
        <v>221</v>
      </c>
    </row>
    <row r="139" spans="1:7">
      <c r="A139" s="1">
        <v>220</v>
      </c>
      <c r="B139" t="s">
        <v>796</v>
      </c>
      <c r="C139" t="s">
        <v>797</v>
      </c>
      <c r="D139" t="s">
        <v>798</v>
      </c>
      <c r="F139" t="s">
        <v>799</v>
      </c>
      <c r="G139">
        <f t="shared" si="2"/>
        <v>220</v>
      </c>
    </row>
    <row r="140" spans="1:7">
      <c r="A140" s="1">
        <v>226</v>
      </c>
      <c r="B140" t="s">
        <v>814</v>
      </c>
      <c r="C140" t="s">
        <v>797</v>
      </c>
      <c r="D140" t="s">
        <v>815</v>
      </c>
      <c r="F140" t="s">
        <v>816</v>
      </c>
      <c r="G140">
        <f t="shared" si="2"/>
        <v>226</v>
      </c>
    </row>
    <row r="141" spans="1:7">
      <c r="A141" s="1">
        <v>222</v>
      </c>
      <c r="B141" t="s">
        <v>803</v>
      </c>
      <c r="C141" t="s">
        <v>797</v>
      </c>
      <c r="D141" t="s">
        <v>475</v>
      </c>
      <c r="F141" t="s">
        <v>804</v>
      </c>
      <c r="G141">
        <f t="shared" si="2"/>
        <v>222</v>
      </c>
    </row>
    <row r="142" spans="1:7">
      <c r="A142" s="1">
        <v>224</v>
      </c>
      <c r="B142" t="s">
        <v>808</v>
      </c>
      <c r="C142" t="s">
        <v>797</v>
      </c>
      <c r="D142" t="s">
        <v>809</v>
      </c>
      <c r="F142" t="s">
        <v>810</v>
      </c>
      <c r="G142">
        <f t="shared" si="2"/>
        <v>224</v>
      </c>
    </row>
    <row r="143" spans="1:7">
      <c r="A143" s="1">
        <v>225</v>
      </c>
      <c r="B143" t="s">
        <v>811</v>
      </c>
      <c r="C143" t="s">
        <v>797</v>
      </c>
      <c r="D143" t="s">
        <v>812</v>
      </c>
      <c r="F143" t="s">
        <v>813</v>
      </c>
      <c r="G143">
        <f t="shared" si="2"/>
        <v>225</v>
      </c>
    </row>
    <row r="144" spans="1:7">
      <c r="A144" s="1">
        <v>227</v>
      </c>
      <c r="B144" t="s">
        <v>817</v>
      </c>
      <c r="C144" t="s">
        <v>797</v>
      </c>
      <c r="D144" t="s">
        <v>59</v>
      </c>
      <c r="F144" t="s">
        <v>818</v>
      </c>
      <c r="G144">
        <f t="shared" si="2"/>
        <v>227</v>
      </c>
    </row>
    <row r="145" spans="1:7">
      <c r="A145" s="1">
        <v>243</v>
      </c>
      <c r="B145" t="s">
        <v>860</v>
      </c>
      <c r="C145" t="s">
        <v>855</v>
      </c>
      <c r="D145" t="s">
        <v>861</v>
      </c>
      <c r="F145" t="s">
        <v>862</v>
      </c>
      <c r="G145">
        <f t="shared" si="2"/>
        <v>243</v>
      </c>
    </row>
    <row r="146" spans="1:7">
      <c r="A146" s="1">
        <v>241</v>
      </c>
      <c r="B146" t="s">
        <v>854</v>
      </c>
      <c r="C146" t="s">
        <v>855</v>
      </c>
      <c r="D146" t="s">
        <v>856</v>
      </c>
      <c r="F146" t="s">
        <v>857</v>
      </c>
      <c r="G146">
        <f t="shared" si="2"/>
        <v>241</v>
      </c>
    </row>
    <row r="147" spans="1:7">
      <c r="A147" s="1">
        <v>242</v>
      </c>
      <c r="B147" t="s">
        <v>858</v>
      </c>
      <c r="C147" t="s">
        <v>855</v>
      </c>
      <c r="D147" t="s">
        <v>856</v>
      </c>
      <c r="E147" t="s">
        <v>235</v>
      </c>
      <c r="F147" t="s">
        <v>859</v>
      </c>
      <c r="G147">
        <f t="shared" si="2"/>
        <v>242</v>
      </c>
    </row>
    <row r="148" spans="1:7">
      <c r="A148" s="1">
        <v>246</v>
      </c>
      <c r="B148" t="s">
        <v>869</v>
      </c>
      <c r="C148" t="s">
        <v>855</v>
      </c>
      <c r="D148" t="s">
        <v>815</v>
      </c>
      <c r="F148" t="s">
        <v>870</v>
      </c>
      <c r="G148">
        <f t="shared" si="2"/>
        <v>246</v>
      </c>
    </row>
    <row r="149" spans="1:7">
      <c r="A149" s="1">
        <v>245</v>
      </c>
      <c r="B149" t="s">
        <v>866</v>
      </c>
      <c r="C149" t="s">
        <v>855</v>
      </c>
      <c r="D149" t="s">
        <v>867</v>
      </c>
      <c r="F149" t="s">
        <v>868</v>
      </c>
      <c r="G149">
        <f t="shared" si="2"/>
        <v>245</v>
      </c>
    </row>
    <row r="150" spans="1:7">
      <c r="A150" s="1">
        <v>247</v>
      </c>
      <c r="B150" t="s">
        <v>871</v>
      </c>
      <c r="C150" t="s">
        <v>855</v>
      </c>
      <c r="D150" t="s">
        <v>872</v>
      </c>
      <c r="F150" t="s">
        <v>873</v>
      </c>
      <c r="G150">
        <f t="shared" si="2"/>
        <v>247</v>
      </c>
    </row>
    <row r="151" spans="1:7">
      <c r="A151" s="1">
        <v>244</v>
      </c>
      <c r="B151" t="s">
        <v>863</v>
      </c>
      <c r="C151" t="s">
        <v>855</v>
      </c>
      <c r="D151" t="s">
        <v>864</v>
      </c>
      <c r="F151" t="s">
        <v>865</v>
      </c>
      <c r="G151">
        <f t="shared" si="2"/>
        <v>244</v>
      </c>
    </row>
    <row r="152" spans="1:7">
      <c r="A152" s="1">
        <v>321</v>
      </c>
      <c r="B152" t="s">
        <v>1074</v>
      </c>
      <c r="C152" t="s">
        <v>51</v>
      </c>
      <c r="D152" t="s">
        <v>1075</v>
      </c>
      <c r="F152" t="s">
        <v>1076</v>
      </c>
      <c r="G152">
        <f t="shared" si="2"/>
        <v>321</v>
      </c>
    </row>
    <row r="153" spans="1:7">
      <c r="A153" s="1">
        <v>322</v>
      </c>
      <c r="B153" t="s">
        <v>1077</v>
      </c>
      <c r="C153" t="s">
        <v>51</v>
      </c>
      <c r="D153" t="s">
        <v>1075</v>
      </c>
      <c r="E153" t="s">
        <v>252</v>
      </c>
      <c r="F153" t="s">
        <v>1078</v>
      </c>
      <c r="G153">
        <f t="shared" si="2"/>
        <v>322</v>
      </c>
    </row>
    <row r="154" spans="1:7">
      <c r="A154" s="1">
        <v>252</v>
      </c>
      <c r="B154" t="s">
        <v>883</v>
      </c>
      <c r="C154" t="s">
        <v>82</v>
      </c>
      <c r="D154" t="s">
        <v>83</v>
      </c>
      <c r="E154" t="s">
        <v>252</v>
      </c>
      <c r="F154" t="s">
        <v>884</v>
      </c>
      <c r="G154">
        <f t="shared" si="2"/>
        <v>252</v>
      </c>
    </row>
    <row r="155" spans="1:7">
      <c r="A155" s="1">
        <v>253</v>
      </c>
      <c r="B155" t="s">
        <v>885</v>
      </c>
      <c r="C155" t="s">
        <v>82</v>
      </c>
      <c r="D155" t="s">
        <v>83</v>
      </c>
      <c r="E155" t="s">
        <v>886</v>
      </c>
      <c r="F155" t="s">
        <v>887</v>
      </c>
      <c r="G155">
        <f t="shared" si="2"/>
        <v>253</v>
      </c>
    </row>
    <row r="156" spans="1:7">
      <c r="A156" s="1">
        <v>254</v>
      </c>
      <c r="B156" t="s">
        <v>888</v>
      </c>
      <c r="C156" t="s">
        <v>82</v>
      </c>
      <c r="D156" t="s">
        <v>83</v>
      </c>
      <c r="E156" t="s">
        <v>142</v>
      </c>
      <c r="F156" t="s">
        <v>147</v>
      </c>
      <c r="G156">
        <f t="shared" si="2"/>
        <v>254</v>
      </c>
    </row>
    <row r="157" spans="1:7">
      <c r="A157" s="1">
        <v>256</v>
      </c>
      <c r="B157" t="s">
        <v>891</v>
      </c>
      <c r="C157" t="s">
        <v>82</v>
      </c>
      <c r="D157" t="s">
        <v>892</v>
      </c>
      <c r="F157" t="s">
        <v>893</v>
      </c>
      <c r="G157">
        <f t="shared" si="2"/>
        <v>256</v>
      </c>
    </row>
    <row r="158" spans="1:7">
      <c r="A158" s="1">
        <v>249</v>
      </c>
      <c r="B158" t="s">
        <v>878</v>
      </c>
      <c r="C158" t="s">
        <v>82</v>
      </c>
      <c r="D158" t="s">
        <v>83</v>
      </c>
      <c r="F158" t="s">
        <v>84</v>
      </c>
      <c r="G158">
        <f t="shared" si="2"/>
        <v>249</v>
      </c>
    </row>
    <row r="159" spans="1:7">
      <c r="A159" s="1">
        <v>250</v>
      </c>
      <c r="B159" t="s">
        <v>879</v>
      </c>
      <c r="C159" t="s">
        <v>82</v>
      </c>
      <c r="D159" t="s">
        <v>83</v>
      </c>
      <c r="E159" t="s">
        <v>235</v>
      </c>
      <c r="F159" t="s">
        <v>880</v>
      </c>
      <c r="G159">
        <f t="shared" si="2"/>
        <v>250</v>
      </c>
    </row>
    <row r="160" spans="1:7">
      <c r="A160" s="1">
        <v>251</v>
      </c>
      <c r="B160" t="s">
        <v>881</v>
      </c>
      <c r="C160" t="s">
        <v>82</v>
      </c>
      <c r="D160" t="s">
        <v>83</v>
      </c>
      <c r="E160" t="s">
        <v>688</v>
      </c>
      <c r="F160" t="s">
        <v>882</v>
      </c>
      <c r="G160">
        <f t="shared" si="2"/>
        <v>251</v>
      </c>
    </row>
    <row r="161" spans="1:7">
      <c r="A161" s="1">
        <v>255</v>
      </c>
      <c r="B161" t="s">
        <v>889</v>
      </c>
      <c r="C161" t="s">
        <v>82</v>
      </c>
      <c r="D161" t="s">
        <v>83</v>
      </c>
      <c r="E161" t="s">
        <v>497</v>
      </c>
      <c r="F161" t="s">
        <v>890</v>
      </c>
      <c r="G161">
        <f t="shared" si="2"/>
        <v>255</v>
      </c>
    </row>
    <row r="162" spans="1:7">
      <c r="A162" s="1">
        <v>257</v>
      </c>
      <c r="B162" t="s">
        <v>894</v>
      </c>
      <c r="C162" t="s">
        <v>82</v>
      </c>
      <c r="D162" t="s">
        <v>895</v>
      </c>
      <c r="F162" t="s">
        <v>896</v>
      </c>
      <c r="G162">
        <f t="shared" si="2"/>
        <v>257</v>
      </c>
    </row>
    <row r="163" spans="1:7">
      <c r="A163" s="1">
        <v>258</v>
      </c>
      <c r="B163" t="s">
        <v>897</v>
      </c>
      <c r="C163" t="s">
        <v>82</v>
      </c>
      <c r="D163" t="s">
        <v>898</v>
      </c>
      <c r="E163" t="s">
        <v>235</v>
      </c>
      <c r="F163" t="s">
        <v>899</v>
      </c>
      <c r="G163">
        <f t="shared" si="2"/>
        <v>258</v>
      </c>
    </row>
    <row r="164" spans="1:7">
      <c r="A164" s="1">
        <v>259</v>
      </c>
      <c r="B164" t="s">
        <v>900</v>
      </c>
      <c r="C164" t="s">
        <v>82</v>
      </c>
      <c r="D164" t="s">
        <v>901</v>
      </c>
      <c r="F164" t="s">
        <v>902</v>
      </c>
      <c r="G164">
        <f t="shared" si="2"/>
        <v>259</v>
      </c>
    </row>
    <row r="165" spans="1:7">
      <c r="A165" s="1">
        <v>248</v>
      </c>
      <c r="B165" t="s">
        <v>874</v>
      </c>
      <c r="C165" t="s">
        <v>875</v>
      </c>
      <c r="D165" t="s">
        <v>876</v>
      </c>
      <c r="F165" t="s">
        <v>877</v>
      </c>
      <c r="G165">
        <f t="shared" si="2"/>
        <v>248</v>
      </c>
    </row>
    <row r="166" spans="1:7">
      <c r="A166" s="1">
        <v>267</v>
      </c>
      <c r="B166" t="s">
        <v>924</v>
      </c>
      <c r="C166" t="s">
        <v>919</v>
      </c>
      <c r="D166" t="s">
        <v>925</v>
      </c>
      <c r="F166" t="s">
        <v>926</v>
      </c>
      <c r="G166">
        <f t="shared" si="2"/>
        <v>267</v>
      </c>
    </row>
    <row r="167" spans="1:7">
      <c r="A167" s="1">
        <v>265</v>
      </c>
      <c r="B167" t="s">
        <v>918</v>
      </c>
      <c r="C167" t="s">
        <v>919</v>
      </c>
      <c r="D167" t="s">
        <v>920</v>
      </c>
      <c r="F167" t="s">
        <v>921</v>
      </c>
      <c r="G167">
        <f t="shared" si="2"/>
        <v>265</v>
      </c>
    </row>
    <row r="168" spans="1:7">
      <c r="A168" s="1">
        <v>266</v>
      </c>
      <c r="B168" t="s">
        <v>922</v>
      </c>
      <c r="C168" t="s">
        <v>919</v>
      </c>
      <c r="D168" t="s">
        <v>920</v>
      </c>
      <c r="E168" t="s">
        <v>688</v>
      </c>
      <c r="F168" t="s">
        <v>923</v>
      </c>
      <c r="G168">
        <f t="shared" si="2"/>
        <v>266</v>
      </c>
    </row>
    <row r="169" spans="1:7">
      <c r="A169" s="1">
        <v>269</v>
      </c>
      <c r="B169" t="s">
        <v>930</v>
      </c>
      <c r="C169" t="s">
        <v>928</v>
      </c>
      <c r="D169" t="s">
        <v>331</v>
      </c>
      <c r="E169" t="s">
        <v>931</v>
      </c>
      <c r="F169" t="s">
        <v>932</v>
      </c>
      <c r="G169">
        <f t="shared" si="2"/>
        <v>269</v>
      </c>
    </row>
    <row r="170" spans="1:7">
      <c r="A170" s="1">
        <v>270</v>
      </c>
      <c r="B170" t="s">
        <v>933</v>
      </c>
      <c r="C170" t="s">
        <v>928</v>
      </c>
      <c r="D170" t="s">
        <v>934</v>
      </c>
      <c r="F170" t="s">
        <v>935</v>
      </c>
      <c r="G170">
        <f t="shared" si="2"/>
        <v>270</v>
      </c>
    </row>
    <row r="171" spans="1:7">
      <c r="A171" s="1">
        <v>273</v>
      </c>
      <c r="B171" t="s">
        <v>943</v>
      </c>
      <c r="C171" t="s">
        <v>937</v>
      </c>
      <c r="D171" t="s">
        <v>944</v>
      </c>
      <c r="F171" t="s">
        <v>945</v>
      </c>
      <c r="G171">
        <f t="shared" si="2"/>
        <v>273</v>
      </c>
    </row>
    <row r="172" spans="1:7">
      <c r="A172" s="1">
        <v>272</v>
      </c>
      <c r="B172" t="s">
        <v>940</v>
      </c>
      <c r="C172" t="s">
        <v>937</v>
      </c>
      <c r="D172" t="s">
        <v>941</v>
      </c>
      <c r="F172" t="s">
        <v>942</v>
      </c>
      <c r="G172">
        <f t="shared" si="2"/>
        <v>272</v>
      </c>
    </row>
    <row r="173" spans="1:7">
      <c r="A173" s="1">
        <v>271</v>
      </c>
      <c r="B173" t="s">
        <v>936</v>
      </c>
      <c r="C173" t="s">
        <v>937</v>
      </c>
      <c r="D173" t="s">
        <v>938</v>
      </c>
      <c r="F173" t="s">
        <v>939</v>
      </c>
      <c r="G173">
        <f t="shared" si="2"/>
        <v>271</v>
      </c>
    </row>
    <row r="174" spans="1:7">
      <c r="A174" s="1">
        <v>842</v>
      </c>
      <c r="B174" t="s">
        <v>2502</v>
      </c>
      <c r="C174" t="s">
        <v>2408</v>
      </c>
      <c r="D174" t="s">
        <v>2503</v>
      </c>
      <c r="F174" t="s">
        <v>2504</v>
      </c>
      <c r="G174">
        <f t="shared" si="2"/>
        <v>842</v>
      </c>
    </row>
    <row r="175" spans="1:7">
      <c r="A175" s="1">
        <v>843</v>
      </c>
      <c r="B175" t="s">
        <v>2505</v>
      </c>
      <c r="C175" t="s">
        <v>2408</v>
      </c>
      <c r="D175" t="s">
        <v>2503</v>
      </c>
      <c r="E175" t="s">
        <v>2506</v>
      </c>
      <c r="F175" t="s">
        <v>2507</v>
      </c>
      <c r="G175">
        <f t="shared" si="2"/>
        <v>843</v>
      </c>
    </row>
    <row r="176" spans="1:7">
      <c r="A176" s="1">
        <v>839</v>
      </c>
      <c r="B176" t="s">
        <v>2493</v>
      </c>
      <c r="C176" t="s">
        <v>2408</v>
      </c>
      <c r="D176" t="s">
        <v>2494</v>
      </c>
      <c r="F176" t="s">
        <v>2495</v>
      </c>
      <c r="G176">
        <f t="shared" si="2"/>
        <v>839</v>
      </c>
    </row>
    <row r="177" spans="1:7">
      <c r="A177" s="1">
        <v>867</v>
      </c>
      <c r="B177" t="s">
        <v>2572</v>
      </c>
      <c r="C177" t="s">
        <v>2408</v>
      </c>
      <c r="D177" t="s">
        <v>1340</v>
      </c>
      <c r="F177" t="s">
        <v>2573</v>
      </c>
      <c r="G177">
        <f t="shared" si="2"/>
        <v>867</v>
      </c>
    </row>
    <row r="178" spans="1:7">
      <c r="A178" s="1">
        <v>835</v>
      </c>
      <c r="B178" t="s">
        <v>2481</v>
      </c>
      <c r="C178" t="s">
        <v>2408</v>
      </c>
      <c r="D178" t="s">
        <v>2482</v>
      </c>
      <c r="F178" t="s">
        <v>2483</v>
      </c>
      <c r="G178">
        <f t="shared" si="2"/>
        <v>835</v>
      </c>
    </row>
    <row r="179" spans="1:7">
      <c r="A179" s="1">
        <v>814</v>
      </c>
      <c r="B179" t="s">
        <v>2422</v>
      </c>
      <c r="C179" t="s">
        <v>2408</v>
      </c>
      <c r="D179" t="s">
        <v>2423</v>
      </c>
      <c r="F179" t="s">
        <v>2424</v>
      </c>
      <c r="G179">
        <f t="shared" si="2"/>
        <v>814</v>
      </c>
    </row>
    <row r="180" spans="1:7">
      <c r="A180" s="1">
        <v>861</v>
      </c>
      <c r="B180" t="s">
        <v>2555</v>
      </c>
      <c r="C180" t="s">
        <v>2408</v>
      </c>
      <c r="D180" t="s">
        <v>2556</v>
      </c>
      <c r="F180" t="s">
        <v>2557</v>
      </c>
      <c r="G180">
        <f t="shared" si="2"/>
        <v>861</v>
      </c>
    </row>
    <row r="181" spans="1:7">
      <c r="A181" s="1">
        <v>862</v>
      </c>
      <c r="B181" t="s">
        <v>2558</v>
      </c>
      <c r="C181" t="s">
        <v>2408</v>
      </c>
      <c r="D181" t="s">
        <v>2556</v>
      </c>
      <c r="E181" t="s">
        <v>2559</v>
      </c>
      <c r="F181" t="s">
        <v>2560</v>
      </c>
      <c r="G181">
        <f t="shared" si="2"/>
        <v>862</v>
      </c>
    </row>
    <row r="182" spans="1:7">
      <c r="A182" s="1">
        <v>863</v>
      </c>
      <c r="B182" t="s">
        <v>2561</v>
      </c>
      <c r="C182" t="s">
        <v>2408</v>
      </c>
      <c r="D182" t="s">
        <v>2556</v>
      </c>
      <c r="E182" t="s">
        <v>2562</v>
      </c>
      <c r="F182" t="s">
        <v>2563</v>
      </c>
      <c r="G182">
        <f t="shared" si="2"/>
        <v>863</v>
      </c>
    </row>
    <row r="183" spans="1:7">
      <c r="A183" s="1">
        <v>850</v>
      </c>
      <c r="B183" t="s">
        <v>2523</v>
      </c>
      <c r="C183" t="s">
        <v>2408</v>
      </c>
      <c r="D183" t="s">
        <v>2524</v>
      </c>
      <c r="F183" t="s">
        <v>2525</v>
      </c>
      <c r="G183">
        <f t="shared" si="2"/>
        <v>850</v>
      </c>
    </row>
    <row r="184" spans="1:7">
      <c r="A184" s="1">
        <v>851</v>
      </c>
      <c r="B184" t="s">
        <v>2526</v>
      </c>
      <c r="C184" t="s">
        <v>2408</v>
      </c>
      <c r="D184" t="s">
        <v>2524</v>
      </c>
      <c r="E184" t="s">
        <v>2527</v>
      </c>
      <c r="F184" t="s">
        <v>2528</v>
      </c>
      <c r="G184">
        <f t="shared" si="2"/>
        <v>851</v>
      </c>
    </row>
    <row r="185" spans="1:7">
      <c r="A185" s="1">
        <v>1239</v>
      </c>
      <c r="B185" t="s">
        <v>3577</v>
      </c>
      <c r="C185" t="s">
        <v>2408</v>
      </c>
      <c r="D185" t="s">
        <v>2524</v>
      </c>
      <c r="E185" t="s">
        <v>3578</v>
      </c>
      <c r="F185" t="s">
        <v>3579</v>
      </c>
      <c r="G185">
        <f t="shared" si="2"/>
        <v>1239</v>
      </c>
    </row>
    <row r="186" spans="1:7">
      <c r="A186" s="1">
        <v>853</v>
      </c>
      <c r="B186" t="s">
        <v>2532</v>
      </c>
      <c r="C186" t="s">
        <v>2408</v>
      </c>
      <c r="D186" t="s">
        <v>2524</v>
      </c>
      <c r="E186" t="s">
        <v>2533</v>
      </c>
      <c r="F186" t="s">
        <v>2534</v>
      </c>
      <c r="G186">
        <f t="shared" si="2"/>
        <v>853</v>
      </c>
    </row>
    <row r="187" spans="1:7">
      <c r="A187" s="1">
        <v>854</v>
      </c>
      <c r="B187" t="s">
        <v>2535</v>
      </c>
      <c r="C187" t="s">
        <v>2408</v>
      </c>
      <c r="D187" t="s">
        <v>2524</v>
      </c>
      <c r="E187" t="s">
        <v>2536</v>
      </c>
      <c r="F187" t="s">
        <v>2537</v>
      </c>
      <c r="G187">
        <f t="shared" si="2"/>
        <v>854</v>
      </c>
    </row>
    <row r="188" spans="1:7">
      <c r="A188" s="1">
        <v>855</v>
      </c>
      <c r="B188" t="s">
        <v>2538</v>
      </c>
      <c r="C188" t="s">
        <v>2408</v>
      </c>
      <c r="D188" t="s">
        <v>2524</v>
      </c>
      <c r="E188" t="s">
        <v>2539</v>
      </c>
      <c r="F188" t="s">
        <v>2540</v>
      </c>
      <c r="G188">
        <f t="shared" si="2"/>
        <v>855</v>
      </c>
    </row>
    <row r="189" spans="1:7">
      <c r="A189" s="1">
        <v>857</v>
      </c>
      <c r="B189" t="s">
        <v>2544</v>
      </c>
      <c r="C189" t="s">
        <v>2408</v>
      </c>
      <c r="D189" t="s">
        <v>2545</v>
      </c>
      <c r="F189" t="s">
        <v>2546</v>
      </c>
      <c r="G189">
        <f t="shared" si="2"/>
        <v>857</v>
      </c>
    </row>
    <row r="190" spans="1:7">
      <c r="A190" s="1">
        <v>858</v>
      </c>
      <c r="B190" t="s">
        <v>2547</v>
      </c>
      <c r="C190" t="s">
        <v>2408</v>
      </c>
      <c r="D190" t="s">
        <v>2524</v>
      </c>
      <c r="E190" t="s">
        <v>2548</v>
      </c>
      <c r="F190" t="s">
        <v>2549</v>
      </c>
      <c r="G190">
        <f t="shared" si="2"/>
        <v>858</v>
      </c>
    </row>
    <row r="191" spans="1:7">
      <c r="A191" s="1">
        <v>852</v>
      </c>
      <c r="B191" t="s">
        <v>2529</v>
      </c>
      <c r="C191" t="s">
        <v>2408</v>
      </c>
      <c r="D191" t="s">
        <v>2524</v>
      </c>
      <c r="E191" t="s">
        <v>2530</v>
      </c>
      <c r="F191" t="s">
        <v>2531</v>
      </c>
      <c r="G191">
        <f t="shared" si="2"/>
        <v>852</v>
      </c>
    </row>
    <row r="192" spans="1:7">
      <c r="A192" s="1">
        <v>856</v>
      </c>
      <c r="B192" t="s">
        <v>2541</v>
      </c>
      <c r="C192" t="s">
        <v>2408</v>
      </c>
      <c r="D192" t="s">
        <v>2524</v>
      </c>
      <c r="E192" t="s">
        <v>2542</v>
      </c>
      <c r="F192" t="s">
        <v>2543</v>
      </c>
      <c r="G192">
        <f t="shared" si="2"/>
        <v>856</v>
      </c>
    </row>
    <row r="193" spans="1:7">
      <c r="A193" s="1">
        <v>849</v>
      </c>
      <c r="B193" t="s">
        <v>2520</v>
      </c>
      <c r="C193" t="s">
        <v>2408</v>
      </c>
      <c r="D193" t="s">
        <v>2521</v>
      </c>
      <c r="F193" t="s">
        <v>2522</v>
      </c>
      <c r="G193">
        <f t="shared" si="2"/>
        <v>849</v>
      </c>
    </row>
    <row r="194" spans="1:7">
      <c r="A194" s="1">
        <v>811</v>
      </c>
      <c r="B194" t="s">
        <v>2414</v>
      </c>
      <c r="C194" t="s">
        <v>2408</v>
      </c>
      <c r="D194" t="s">
        <v>1979</v>
      </c>
      <c r="F194" t="s">
        <v>2415</v>
      </c>
      <c r="G194">
        <f t="shared" ref="G194:G257" si="3">A194</f>
        <v>811</v>
      </c>
    </row>
    <row r="195" spans="1:7">
      <c r="A195" s="1">
        <v>836</v>
      </c>
      <c r="B195" t="s">
        <v>2484</v>
      </c>
      <c r="C195" t="s">
        <v>2408</v>
      </c>
      <c r="D195" t="s">
        <v>2485</v>
      </c>
      <c r="F195" t="s">
        <v>2486</v>
      </c>
      <c r="G195">
        <f t="shared" si="3"/>
        <v>836</v>
      </c>
    </row>
    <row r="196" spans="1:7">
      <c r="A196" s="1">
        <v>848</v>
      </c>
      <c r="B196" t="s">
        <v>2517</v>
      </c>
      <c r="C196" t="s">
        <v>2408</v>
      </c>
      <c r="D196" t="s">
        <v>2518</v>
      </c>
      <c r="F196" t="s">
        <v>2519</v>
      </c>
      <c r="G196">
        <f t="shared" si="3"/>
        <v>848</v>
      </c>
    </row>
    <row r="197" spans="1:7">
      <c r="A197" s="1">
        <v>865</v>
      </c>
      <c r="B197" t="s">
        <v>2567</v>
      </c>
      <c r="C197" t="s">
        <v>2408</v>
      </c>
      <c r="D197" t="s">
        <v>59</v>
      </c>
      <c r="F197" t="s">
        <v>2568</v>
      </c>
      <c r="G197">
        <f t="shared" si="3"/>
        <v>865</v>
      </c>
    </row>
    <row r="198" spans="1:7">
      <c r="A198" s="1">
        <v>868</v>
      </c>
      <c r="B198" t="s">
        <v>2574</v>
      </c>
      <c r="C198" t="s">
        <v>2408</v>
      </c>
      <c r="D198" t="s">
        <v>2575</v>
      </c>
      <c r="F198" t="s">
        <v>2576</v>
      </c>
      <c r="G198">
        <f t="shared" si="3"/>
        <v>868</v>
      </c>
    </row>
    <row r="199" spans="1:7">
      <c r="A199" s="1">
        <v>869</v>
      </c>
      <c r="B199" t="s">
        <v>2577</v>
      </c>
      <c r="C199" t="s">
        <v>2408</v>
      </c>
      <c r="D199" t="s">
        <v>2575</v>
      </c>
      <c r="E199" t="s">
        <v>2578</v>
      </c>
      <c r="F199" t="s">
        <v>2579</v>
      </c>
      <c r="G199">
        <f t="shared" si="3"/>
        <v>869</v>
      </c>
    </row>
    <row r="200" spans="1:7">
      <c r="A200" s="1">
        <v>214</v>
      </c>
      <c r="B200" t="s">
        <v>782</v>
      </c>
      <c r="C200" t="s">
        <v>65</v>
      </c>
      <c r="D200" t="s">
        <v>553</v>
      </c>
      <c r="F200" t="s">
        <v>783</v>
      </c>
      <c r="G200">
        <f t="shared" si="3"/>
        <v>214</v>
      </c>
    </row>
    <row r="201" spans="1:7">
      <c r="A201" s="1">
        <v>207</v>
      </c>
      <c r="B201" t="s">
        <v>768</v>
      </c>
      <c r="C201" t="s">
        <v>65</v>
      </c>
      <c r="D201" t="s">
        <v>66</v>
      </c>
      <c r="F201" t="s">
        <v>67</v>
      </c>
      <c r="G201">
        <f t="shared" si="3"/>
        <v>207</v>
      </c>
    </row>
    <row r="202" spans="1:7">
      <c r="A202" s="1">
        <v>210</v>
      </c>
      <c r="B202" t="s">
        <v>774</v>
      </c>
      <c r="C202" t="s">
        <v>65</v>
      </c>
      <c r="D202" t="s">
        <v>66</v>
      </c>
      <c r="E202" t="s">
        <v>135</v>
      </c>
      <c r="F202" t="s">
        <v>136</v>
      </c>
      <c r="G202">
        <f t="shared" si="3"/>
        <v>210</v>
      </c>
    </row>
    <row r="203" spans="1:7">
      <c r="A203" s="1">
        <v>208</v>
      </c>
      <c r="B203" t="s">
        <v>769</v>
      </c>
      <c r="C203" t="s">
        <v>65</v>
      </c>
      <c r="D203" t="s">
        <v>66</v>
      </c>
      <c r="E203" t="s">
        <v>770</v>
      </c>
      <c r="F203" t="s">
        <v>771</v>
      </c>
      <c r="G203">
        <f t="shared" si="3"/>
        <v>208</v>
      </c>
    </row>
    <row r="204" spans="1:7">
      <c r="A204" s="1">
        <v>209</v>
      </c>
      <c r="B204" t="s">
        <v>772</v>
      </c>
      <c r="C204" t="s">
        <v>65</v>
      </c>
      <c r="D204" t="s">
        <v>66</v>
      </c>
      <c r="E204" t="s">
        <v>688</v>
      </c>
      <c r="F204" t="s">
        <v>773</v>
      </c>
      <c r="G204">
        <f t="shared" si="3"/>
        <v>209</v>
      </c>
    </row>
    <row r="205" spans="1:7">
      <c r="A205" s="1">
        <v>211</v>
      </c>
      <c r="B205" t="s">
        <v>775</v>
      </c>
      <c r="C205" t="s">
        <v>65</v>
      </c>
      <c r="D205" t="s">
        <v>66</v>
      </c>
      <c r="E205" t="s">
        <v>43</v>
      </c>
      <c r="F205" t="s">
        <v>776</v>
      </c>
      <c r="G205">
        <f t="shared" si="3"/>
        <v>211</v>
      </c>
    </row>
    <row r="206" spans="1:7">
      <c r="A206" s="1">
        <v>212</v>
      </c>
      <c r="B206" t="s">
        <v>777</v>
      </c>
      <c r="C206" t="s">
        <v>65</v>
      </c>
      <c r="D206" t="s">
        <v>66</v>
      </c>
      <c r="E206" t="s">
        <v>696</v>
      </c>
      <c r="F206" t="s">
        <v>778</v>
      </c>
      <c r="G206">
        <f t="shared" si="3"/>
        <v>212</v>
      </c>
    </row>
    <row r="207" spans="1:7">
      <c r="A207" s="1">
        <v>213</v>
      </c>
      <c r="B207" t="s">
        <v>779</v>
      </c>
      <c r="C207" t="s">
        <v>65</v>
      </c>
      <c r="D207" t="s">
        <v>780</v>
      </c>
      <c r="F207" t="s">
        <v>781</v>
      </c>
      <c r="G207">
        <f t="shared" si="3"/>
        <v>213</v>
      </c>
    </row>
    <row r="208" spans="1:7">
      <c r="A208" s="1">
        <v>218</v>
      </c>
      <c r="B208" t="s">
        <v>790</v>
      </c>
      <c r="C208" t="s">
        <v>65</v>
      </c>
      <c r="D208" t="s">
        <v>791</v>
      </c>
      <c r="F208" t="s">
        <v>792</v>
      </c>
      <c r="G208">
        <f t="shared" si="3"/>
        <v>218</v>
      </c>
    </row>
    <row r="209" spans="1:7">
      <c r="A209" s="1">
        <v>219</v>
      </c>
      <c r="B209" t="s">
        <v>793</v>
      </c>
      <c r="C209" t="s">
        <v>65</v>
      </c>
      <c r="D209" t="s">
        <v>794</v>
      </c>
      <c r="F209" t="s">
        <v>795</v>
      </c>
      <c r="G209">
        <f t="shared" si="3"/>
        <v>219</v>
      </c>
    </row>
    <row r="210" spans="1:7">
      <c r="A210" s="1">
        <v>216</v>
      </c>
      <c r="B210" t="s">
        <v>786</v>
      </c>
      <c r="C210" t="s">
        <v>65</v>
      </c>
      <c r="D210" t="s">
        <v>95</v>
      </c>
      <c r="F210" t="s">
        <v>787</v>
      </c>
      <c r="G210">
        <f t="shared" si="3"/>
        <v>216</v>
      </c>
    </row>
    <row r="211" spans="1:7">
      <c r="A211" s="1">
        <v>215</v>
      </c>
      <c r="B211" t="s">
        <v>784</v>
      </c>
      <c r="C211" t="s">
        <v>65</v>
      </c>
      <c r="D211" t="s">
        <v>582</v>
      </c>
      <c r="F211" t="s">
        <v>785</v>
      </c>
      <c r="G211">
        <f t="shared" si="3"/>
        <v>215</v>
      </c>
    </row>
    <row r="212" spans="1:7">
      <c r="A212" s="1">
        <v>689</v>
      </c>
      <c r="B212" t="s">
        <v>2086</v>
      </c>
      <c r="C212" t="s">
        <v>2087</v>
      </c>
      <c r="D212" t="s">
        <v>2088</v>
      </c>
      <c r="F212" t="s">
        <v>2089</v>
      </c>
      <c r="G212">
        <f t="shared" si="3"/>
        <v>689</v>
      </c>
    </row>
    <row r="213" spans="1:7">
      <c r="A213" s="1">
        <v>217</v>
      </c>
      <c r="B213" t="s">
        <v>788</v>
      </c>
      <c r="C213" t="s">
        <v>65</v>
      </c>
      <c r="D213" t="s">
        <v>48</v>
      </c>
      <c r="F213" t="s">
        <v>789</v>
      </c>
      <c r="G213">
        <f t="shared" si="3"/>
        <v>217</v>
      </c>
    </row>
    <row r="214" spans="1:7">
      <c r="A214" s="1">
        <v>232</v>
      </c>
      <c r="B214" t="s">
        <v>830</v>
      </c>
      <c r="C214" t="s">
        <v>108</v>
      </c>
      <c r="D214" t="s">
        <v>109</v>
      </c>
      <c r="F214" t="s">
        <v>110</v>
      </c>
      <c r="G214">
        <f t="shared" si="3"/>
        <v>232</v>
      </c>
    </row>
    <row r="215" spans="1:7">
      <c r="A215" s="1">
        <v>237</v>
      </c>
      <c r="B215" t="s">
        <v>843</v>
      </c>
      <c r="C215" t="s">
        <v>108</v>
      </c>
      <c r="D215" t="s">
        <v>109</v>
      </c>
      <c r="E215" t="s">
        <v>844</v>
      </c>
      <c r="F215" t="s">
        <v>845</v>
      </c>
      <c r="G215">
        <f t="shared" si="3"/>
        <v>237</v>
      </c>
    </row>
    <row r="216" spans="1:7">
      <c r="A216" s="1">
        <v>235</v>
      </c>
      <c r="B216" t="s">
        <v>837</v>
      </c>
      <c r="C216" t="s">
        <v>108</v>
      </c>
      <c r="D216" t="s">
        <v>109</v>
      </c>
      <c r="E216" t="s">
        <v>838</v>
      </c>
      <c r="F216" t="s">
        <v>839</v>
      </c>
      <c r="G216">
        <f t="shared" si="3"/>
        <v>235</v>
      </c>
    </row>
    <row r="217" spans="1:7">
      <c r="A217" s="1">
        <v>233</v>
      </c>
      <c r="B217" t="s">
        <v>831</v>
      </c>
      <c r="C217" t="s">
        <v>108</v>
      </c>
      <c r="D217" t="s">
        <v>109</v>
      </c>
      <c r="E217" t="s">
        <v>832</v>
      </c>
      <c r="F217" t="s">
        <v>833</v>
      </c>
      <c r="G217">
        <f t="shared" si="3"/>
        <v>233</v>
      </c>
    </row>
    <row r="218" spans="1:7">
      <c r="A218" s="1">
        <v>234</v>
      </c>
      <c r="B218" t="s">
        <v>834</v>
      </c>
      <c r="C218" t="s">
        <v>108</v>
      </c>
      <c r="D218" t="s">
        <v>109</v>
      </c>
      <c r="E218" t="s">
        <v>835</v>
      </c>
      <c r="F218" t="s">
        <v>836</v>
      </c>
      <c r="G218">
        <f t="shared" si="3"/>
        <v>234</v>
      </c>
    </row>
    <row r="219" spans="1:7">
      <c r="A219" s="1">
        <v>236</v>
      </c>
      <c r="B219" t="s">
        <v>840</v>
      </c>
      <c r="C219" t="s">
        <v>108</v>
      </c>
      <c r="D219" t="s">
        <v>109</v>
      </c>
      <c r="E219" t="s">
        <v>841</v>
      </c>
      <c r="F219" t="s">
        <v>842</v>
      </c>
      <c r="G219">
        <f t="shared" si="3"/>
        <v>236</v>
      </c>
    </row>
    <row r="220" spans="1:7">
      <c r="A220" s="1">
        <v>238</v>
      </c>
      <c r="B220" t="s">
        <v>846</v>
      </c>
      <c r="C220" t="s">
        <v>108</v>
      </c>
      <c r="D220" t="s">
        <v>109</v>
      </c>
      <c r="E220" t="s">
        <v>847</v>
      </c>
      <c r="F220" t="s">
        <v>848</v>
      </c>
      <c r="G220">
        <f t="shared" si="3"/>
        <v>238</v>
      </c>
    </row>
    <row r="221" spans="1:7">
      <c r="A221" s="1">
        <v>239</v>
      </c>
      <c r="B221" t="s">
        <v>849</v>
      </c>
      <c r="C221" t="s">
        <v>108</v>
      </c>
      <c r="D221" t="s">
        <v>109</v>
      </c>
      <c r="E221" t="s">
        <v>850</v>
      </c>
      <c r="F221" t="s">
        <v>851</v>
      </c>
      <c r="G221">
        <f t="shared" si="3"/>
        <v>239</v>
      </c>
    </row>
    <row r="222" spans="1:7">
      <c r="A222" s="1">
        <v>229</v>
      </c>
      <c r="B222" t="s">
        <v>822</v>
      </c>
      <c r="C222" t="s">
        <v>108</v>
      </c>
      <c r="D222" t="s">
        <v>823</v>
      </c>
      <c r="F222" t="s">
        <v>824</v>
      </c>
      <c r="G222">
        <f t="shared" si="3"/>
        <v>229</v>
      </c>
    </row>
    <row r="223" spans="1:7">
      <c r="A223" s="1">
        <v>231</v>
      </c>
      <c r="B223" t="s">
        <v>827</v>
      </c>
      <c r="C223" t="s">
        <v>108</v>
      </c>
      <c r="D223" t="s">
        <v>828</v>
      </c>
      <c r="F223" t="s">
        <v>829</v>
      </c>
      <c r="G223">
        <f t="shared" si="3"/>
        <v>231</v>
      </c>
    </row>
    <row r="224" spans="1:7">
      <c r="A224" s="1">
        <v>230</v>
      </c>
      <c r="B224" t="s">
        <v>825</v>
      </c>
      <c r="C224" t="s">
        <v>108</v>
      </c>
      <c r="D224" t="s">
        <v>325</v>
      </c>
      <c r="F224" t="s">
        <v>826</v>
      </c>
      <c r="G224">
        <f t="shared" si="3"/>
        <v>230</v>
      </c>
    </row>
    <row r="225" spans="1:7">
      <c r="A225" s="1">
        <v>228</v>
      </c>
      <c r="B225" t="s">
        <v>819</v>
      </c>
      <c r="C225" t="s">
        <v>108</v>
      </c>
      <c r="D225" t="s">
        <v>820</v>
      </c>
      <c r="F225" t="s">
        <v>821</v>
      </c>
      <c r="G225">
        <f t="shared" si="3"/>
        <v>228</v>
      </c>
    </row>
    <row r="226" spans="1:7">
      <c r="A226" s="1">
        <v>240</v>
      </c>
      <c r="B226" t="s">
        <v>852</v>
      </c>
      <c r="C226" t="s">
        <v>108</v>
      </c>
      <c r="D226" t="s">
        <v>48</v>
      </c>
      <c r="F226" t="s">
        <v>853</v>
      </c>
      <c r="G226">
        <f t="shared" si="3"/>
        <v>240</v>
      </c>
    </row>
    <row r="227" spans="1:7">
      <c r="A227" s="1">
        <v>901</v>
      </c>
      <c r="B227" t="s">
        <v>2672</v>
      </c>
      <c r="C227" t="s">
        <v>32</v>
      </c>
      <c r="D227" t="s">
        <v>2673</v>
      </c>
      <c r="F227" t="s">
        <v>2674</v>
      </c>
      <c r="G227">
        <f t="shared" si="3"/>
        <v>901</v>
      </c>
    </row>
    <row r="228" spans="1:7">
      <c r="A228" s="1">
        <v>916</v>
      </c>
      <c r="B228" t="s">
        <v>2714</v>
      </c>
      <c r="C228" t="s">
        <v>32</v>
      </c>
      <c r="D228" t="s">
        <v>2715</v>
      </c>
      <c r="F228" t="s">
        <v>2716</v>
      </c>
      <c r="G228">
        <f t="shared" si="3"/>
        <v>916</v>
      </c>
    </row>
    <row r="229" spans="1:7">
      <c r="A229" s="1">
        <v>918</v>
      </c>
      <c r="B229" t="s">
        <v>2720</v>
      </c>
      <c r="C229" t="s">
        <v>32</v>
      </c>
      <c r="D229" t="s">
        <v>2371</v>
      </c>
      <c r="F229" t="s">
        <v>2721</v>
      </c>
      <c r="G229">
        <f t="shared" si="3"/>
        <v>918</v>
      </c>
    </row>
    <row r="230" spans="1:7">
      <c r="A230" s="1">
        <v>935</v>
      </c>
      <c r="B230" t="s">
        <v>2761</v>
      </c>
      <c r="C230" t="s">
        <v>32</v>
      </c>
      <c r="D230" t="s">
        <v>2762</v>
      </c>
      <c r="F230" t="s">
        <v>2763</v>
      </c>
      <c r="G230">
        <f t="shared" si="3"/>
        <v>935</v>
      </c>
    </row>
    <row r="231" spans="1:7">
      <c r="A231" s="1">
        <v>907</v>
      </c>
      <c r="B231" t="s">
        <v>2688</v>
      </c>
      <c r="C231" t="s">
        <v>32</v>
      </c>
      <c r="D231" t="s">
        <v>2689</v>
      </c>
      <c r="F231" t="s">
        <v>2690</v>
      </c>
      <c r="G231">
        <f t="shared" si="3"/>
        <v>907</v>
      </c>
    </row>
    <row r="232" spans="1:7">
      <c r="A232" s="1">
        <v>923</v>
      </c>
      <c r="B232" t="s">
        <v>2733</v>
      </c>
      <c r="C232" t="s">
        <v>32</v>
      </c>
      <c r="D232" t="s">
        <v>1322</v>
      </c>
      <c r="F232" t="s">
        <v>2734</v>
      </c>
      <c r="G232">
        <f t="shared" si="3"/>
        <v>923</v>
      </c>
    </row>
    <row r="233" spans="1:7">
      <c r="A233" s="1">
        <v>899</v>
      </c>
      <c r="B233" t="s">
        <v>2667</v>
      </c>
      <c r="C233" t="s">
        <v>32</v>
      </c>
      <c r="D233" t="s">
        <v>2668</v>
      </c>
      <c r="F233" t="s">
        <v>2669</v>
      </c>
      <c r="G233">
        <f t="shared" si="3"/>
        <v>899</v>
      </c>
    </row>
    <row r="234" spans="1:7">
      <c r="A234" s="1">
        <v>903</v>
      </c>
      <c r="B234" t="s">
        <v>2678</v>
      </c>
      <c r="C234" t="s">
        <v>32</v>
      </c>
      <c r="D234" t="s">
        <v>1354</v>
      </c>
      <c r="F234" t="s">
        <v>2679</v>
      </c>
      <c r="G234">
        <f t="shared" si="3"/>
        <v>903</v>
      </c>
    </row>
    <row r="235" spans="1:7">
      <c r="A235" s="1">
        <v>900</v>
      </c>
      <c r="B235" t="s">
        <v>2670</v>
      </c>
      <c r="C235" t="s">
        <v>32</v>
      </c>
      <c r="D235" t="s">
        <v>2151</v>
      </c>
      <c r="F235" t="s">
        <v>2671</v>
      </c>
      <c r="G235">
        <f t="shared" si="3"/>
        <v>900</v>
      </c>
    </row>
    <row r="236" spans="1:7">
      <c r="A236" s="1">
        <v>898</v>
      </c>
      <c r="B236" t="s">
        <v>2665</v>
      </c>
      <c r="C236" t="s">
        <v>32</v>
      </c>
      <c r="D236" t="s">
        <v>99</v>
      </c>
      <c r="F236" t="s">
        <v>2666</v>
      </c>
      <c r="G236">
        <f t="shared" si="3"/>
        <v>898</v>
      </c>
    </row>
    <row r="237" spans="1:7">
      <c r="A237" s="1">
        <v>902</v>
      </c>
      <c r="B237" t="s">
        <v>2675</v>
      </c>
      <c r="C237" t="s">
        <v>32</v>
      </c>
      <c r="D237" t="s">
        <v>2676</v>
      </c>
      <c r="F237" t="s">
        <v>2677</v>
      </c>
      <c r="G237">
        <f t="shared" si="3"/>
        <v>902</v>
      </c>
    </row>
    <row r="238" spans="1:7">
      <c r="A238" s="1">
        <v>906</v>
      </c>
      <c r="B238" t="s">
        <v>2686</v>
      </c>
      <c r="C238" t="s">
        <v>32</v>
      </c>
      <c r="D238" t="s">
        <v>823</v>
      </c>
      <c r="F238" t="s">
        <v>2687</v>
      </c>
      <c r="G238">
        <f t="shared" si="3"/>
        <v>906</v>
      </c>
    </row>
    <row r="239" spans="1:7">
      <c r="A239" s="1">
        <v>908</v>
      </c>
      <c r="B239" t="s">
        <v>2691</v>
      </c>
      <c r="C239" t="s">
        <v>32</v>
      </c>
      <c r="D239" t="s">
        <v>2692</v>
      </c>
      <c r="F239" t="s">
        <v>2693</v>
      </c>
      <c r="G239">
        <f t="shared" si="3"/>
        <v>908</v>
      </c>
    </row>
    <row r="240" spans="1:7">
      <c r="A240" s="1">
        <v>913</v>
      </c>
      <c r="B240" t="s">
        <v>2705</v>
      </c>
      <c r="C240" t="s">
        <v>32</v>
      </c>
      <c r="D240" t="s">
        <v>2701</v>
      </c>
      <c r="E240" t="s">
        <v>2706</v>
      </c>
      <c r="F240" t="s">
        <v>2707</v>
      </c>
      <c r="G240">
        <f t="shared" si="3"/>
        <v>913</v>
      </c>
    </row>
    <row r="241" spans="1:7">
      <c r="A241" s="1">
        <v>925</v>
      </c>
      <c r="B241" t="s">
        <v>2738</v>
      </c>
      <c r="C241" t="s">
        <v>32</v>
      </c>
      <c r="D241" t="s">
        <v>2739</v>
      </c>
      <c r="F241" t="s">
        <v>2740</v>
      </c>
      <c r="G241">
        <f t="shared" si="3"/>
        <v>925</v>
      </c>
    </row>
    <row r="242" spans="1:7">
      <c r="A242" s="1">
        <v>964</v>
      </c>
      <c r="B242" t="s">
        <v>2833</v>
      </c>
      <c r="C242" t="s">
        <v>32</v>
      </c>
      <c r="D242" t="s">
        <v>2834</v>
      </c>
      <c r="F242" t="s">
        <v>2835</v>
      </c>
      <c r="G242">
        <f t="shared" si="3"/>
        <v>964</v>
      </c>
    </row>
    <row r="243" spans="1:7">
      <c r="A243" s="1">
        <v>927</v>
      </c>
      <c r="B243" t="s">
        <v>2743</v>
      </c>
      <c r="C243" t="s">
        <v>32</v>
      </c>
      <c r="D243" t="s">
        <v>2744</v>
      </c>
      <c r="F243" t="s">
        <v>2745</v>
      </c>
      <c r="G243">
        <f t="shared" si="3"/>
        <v>927</v>
      </c>
    </row>
    <row r="244" spans="1:7">
      <c r="A244" s="1">
        <v>922</v>
      </c>
      <c r="B244" t="s">
        <v>2730</v>
      </c>
      <c r="C244" t="s">
        <v>32</v>
      </c>
      <c r="D244" t="s">
        <v>2731</v>
      </c>
      <c r="F244" t="s">
        <v>2732</v>
      </c>
      <c r="G244">
        <f t="shared" si="3"/>
        <v>922</v>
      </c>
    </row>
    <row r="245" spans="1:7">
      <c r="A245" s="1">
        <v>897</v>
      </c>
      <c r="B245" t="s">
        <v>2662</v>
      </c>
      <c r="C245" t="s">
        <v>32</v>
      </c>
      <c r="D245" t="s">
        <v>2663</v>
      </c>
      <c r="F245" t="s">
        <v>2664</v>
      </c>
      <c r="G245">
        <f t="shared" si="3"/>
        <v>897</v>
      </c>
    </row>
    <row r="246" spans="1:7">
      <c r="A246" s="1">
        <v>920</v>
      </c>
      <c r="B246" t="s">
        <v>2725</v>
      </c>
      <c r="C246" t="s">
        <v>32</v>
      </c>
      <c r="D246" t="s">
        <v>901</v>
      </c>
      <c r="F246" t="s">
        <v>2726</v>
      </c>
      <c r="G246">
        <f t="shared" si="3"/>
        <v>920</v>
      </c>
    </row>
    <row r="247" spans="1:7">
      <c r="A247" s="1">
        <v>924</v>
      </c>
      <c r="B247" t="s">
        <v>2735</v>
      </c>
      <c r="C247" t="s">
        <v>32</v>
      </c>
      <c r="D247" t="s">
        <v>2736</v>
      </c>
      <c r="F247" t="s">
        <v>2737</v>
      </c>
      <c r="G247">
        <f t="shared" si="3"/>
        <v>924</v>
      </c>
    </row>
    <row r="248" spans="1:7">
      <c r="A248" s="1">
        <v>936</v>
      </c>
      <c r="B248" t="s">
        <v>2764</v>
      </c>
      <c r="C248" t="s">
        <v>32</v>
      </c>
      <c r="D248" t="s">
        <v>2765</v>
      </c>
      <c r="F248" t="s">
        <v>2766</v>
      </c>
      <c r="G248">
        <f t="shared" si="3"/>
        <v>936</v>
      </c>
    </row>
    <row r="249" spans="1:7">
      <c r="A249" s="1">
        <v>904</v>
      </c>
      <c r="B249" t="s">
        <v>2680</v>
      </c>
      <c r="C249" t="s">
        <v>32</v>
      </c>
      <c r="D249" t="s">
        <v>2681</v>
      </c>
      <c r="F249" t="s">
        <v>2682</v>
      </c>
      <c r="G249">
        <f t="shared" si="3"/>
        <v>904</v>
      </c>
    </row>
    <row r="250" spans="1:7">
      <c r="A250" s="1">
        <v>905</v>
      </c>
      <c r="B250" t="s">
        <v>2683</v>
      </c>
      <c r="C250" t="s">
        <v>32</v>
      </c>
      <c r="D250" t="s">
        <v>2681</v>
      </c>
      <c r="E250" t="s">
        <v>2684</v>
      </c>
      <c r="F250" t="s">
        <v>2685</v>
      </c>
      <c r="G250">
        <f t="shared" si="3"/>
        <v>905</v>
      </c>
    </row>
    <row r="251" spans="1:7">
      <c r="A251" s="1">
        <v>961</v>
      </c>
      <c r="B251" t="s">
        <v>2825</v>
      </c>
      <c r="C251" t="s">
        <v>32</v>
      </c>
      <c r="D251" t="s">
        <v>1954</v>
      </c>
      <c r="F251" t="s">
        <v>2826</v>
      </c>
      <c r="G251">
        <f t="shared" si="3"/>
        <v>961</v>
      </c>
    </row>
    <row r="252" spans="1:7">
      <c r="A252" s="1">
        <v>948</v>
      </c>
      <c r="B252" t="s">
        <v>2794</v>
      </c>
      <c r="C252" t="s">
        <v>32</v>
      </c>
      <c r="D252" t="s">
        <v>33</v>
      </c>
      <c r="E252" t="s">
        <v>688</v>
      </c>
      <c r="F252" t="s">
        <v>2795</v>
      </c>
      <c r="G252">
        <f t="shared" si="3"/>
        <v>948</v>
      </c>
    </row>
    <row r="253" spans="1:7">
      <c r="A253" s="1">
        <v>1230</v>
      </c>
      <c r="B253" t="s">
        <v>3553</v>
      </c>
      <c r="C253" t="s">
        <v>32</v>
      </c>
      <c r="D253" t="s">
        <v>33</v>
      </c>
      <c r="E253" t="s">
        <v>3554</v>
      </c>
      <c r="F253" t="s">
        <v>3555</v>
      </c>
      <c r="G253">
        <f t="shared" si="3"/>
        <v>1230</v>
      </c>
    </row>
    <row r="254" spans="1:7">
      <c r="A254" s="1">
        <v>909</v>
      </c>
      <c r="B254" t="s">
        <v>2694</v>
      </c>
      <c r="C254" t="s">
        <v>32</v>
      </c>
      <c r="D254" t="s">
        <v>2695</v>
      </c>
      <c r="F254" t="s">
        <v>2696</v>
      </c>
      <c r="G254">
        <f t="shared" si="3"/>
        <v>909</v>
      </c>
    </row>
    <row r="255" spans="1:7">
      <c r="A255" s="1">
        <v>956</v>
      </c>
      <c r="B255" t="s">
        <v>2813</v>
      </c>
      <c r="C255" t="s">
        <v>32</v>
      </c>
      <c r="D255" t="s">
        <v>2814</v>
      </c>
      <c r="F255" t="s">
        <v>2815</v>
      </c>
      <c r="G255">
        <f t="shared" si="3"/>
        <v>956</v>
      </c>
    </row>
    <row r="256" spans="1:7">
      <c r="A256" s="1">
        <v>910</v>
      </c>
      <c r="B256" t="s">
        <v>2697</v>
      </c>
      <c r="C256" t="s">
        <v>32</v>
      </c>
      <c r="D256" t="s">
        <v>2698</v>
      </c>
      <c r="F256" t="s">
        <v>2699</v>
      </c>
      <c r="G256">
        <f t="shared" si="3"/>
        <v>910</v>
      </c>
    </row>
    <row r="257" spans="1:7">
      <c r="A257" s="1">
        <v>919</v>
      </c>
      <c r="B257" t="s">
        <v>2722</v>
      </c>
      <c r="C257" t="s">
        <v>32</v>
      </c>
      <c r="D257" t="s">
        <v>2723</v>
      </c>
      <c r="F257" t="s">
        <v>2724</v>
      </c>
      <c r="G257">
        <f t="shared" si="3"/>
        <v>919</v>
      </c>
    </row>
    <row r="258" spans="1:7">
      <c r="A258" s="1">
        <v>959</v>
      </c>
      <c r="B258" t="s">
        <v>2820</v>
      </c>
      <c r="C258" t="s">
        <v>32</v>
      </c>
      <c r="D258" t="s">
        <v>2821</v>
      </c>
      <c r="F258" t="s">
        <v>2822</v>
      </c>
      <c r="G258">
        <f t="shared" ref="G258:G321" si="4">A258</f>
        <v>959</v>
      </c>
    </row>
    <row r="259" spans="1:7">
      <c r="A259" s="1">
        <v>921</v>
      </c>
      <c r="B259" t="s">
        <v>2727</v>
      </c>
      <c r="C259" t="s">
        <v>32</v>
      </c>
      <c r="D259" t="s">
        <v>2728</v>
      </c>
      <c r="F259" t="s">
        <v>2729</v>
      </c>
      <c r="G259">
        <f t="shared" si="4"/>
        <v>921</v>
      </c>
    </row>
    <row r="260" spans="1:7">
      <c r="A260" s="1">
        <v>926</v>
      </c>
      <c r="B260" t="s">
        <v>2741</v>
      </c>
      <c r="C260" t="s">
        <v>32</v>
      </c>
      <c r="D260" t="s">
        <v>87</v>
      </c>
      <c r="F260" t="s">
        <v>2742</v>
      </c>
      <c r="G260">
        <f t="shared" si="4"/>
        <v>926</v>
      </c>
    </row>
    <row r="261" spans="1:7">
      <c r="A261" s="1">
        <v>942</v>
      </c>
      <c r="B261" t="s">
        <v>2780</v>
      </c>
      <c r="C261" t="s">
        <v>32</v>
      </c>
      <c r="D261" t="s">
        <v>33</v>
      </c>
      <c r="F261" t="s">
        <v>34</v>
      </c>
      <c r="G261">
        <f t="shared" si="4"/>
        <v>942</v>
      </c>
    </row>
    <row r="262" spans="1:7">
      <c r="A262" s="1">
        <v>950</v>
      </c>
      <c r="B262" t="s">
        <v>2799</v>
      </c>
      <c r="C262" t="s">
        <v>32</v>
      </c>
      <c r="D262" t="s">
        <v>33</v>
      </c>
      <c r="E262" t="s">
        <v>489</v>
      </c>
      <c r="F262" t="s">
        <v>2800</v>
      </c>
      <c r="G262">
        <f t="shared" si="4"/>
        <v>950</v>
      </c>
    </row>
    <row r="263" spans="1:7">
      <c r="A263" s="1">
        <v>945</v>
      </c>
      <c r="B263" t="s">
        <v>2786</v>
      </c>
      <c r="C263" t="s">
        <v>32</v>
      </c>
      <c r="D263" t="s">
        <v>33</v>
      </c>
      <c r="E263" t="s">
        <v>2432</v>
      </c>
      <c r="F263" t="s">
        <v>2787</v>
      </c>
      <c r="G263">
        <f t="shared" si="4"/>
        <v>945</v>
      </c>
    </row>
    <row r="264" spans="1:7">
      <c r="A264" s="1">
        <v>943</v>
      </c>
      <c r="B264" t="s">
        <v>2781</v>
      </c>
      <c r="C264" t="s">
        <v>32</v>
      </c>
      <c r="D264" t="s">
        <v>33</v>
      </c>
      <c r="E264" t="s">
        <v>2782</v>
      </c>
      <c r="F264" t="s">
        <v>2783</v>
      </c>
      <c r="G264">
        <f t="shared" si="4"/>
        <v>943</v>
      </c>
    </row>
    <row r="265" spans="1:7">
      <c r="A265" s="1">
        <v>944</v>
      </c>
      <c r="B265" t="s">
        <v>2784</v>
      </c>
      <c r="C265" t="s">
        <v>32</v>
      </c>
      <c r="D265" t="s">
        <v>33</v>
      </c>
      <c r="E265" t="s">
        <v>1654</v>
      </c>
      <c r="F265" t="s">
        <v>2785</v>
      </c>
      <c r="G265">
        <f t="shared" si="4"/>
        <v>944</v>
      </c>
    </row>
    <row r="266" spans="1:7">
      <c r="A266" s="1">
        <v>946</v>
      </c>
      <c r="B266" t="s">
        <v>2788</v>
      </c>
      <c r="C266" t="s">
        <v>32</v>
      </c>
      <c r="D266" t="s">
        <v>33</v>
      </c>
      <c r="E266" t="s">
        <v>2789</v>
      </c>
      <c r="F266" t="s">
        <v>2790</v>
      </c>
      <c r="G266">
        <f t="shared" si="4"/>
        <v>946</v>
      </c>
    </row>
    <row r="267" spans="1:7">
      <c r="A267" s="1">
        <v>947</v>
      </c>
      <c r="B267" t="s">
        <v>2791</v>
      </c>
      <c r="C267" t="s">
        <v>32</v>
      </c>
      <c r="D267" t="s">
        <v>33</v>
      </c>
      <c r="E267" t="s">
        <v>2792</v>
      </c>
      <c r="F267" t="s">
        <v>2793</v>
      </c>
      <c r="G267">
        <f t="shared" si="4"/>
        <v>947</v>
      </c>
    </row>
    <row r="268" spans="1:7">
      <c r="A268" s="1">
        <v>949</v>
      </c>
      <c r="B268" t="s">
        <v>2796</v>
      </c>
      <c r="C268" t="s">
        <v>32</v>
      </c>
      <c r="D268" t="s">
        <v>33</v>
      </c>
      <c r="E268" t="s">
        <v>2797</v>
      </c>
      <c r="F268" t="s">
        <v>2798</v>
      </c>
      <c r="G268">
        <f t="shared" si="4"/>
        <v>949</v>
      </c>
    </row>
    <row r="269" spans="1:7">
      <c r="A269" s="1">
        <v>1232</v>
      </c>
      <c r="B269" t="s">
        <v>3559</v>
      </c>
      <c r="C269" t="s">
        <v>32</v>
      </c>
      <c r="D269" t="s">
        <v>33</v>
      </c>
      <c r="E269" t="s">
        <v>3560</v>
      </c>
      <c r="F269" t="s">
        <v>3561</v>
      </c>
      <c r="G269">
        <f t="shared" si="4"/>
        <v>1232</v>
      </c>
    </row>
    <row r="270" spans="1:7">
      <c r="A270" s="1">
        <v>951</v>
      </c>
      <c r="B270" t="s">
        <v>2801</v>
      </c>
      <c r="C270" t="s">
        <v>32</v>
      </c>
      <c r="D270" t="s">
        <v>33</v>
      </c>
      <c r="E270" t="s">
        <v>43</v>
      </c>
      <c r="F270" t="s">
        <v>2802</v>
      </c>
      <c r="G270">
        <f t="shared" si="4"/>
        <v>951</v>
      </c>
    </row>
    <row r="271" spans="1:7">
      <c r="A271" s="1">
        <v>952</v>
      </c>
      <c r="B271" t="s">
        <v>2803</v>
      </c>
      <c r="C271" t="s">
        <v>32</v>
      </c>
      <c r="D271" t="s">
        <v>33</v>
      </c>
      <c r="E271" t="s">
        <v>1439</v>
      </c>
      <c r="F271" t="s">
        <v>2804</v>
      </c>
      <c r="G271">
        <f t="shared" si="4"/>
        <v>952</v>
      </c>
    </row>
    <row r="272" spans="1:7">
      <c r="A272" s="1">
        <v>953</v>
      </c>
      <c r="B272" t="s">
        <v>2805</v>
      </c>
      <c r="C272" t="s">
        <v>32</v>
      </c>
      <c r="D272" t="s">
        <v>33</v>
      </c>
      <c r="E272" t="s">
        <v>2806</v>
      </c>
      <c r="F272" t="s">
        <v>2807</v>
      </c>
      <c r="G272">
        <f t="shared" si="4"/>
        <v>953</v>
      </c>
    </row>
    <row r="273" spans="1:7">
      <c r="A273" s="1">
        <v>954</v>
      </c>
      <c r="B273" t="s">
        <v>2808</v>
      </c>
      <c r="C273" t="s">
        <v>32</v>
      </c>
      <c r="D273" t="s">
        <v>33</v>
      </c>
      <c r="E273" t="s">
        <v>1448</v>
      </c>
      <c r="F273" t="s">
        <v>2809</v>
      </c>
      <c r="G273">
        <f t="shared" si="4"/>
        <v>954</v>
      </c>
    </row>
    <row r="274" spans="1:7">
      <c r="A274" s="1">
        <v>955</v>
      </c>
      <c r="B274" t="s">
        <v>2810</v>
      </c>
      <c r="C274" t="s">
        <v>32</v>
      </c>
      <c r="D274" t="s">
        <v>33</v>
      </c>
      <c r="E274" t="s">
        <v>2811</v>
      </c>
      <c r="F274" t="s">
        <v>2812</v>
      </c>
      <c r="G274">
        <f t="shared" si="4"/>
        <v>955</v>
      </c>
    </row>
    <row r="275" spans="1:7">
      <c r="A275" s="1">
        <v>938</v>
      </c>
      <c r="B275" t="s">
        <v>2770</v>
      </c>
      <c r="C275" t="s">
        <v>32</v>
      </c>
      <c r="D275" t="s">
        <v>711</v>
      </c>
      <c r="F275" t="s">
        <v>2771</v>
      </c>
      <c r="G275">
        <f t="shared" si="4"/>
        <v>938</v>
      </c>
    </row>
    <row r="276" spans="1:7">
      <c r="A276" s="1">
        <v>939</v>
      </c>
      <c r="B276" t="s">
        <v>2772</v>
      </c>
      <c r="C276" t="s">
        <v>32</v>
      </c>
      <c r="D276" t="s">
        <v>2773</v>
      </c>
      <c r="F276" t="s">
        <v>2774</v>
      </c>
      <c r="G276">
        <f t="shared" si="4"/>
        <v>939</v>
      </c>
    </row>
    <row r="277" spans="1:7">
      <c r="A277" s="1">
        <v>966</v>
      </c>
      <c r="B277" t="s">
        <v>2839</v>
      </c>
      <c r="C277" t="s">
        <v>32</v>
      </c>
      <c r="D277" t="s">
        <v>1379</v>
      </c>
      <c r="F277" t="s">
        <v>2840</v>
      </c>
      <c r="G277">
        <f t="shared" si="4"/>
        <v>966</v>
      </c>
    </row>
    <row r="278" spans="1:7">
      <c r="A278" s="1">
        <v>957</v>
      </c>
      <c r="B278" t="s">
        <v>2816</v>
      </c>
      <c r="C278" t="s">
        <v>32</v>
      </c>
      <c r="D278" t="s">
        <v>590</v>
      </c>
      <c r="F278" t="s">
        <v>2817</v>
      </c>
      <c r="G278">
        <f t="shared" si="4"/>
        <v>957</v>
      </c>
    </row>
    <row r="279" spans="1:7">
      <c r="A279" s="1">
        <v>958</v>
      </c>
      <c r="B279" t="s">
        <v>2818</v>
      </c>
      <c r="C279" t="s">
        <v>32</v>
      </c>
      <c r="D279" t="s">
        <v>590</v>
      </c>
      <c r="E279" t="s">
        <v>235</v>
      </c>
      <c r="F279" t="s">
        <v>2819</v>
      </c>
      <c r="G279">
        <f t="shared" si="4"/>
        <v>958</v>
      </c>
    </row>
    <row r="280" spans="1:7">
      <c r="A280" s="1">
        <v>928</v>
      </c>
      <c r="B280" t="s">
        <v>2746</v>
      </c>
      <c r="C280" t="s">
        <v>32</v>
      </c>
      <c r="D280" t="s">
        <v>78</v>
      </c>
      <c r="F280" t="s">
        <v>79</v>
      </c>
      <c r="G280">
        <f t="shared" si="4"/>
        <v>928</v>
      </c>
    </row>
    <row r="281" spans="1:7">
      <c r="A281" s="1">
        <v>933</v>
      </c>
      <c r="B281" t="s">
        <v>2756</v>
      </c>
      <c r="C281" t="s">
        <v>32</v>
      </c>
      <c r="D281" t="s">
        <v>78</v>
      </c>
      <c r="E281" t="s">
        <v>2757</v>
      </c>
      <c r="F281" t="s">
        <v>2758</v>
      </c>
      <c r="G281">
        <f t="shared" si="4"/>
        <v>933</v>
      </c>
    </row>
    <row r="282" spans="1:7">
      <c r="A282" s="1">
        <v>932</v>
      </c>
      <c r="B282" t="s">
        <v>2754</v>
      </c>
      <c r="C282" t="s">
        <v>32</v>
      </c>
      <c r="D282" t="s">
        <v>78</v>
      </c>
      <c r="E282" t="s">
        <v>489</v>
      </c>
      <c r="F282" t="s">
        <v>2755</v>
      </c>
      <c r="G282">
        <f t="shared" si="4"/>
        <v>932</v>
      </c>
    </row>
    <row r="283" spans="1:7">
      <c r="A283" s="1">
        <v>929</v>
      </c>
      <c r="B283" t="s">
        <v>2747</v>
      </c>
      <c r="C283" t="s">
        <v>32</v>
      </c>
      <c r="D283" t="s">
        <v>78</v>
      </c>
      <c r="E283" t="s">
        <v>1404</v>
      </c>
      <c r="F283" t="s">
        <v>2748</v>
      </c>
      <c r="G283">
        <f t="shared" si="4"/>
        <v>929</v>
      </c>
    </row>
    <row r="284" spans="1:7">
      <c r="A284" s="1">
        <v>930</v>
      </c>
      <c r="B284" t="s">
        <v>2749</v>
      </c>
      <c r="C284" t="s">
        <v>32</v>
      </c>
      <c r="D284" t="s">
        <v>78</v>
      </c>
      <c r="E284" t="s">
        <v>1416</v>
      </c>
      <c r="F284" t="s">
        <v>2750</v>
      </c>
      <c r="G284">
        <f t="shared" si="4"/>
        <v>930</v>
      </c>
    </row>
    <row r="285" spans="1:7">
      <c r="A285" s="1">
        <v>931</v>
      </c>
      <c r="B285" t="s">
        <v>2751</v>
      </c>
      <c r="C285" t="s">
        <v>32</v>
      </c>
      <c r="D285" t="s">
        <v>78</v>
      </c>
      <c r="E285" t="s">
        <v>2752</v>
      </c>
      <c r="F285" t="s">
        <v>2753</v>
      </c>
      <c r="G285">
        <f t="shared" si="4"/>
        <v>931</v>
      </c>
    </row>
    <row r="286" spans="1:7">
      <c r="A286" s="1">
        <v>934</v>
      </c>
      <c r="B286" t="s">
        <v>2759</v>
      </c>
      <c r="C286" t="s">
        <v>32</v>
      </c>
      <c r="D286" t="s">
        <v>78</v>
      </c>
      <c r="E286" t="s">
        <v>43</v>
      </c>
      <c r="F286" t="s">
        <v>2760</v>
      </c>
      <c r="G286">
        <f t="shared" si="4"/>
        <v>934</v>
      </c>
    </row>
    <row r="287" spans="1:7">
      <c r="A287" s="1">
        <v>960</v>
      </c>
      <c r="B287" t="s">
        <v>2823</v>
      </c>
      <c r="C287" t="s">
        <v>32</v>
      </c>
      <c r="D287" t="s">
        <v>48</v>
      </c>
      <c r="F287" t="s">
        <v>2824</v>
      </c>
      <c r="G287">
        <f t="shared" si="4"/>
        <v>960</v>
      </c>
    </row>
    <row r="288" spans="1:7">
      <c r="A288" s="1">
        <v>940</v>
      </c>
      <c r="B288" t="s">
        <v>2775</v>
      </c>
      <c r="C288" t="s">
        <v>32</v>
      </c>
      <c r="D288" t="s">
        <v>2776</v>
      </c>
      <c r="F288" t="s">
        <v>2777</v>
      </c>
      <c r="G288">
        <f t="shared" si="4"/>
        <v>940</v>
      </c>
    </row>
    <row r="289" spans="1:7">
      <c r="A289" s="1">
        <v>941</v>
      </c>
      <c r="B289" t="s">
        <v>2778</v>
      </c>
      <c r="C289" t="s">
        <v>32</v>
      </c>
      <c r="D289" t="s">
        <v>2776</v>
      </c>
      <c r="E289" t="s">
        <v>43</v>
      </c>
      <c r="F289" t="s">
        <v>2779</v>
      </c>
      <c r="G289">
        <f t="shared" si="4"/>
        <v>941</v>
      </c>
    </row>
    <row r="290" spans="1:7">
      <c r="A290" s="1">
        <v>963</v>
      </c>
      <c r="B290" t="s">
        <v>2830</v>
      </c>
      <c r="C290" t="s">
        <v>32</v>
      </c>
      <c r="D290" t="s">
        <v>2831</v>
      </c>
      <c r="F290" t="s">
        <v>2832</v>
      </c>
      <c r="G290">
        <f t="shared" si="4"/>
        <v>963</v>
      </c>
    </row>
    <row r="291" spans="1:7">
      <c r="A291" s="1">
        <v>914</v>
      </c>
      <c r="B291" t="s">
        <v>2708</v>
      </c>
      <c r="C291" t="s">
        <v>32</v>
      </c>
      <c r="D291" t="s">
        <v>2709</v>
      </c>
      <c r="F291" t="s">
        <v>2710</v>
      </c>
      <c r="G291">
        <f t="shared" si="4"/>
        <v>914</v>
      </c>
    </row>
    <row r="292" spans="1:7">
      <c r="A292" s="1">
        <v>915</v>
      </c>
      <c r="B292" t="s">
        <v>2711</v>
      </c>
      <c r="C292" t="s">
        <v>32</v>
      </c>
      <c r="D292" t="s">
        <v>2709</v>
      </c>
      <c r="E292" t="s">
        <v>2712</v>
      </c>
      <c r="F292" t="s">
        <v>2713</v>
      </c>
      <c r="G292">
        <f t="shared" si="4"/>
        <v>915</v>
      </c>
    </row>
    <row r="293" spans="1:7">
      <c r="A293" s="1">
        <v>896</v>
      </c>
      <c r="B293" t="s">
        <v>2659</v>
      </c>
      <c r="C293" t="s">
        <v>32</v>
      </c>
      <c r="D293" t="s">
        <v>2660</v>
      </c>
      <c r="F293" t="s">
        <v>2661</v>
      </c>
      <c r="G293">
        <f t="shared" si="4"/>
        <v>896</v>
      </c>
    </row>
    <row r="294" spans="1:7">
      <c r="A294" s="1">
        <v>937</v>
      </c>
      <c r="B294" t="s">
        <v>2767</v>
      </c>
      <c r="C294" t="s">
        <v>32</v>
      </c>
      <c r="D294" t="s">
        <v>2768</v>
      </c>
      <c r="F294" t="s">
        <v>2769</v>
      </c>
      <c r="G294">
        <f t="shared" si="4"/>
        <v>937</v>
      </c>
    </row>
    <row r="295" spans="1:7">
      <c r="A295" s="1">
        <v>962</v>
      </c>
      <c r="B295" t="s">
        <v>2827</v>
      </c>
      <c r="C295" t="s">
        <v>32</v>
      </c>
      <c r="D295" t="s">
        <v>2828</v>
      </c>
      <c r="F295" t="s">
        <v>2829</v>
      </c>
      <c r="G295">
        <f t="shared" si="4"/>
        <v>962</v>
      </c>
    </row>
    <row r="296" spans="1:7">
      <c r="A296" s="1">
        <v>965</v>
      </c>
      <c r="B296" t="s">
        <v>2836</v>
      </c>
      <c r="C296" t="s">
        <v>32</v>
      </c>
      <c r="D296" t="s">
        <v>2837</v>
      </c>
      <c r="F296" t="s">
        <v>2838</v>
      </c>
      <c r="G296">
        <f t="shared" si="4"/>
        <v>965</v>
      </c>
    </row>
    <row r="297" spans="1:7">
      <c r="A297" s="1">
        <v>917</v>
      </c>
      <c r="B297" t="s">
        <v>2717</v>
      </c>
      <c r="C297" t="s">
        <v>32</v>
      </c>
      <c r="D297" t="s">
        <v>2718</v>
      </c>
      <c r="F297" t="s">
        <v>2719</v>
      </c>
      <c r="G297">
        <f t="shared" si="4"/>
        <v>917</v>
      </c>
    </row>
    <row r="298" spans="1:7">
      <c r="A298" s="1">
        <v>513</v>
      </c>
      <c r="B298" t="s">
        <v>1594</v>
      </c>
      <c r="C298" t="s">
        <v>1595</v>
      </c>
      <c r="D298" t="s">
        <v>941</v>
      </c>
      <c r="F298" t="s">
        <v>1596</v>
      </c>
      <c r="G298">
        <f t="shared" si="4"/>
        <v>513</v>
      </c>
    </row>
    <row r="299" spans="1:7">
      <c r="A299" s="1">
        <v>514</v>
      </c>
      <c r="B299" t="s">
        <v>1597</v>
      </c>
      <c r="C299" t="s">
        <v>1595</v>
      </c>
      <c r="D299" t="s">
        <v>1598</v>
      </c>
      <c r="F299" t="s">
        <v>1599</v>
      </c>
      <c r="G299">
        <f t="shared" si="4"/>
        <v>514</v>
      </c>
    </row>
    <row r="300" spans="1:7">
      <c r="A300" s="1">
        <v>1209</v>
      </c>
      <c r="B300" t="s">
        <v>3493</v>
      </c>
      <c r="C300" t="s">
        <v>3494</v>
      </c>
      <c r="D300" t="s">
        <v>3495</v>
      </c>
      <c r="F300" t="s">
        <v>3496</v>
      </c>
      <c r="G300">
        <f t="shared" si="4"/>
        <v>1209</v>
      </c>
    </row>
    <row r="301" spans="1:7">
      <c r="A301" s="1">
        <v>328</v>
      </c>
      <c r="B301" t="s">
        <v>1093</v>
      </c>
      <c r="C301" t="s">
        <v>1094</v>
      </c>
      <c r="D301" t="s">
        <v>1095</v>
      </c>
      <c r="F301" t="s">
        <v>1096</v>
      </c>
      <c r="G301">
        <f t="shared" si="4"/>
        <v>328</v>
      </c>
    </row>
    <row r="302" spans="1:7">
      <c r="A302" s="1">
        <v>606</v>
      </c>
      <c r="B302" t="s">
        <v>1859</v>
      </c>
      <c r="C302" t="s">
        <v>1854</v>
      </c>
      <c r="D302" t="s">
        <v>1860</v>
      </c>
      <c r="F302" t="s">
        <v>1861</v>
      </c>
      <c r="G302">
        <f t="shared" si="4"/>
        <v>606</v>
      </c>
    </row>
    <row r="303" spans="1:7">
      <c r="A303" s="1">
        <v>607</v>
      </c>
      <c r="B303" t="s">
        <v>1862</v>
      </c>
      <c r="C303" t="s">
        <v>1854</v>
      </c>
      <c r="D303" t="s">
        <v>1860</v>
      </c>
      <c r="E303" t="s">
        <v>235</v>
      </c>
      <c r="F303" t="s">
        <v>1863</v>
      </c>
      <c r="G303">
        <f t="shared" si="4"/>
        <v>607</v>
      </c>
    </row>
    <row r="304" spans="1:7">
      <c r="A304" s="1">
        <v>608</v>
      </c>
      <c r="B304" t="s">
        <v>1864</v>
      </c>
      <c r="C304" t="s">
        <v>1854</v>
      </c>
      <c r="D304" t="s">
        <v>1860</v>
      </c>
      <c r="E304" t="s">
        <v>762</v>
      </c>
      <c r="F304" t="s">
        <v>1865</v>
      </c>
      <c r="G304">
        <f t="shared" si="4"/>
        <v>608</v>
      </c>
    </row>
    <row r="305" spans="1:7">
      <c r="A305" s="1">
        <v>609</v>
      </c>
      <c r="B305" t="s">
        <v>1866</v>
      </c>
      <c r="C305" t="s">
        <v>1854</v>
      </c>
      <c r="D305" t="s">
        <v>1860</v>
      </c>
      <c r="E305" t="s">
        <v>1867</v>
      </c>
      <c r="F305" t="s">
        <v>1868</v>
      </c>
      <c r="G305">
        <f t="shared" si="4"/>
        <v>609</v>
      </c>
    </row>
    <row r="306" spans="1:7">
      <c r="A306" s="1">
        <v>604</v>
      </c>
      <c r="B306" t="s">
        <v>1853</v>
      </c>
      <c r="C306" t="s">
        <v>1854</v>
      </c>
      <c r="D306" t="s">
        <v>1855</v>
      </c>
      <c r="F306" t="s">
        <v>1856</v>
      </c>
      <c r="G306">
        <f t="shared" si="4"/>
        <v>604</v>
      </c>
    </row>
    <row r="307" spans="1:7">
      <c r="A307" s="1">
        <v>605</v>
      </c>
      <c r="B307" t="s">
        <v>1857</v>
      </c>
      <c r="C307" t="s">
        <v>1854</v>
      </c>
      <c r="D307" t="s">
        <v>95</v>
      </c>
      <c r="F307" t="s">
        <v>1858</v>
      </c>
      <c r="G307">
        <f t="shared" si="4"/>
        <v>605</v>
      </c>
    </row>
    <row r="308" spans="1:7">
      <c r="A308" s="1">
        <v>1064</v>
      </c>
      <c r="B308" t="s">
        <v>3110</v>
      </c>
      <c r="C308" t="s">
        <v>128</v>
      </c>
      <c r="D308" t="s">
        <v>2452</v>
      </c>
      <c r="F308" t="s">
        <v>3111</v>
      </c>
      <c r="G308">
        <f t="shared" si="4"/>
        <v>1064</v>
      </c>
    </row>
    <row r="309" spans="1:7">
      <c r="A309" s="1">
        <v>338</v>
      </c>
      <c r="B309" t="s">
        <v>1124</v>
      </c>
      <c r="C309" t="s">
        <v>1098</v>
      </c>
      <c r="D309" t="s">
        <v>1122</v>
      </c>
      <c r="E309" t="s">
        <v>1125</v>
      </c>
      <c r="F309" t="s">
        <v>1126</v>
      </c>
      <c r="G309">
        <f t="shared" si="4"/>
        <v>338</v>
      </c>
    </row>
    <row r="310" spans="1:7">
      <c r="A310" s="1">
        <v>329</v>
      </c>
      <c r="B310" t="s">
        <v>1097</v>
      </c>
      <c r="C310" t="s">
        <v>1098</v>
      </c>
      <c r="D310" t="s">
        <v>1099</v>
      </c>
      <c r="F310" t="s">
        <v>1100</v>
      </c>
      <c r="G310">
        <f t="shared" si="4"/>
        <v>329</v>
      </c>
    </row>
    <row r="311" spans="1:7">
      <c r="A311" s="1">
        <v>330</v>
      </c>
      <c r="B311" t="s">
        <v>1101</v>
      </c>
      <c r="C311" t="s">
        <v>1098</v>
      </c>
      <c r="D311" t="s">
        <v>1102</v>
      </c>
      <c r="F311" t="s">
        <v>1103</v>
      </c>
      <c r="G311">
        <f t="shared" si="4"/>
        <v>330</v>
      </c>
    </row>
    <row r="312" spans="1:7">
      <c r="A312" s="1">
        <v>332</v>
      </c>
      <c r="B312" t="s">
        <v>1107</v>
      </c>
      <c r="C312" t="s">
        <v>1098</v>
      </c>
      <c r="D312" t="s">
        <v>1108</v>
      </c>
      <c r="F312" t="s">
        <v>1109</v>
      </c>
      <c r="G312">
        <f t="shared" si="4"/>
        <v>332</v>
      </c>
    </row>
    <row r="313" spans="1:7">
      <c r="A313" s="1">
        <v>333</v>
      </c>
      <c r="B313" t="s">
        <v>1110</v>
      </c>
      <c r="C313" t="s">
        <v>1098</v>
      </c>
      <c r="D313" t="s">
        <v>1108</v>
      </c>
      <c r="E313" t="s">
        <v>1111</v>
      </c>
      <c r="F313" t="s">
        <v>1112</v>
      </c>
      <c r="G313">
        <f t="shared" si="4"/>
        <v>333</v>
      </c>
    </row>
    <row r="314" spans="1:7">
      <c r="A314" s="1">
        <v>334</v>
      </c>
      <c r="B314" t="s">
        <v>1113</v>
      </c>
      <c r="C314" t="s">
        <v>1098</v>
      </c>
      <c r="D314" t="s">
        <v>1108</v>
      </c>
      <c r="E314" t="s">
        <v>43</v>
      </c>
      <c r="F314" t="s">
        <v>1114</v>
      </c>
      <c r="G314">
        <f t="shared" si="4"/>
        <v>334</v>
      </c>
    </row>
    <row r="315" spans="1:7">
      <c r="A315" s="1">
        <v>335</v>
      </c>
      <c r="B315" t="s">
        <v>1115</v>
      </c>
      <c r="C315" t="s">
        <v>1098</v>
      </c>
      <c r="D315" t="s">
        <v>1108</v>
      </c>
      <c r="E315" t="s">
        <v>1116</v>
      </c>
      <c r="F315" t="s">
        <v>1117</v>
      </c>
      <c r="G315">
        <f t="shared" si="4"/>
        <v>335</v>
      </c>
    </row>
    <row r="316" spans="1:7">
      <c r="A316" s="1">
        <v>336</v>
      </c>
      <c r="B316" t="s">
        <v>1118</v>
      </c>
      <c r="C316" t="s">
        <v>1098</v>
      </c>
      <c r="D316" t="s">
        <v>1108</v>
      </c>
      <c r="E316" t="s">
        <v>1119</v>
      </c>
      <c r="F316" t="s">
        <v>1120</v>
      </c>
      <c r="G316">
        <f t="shared" si="4"/>
        <v>336</v>
      </c>
    </row>
    <row r="317" spans="1:7">
      <c r="A317" s="1">
        <v>341</v>
      </c>
      <c r="B317" t="s">
        <v>1132</v>
      </c>
      <c r="C317" t="s">
        <v>1098</v>
      </c>
      <c r="D317" t="s">
        <v>1133</v>
      </c>
      <c r="F317" t="s">
        <v>1134</v>
      </c>
      <c r="G317">
        <f t="shared" si="4"/>
        <v>341</v>
      </c>
    </row>
    <row r="318" spans="1:7">
      <c r="A318" s="1">
        <v>337</v>
      </c>
      <c r="B318" t="s">
        <v>1121</v>
      </c>
      <c r="C318" t="s">
        <v>1098</v>
      </c>
      <c r="D318" t="s">
        <v>1122</v>
      </c>
      <c r="F318" t="s">
        <v>1123</v>
      </c>
      <c r="G318">
        <f t="shared" si="4"/>
        <v>337</v>
      </c>
    </row>
    <row r="319" spans="1:7">
      <c r="A319" s="1">
        <v>339</v>
      </c>
      <c r="B319" t="s">
        <v>1127</v>
      </c>
      <c r="C319" t="s">
        <v>1098</v>
      </c>
      <c r="D319" t="s">
        <v>1128</v>
      </c>
      <c r="F319" t="s">
        <v>1129</v>
      </c>
      <c r="G319">
        <f t="shared" si="4"/>
        <v>339</v>
      </c>
    </row>
    <row r="320" spans="1:7">
      <c r="A320" s="1">
        <v>340</v>
      </c>
      <c r="B320" t="s">
        <v>1130</v>
      </c>
      <c r="C320" t="s">
        <v>1098</v>
      </c>
      <c r="D320" t="s">
        <v>1128</v>
      </c>
      <c r="E320" t="s">
        <v>762</v>
      </c>
      <c r="F320" t="s">
        <v>1131</v>
      </c>
      <c r="G320">
        <f t="shared" si="4"/>
        <v>340</v>
      </c>
    </row>
    <row r="321" spans="1:7">
      <c r="A321" s="1">
        <v>342</v>
      </c>
      <c r="B321" t="s">
        <v>1135</v>
      </c>
      <c r="C321" t="s">
        <v>1098</v>
      </c>
      <c r="D321" t="s">
        <v>1136</v>
      </c>
      <c r="F321" t="s">
        <v>1137</v>
      </c>
      <c r="G321">
        <f t="shared" si="4"/>
        <v>342</v>
      </c>
    </row>
    <row r="322" spans="1:7">
      <c r="A322" s="1">
        <v>343</v>
      </c>
      <c r="B322" t="s">
        <v>1138</v>
      </c>
      <c r="C322" t="s">
        <v>1098</v>
      </c>
      <c r="D322" t="s">
        <v>48</v>
      </c>
      <c r="F322" t="s">
        <v>1139</v>
      </c>
      <c r="G322">
        <f t="shared" ref="G322:G385" si="5">A322</f>
        <v>343</v>
      </c>
    </row>
    <row r="323" spans="1:7">
      <c r="A323" s="1">
        <v>331</v>
      </c>
      <c r="B323" t="s">
        <v>1104</v>
      </c>
      <c r="C323" t="s">
        <v>1098</v>
      </c>
      <c r="D323" t="s">
        <v>1105</v>
      </c>
      <c r="F323" t="s">
        <v>1106</v>
      </c>
      <c r="G323">
        <f t="shared" si="5"/>
        <v>331</v>
      </c>
    </row>
    <row r="324" spans="1:7">
      <c r="A324" s="1">
        <v>1242</v>
      </c>
      <c r="B324" t="s">
        <v>3583</v>
      </c>
      <c r="C324" t="s">
        <v>3584</v>
      </c>
      <c r="D324" t="s">
        <v>3585</v>
      </c>
      <c r="F324" t="s">
        <v>3586</v>
      </c>
      <c r="G324">
        <f t="shared" si="5"/>
        <v>1242</v>
      </c>
    </row>
    <row r="325" spans="1:7">
      <c r="A325" s="1">
        <v>1245</v>
      </c>
      <c r="B325" t="s">
        <v>3592</v>
      </c>
      <c r="C325" t="s">
        <v>3584</v>
      </c>
      <c r="D325" t="s">
        <v>1828</v>
      </c>
      <c r="E325" t="s">
        <v>3593</v>
      </c>
      <c r="F325" t="s">
        <v>3594</v>
      </c>
      <c r="G325">
        <f t="shared" si="5"/>
        <v>1245</v>
      </c>
    </row>
    <row r="326" spans="1:7">
      <c r="A326" s="1">
        <v>1244</v>
      </c>
      <c r="B326" t="s">
        <v>3590</v>
      </c>
      <c r="C326" t="s">
        <v>3584</v>
      </c>
      <c r="D326" t="s">
        <v>1828</v>
      </c>
      <c r="F326" t="s">
        <v>3591</v>
      </c>
      <c r="G326">
        <f t="shared" si="5"/>
        <v>1244</v>
      </c>
    </row>
    <row r="327" spans="1:7">
      <c r="A327" s="1">
        <v>1243</v>
      </c>
      <c r="B327" t="s">
        <v>3587</v>
      </c>
      <c r="C327" t="s">
        <v>3584</v>
      </c>
      <c r="D327" t="s">
        <v>1759</v>
      </c>
      <c r="E327" t="s">
        <v>3588</v>
      </c>
      <c r="F327" t="s">
        <v>3589</v>
      </c>
      <c r="G327">
        <f t="shared" si="5"/>
        <v>1243</v>
      </c>
    </row>
    <row r="328" spans="1:7">
      <c r="A328" s="1">
        <v>359</v>
      </c>
      <c r="B328" t="s">
        <v>1180</v>
      </c>
      <c r="C328" t="s">
        <v>1181</v>
      </c>
      <c r="D328" t="s">
        <v>1182</v>
      </c>
      <c r="F328" t="s">
        <v>1183</v>
      </c>
      <c r="G328">
        <f t="shared" si="5"/>
        <v>359</v>
      </c>
    </row>
    <row r="329" spans="1:7">
      <c r="A329" s="1">
        <v>386</v>
      </c>
      <c r="B329" t="s">
        <v>1258</v>
      </c>
      <c r="C329" t="s">
        <v>1259</v>
      </c>
      <c r="D329" t="s">
        <v>582</v>
      </c>
      <c r="F329" t="s">
        <v>1260</v>
      </c>
      <c r="G329">
        <f t="shared" si="5"/>
        <v>386</v>
      </c>
    </row>
    <row r="330" spans="1:7">
      <c r="A330" s="1">
        <v>387</v>
      </c>
      <c r="B330" t="s">
        <v>1261</v>
      </c>
      <c r="C330" t="s">
        <v>1259</v>
      </c>
      <c r="D330" t="s">
        <v>582</v>
      </c>
      <c r="E330" t="s">
        <v>1262</v>
      </c>
      <c r="F330" t="s">
        <v>1263</v>
      </c>
      <c r="G330">
        <f t="shared" si="5"/>
        <v>387</v>
      </c>
    </row>
    <row r="331" spans="1:7">
      <c r="A331" s="1">
        <v>388</v>
      </c>
      <c r="B331" t="s">
        <v>1264</v>
      </c>
      <c r="C331" t="s">
        <v>1259</v>
      </c>
      <c r="D331" t="s">
        <v>582</v>
      </c>
      <c r="E331" t="s">
        <v>1265</v>
      </c>
      <c r="F331" t="s">
        <v>1266</v>
      </c>
      <c r="G331">
        <f t="shared" si="5"/>
        <v>388</v>
      </c>
    </row>
    <row r="332" spans="1:7">
      <c r="A332" s="1">
        <v>389</v>
      </c>
      <c r="B332" t="s">
        <v>1267</v>
      </c>
      <c r="C332" t="s">
        <v>1259</v>
      </c>
      <c r="D332" t="s">
        <v>582</v>
      </c>
      <c r="E332" t="s">
        <v>730</v>
      </c>
      <c r="F332" t="s">
        <v>1268</v>
      </c>
      <c r="G332">
        <f t="shared" si="5"/>
        <v>389</v>
      </c>
    </row>
    <row r="333" spans="1:7">
      <c r="A333" s="1">
        <v>390</v>
      </c>
      <c r="B333" t="s">
        <v>1269</v>
      </c>
      <c r="C333" t="s">
        <v>1259</v>
      </c>
      <c r="D333" t="s">
        <v>582</v>
      </c>
      <c r="E333" t="s">
        <v>1270</v>
      </c>
      <c r="F333" t="s">
        <v>1271</v>
      </c>
      <c r="G333">
        <f t="shared" si="5"/>
        <v>390</v>
      </c>
    </row>
    <row r="334" spans="1:7">
      <c r="A334" s="1">
        <v>391</v>
      </c>
      <c r="B334" t="s">
        <v>1272</v>
      </c>
      <c r="C334" t="s">
        <v>1259</v>
      </c>
      <c r="D334" t="s">
        <v>582</v>
      </c>
      <c r="E334" t="s">
        <v>1273</v>
      </c>
      <c r="F334" t="s">
        <v>1274</v>
      </c>
      <c r="G334">
        <f t="shared" si="5"/>
        <v>391</v>
      </c>
    </row>
    <row r="335" spans="1:7">
      <c r="A335" s="1">
        <v>400</v>
      </c>
      <c r="B335" t="s">
        <v>1297</v>
      </c>
      <c r="C335" t="s">
        <v>1259</v>
      </c>
      <c r="D335" t="s">
        <v>582</v>
      </c>
      <c r="E335" t="s">
        <v>1298</v>
      </c>
      <c r="F335" t="s">
        <v>1299</v>
      </c>
      <c r="G335">
        <f t="shared" si="5"/>
        <v>400</v>
      </c>
    </row>
    <row r="336" spans="1:7">
      <c r="A336" s="1">
        <v>392</v>
      </c>
      <c r="B336" t="s">
        <v>1275</v>
      </c>
      <c r="C336" t="s">
        <v>1259</v>
      </c>
      <c r="D336" t="s">
        <v>582</v>
      </c>
      <c r="E336" t="s">
        <v>356</v>
      </c>
      <c r="F336" t="s">
        <v>1276</v>
      </c>
      <c r="G336">
        <f t="shared" si="5"/>
        <v>392</v>
      </c>
    </row>
    <row r="337" spans="1:7">
      <c r="A337" s="1">
        <v>393</v>
      </c>
      <c r="B337" t="s">
        <v>1277</v>
      </c>
      <c r="C337" t="s">
        <v>1259</v>
      </c>
      <c r="D337" t="s">
        <v>582</v>
      </c>
      <c r="E337" t="s">
        <v>1278</v>
      </c>
      <c r="F337" t="s">
        <v>1279</v>
      </c>
      <c r="G337">
        <f t="shared" si="5"/>
        <v>393</v>
      </c>
    </row>
    <row r="338" spans="1:7">
      <c r="A338" s="1">
        <v>394</v>
      </c>
      <c r="B338" t="s">
        <v>1280</v>
      </c>
      <c r="C338" t="s">
        <v>1259</v>
      </c>
      <c r="D338" t="s">
        <v>582</v>
      </c>
      <c r="E338" t="s">
        <v>1281</v>
      </c>
      <c r="F338" t="s">
        <v>1282</v>
      </c>
      <c r="G338">
        <f t="shared" si="5"/>
        <v>394</v>
      </c>
    </row>
    <row r="339" spans="1:7">
      <c r="A339" s="1">
        <v>395</v>
      </c>
      <c r="B339" t="s">
        <v>1283</v>
      </c>
      <c r="C339" t="s">
        <v>1259</v>
      </c>
      <c r="D339" t="s">
        <v>582</v>
      </c>
      <c r="E339" t="s">
        <v>691</v>
      </c>
      <c r="F339" t="s">
        <v>1284</v>
      </c>
      <c r="G339">
        <f t="shared" si="5"/>
        <v>395</v>
      </c>
    </row>
    <row r="340" spans="1:7">
      <c r="A340" s="1">
        <v>396</v>
      </c>
      <c r="B340" t="s">
        <v>1285</v>
      </c>
      <c r="C340" t="s">
        <v>1259</v>
      </c>
      <c r="D340" t="s">
        <v>582</v>
      </c>
      <c r="E340" t="s">
        <v>1286</v>
      </c>
      <c r="F340" t="s">
        <v>1287</v>
      </c>
      <c r="G340">
        <f t="shared" si="5"/>
        <v>396</v>
      </c>
    </row>
    <row r="341" spans="1:7">
      <c r="A341" s="1">
        <v>397</v>
      </c>
      <c r="B341" t="s">
        <v>1288</v>
      </c>
      <c r="C341" t="s">
        <v>1259</v>
      </c>
      <c r="D341" t="s">
        <v>582</v>
      </c>
      <c r="E341" t="s">
        <v>1289</v>
      </c>
      <c r="F341" t="s">
        <v>1290</v>
      </c>
      <c r="G341">
        <f t="shared" si="5"/>
        <v>397</v>
      </c>
    </row>
    <row r="342" spans="1:7">
      <c r="A342" s="1">
        <v>398</v>
      </c>
      <c r="B342" t="s">
        <v>1291</v>
      </c>
      <c r="C342" t="s">
        <v>1259</v>
      </c>
      <c r="D342" t="s">
        <v>582</v>
      </c>
      <c r="E342" t="s">
        <v>1292</v>
      </c>
      <c r="F342" t="s">
        <v>1293</v>
      </c>
      <c r="G342">
        <f t="shared" si="5"/>
        <v>398</v>
      </c>
    </row>
    <row r="343" spans="1:7">
      <c r="A343" s="1">
        <v>399</v>
      </c>
      <c r="B343" t="s">
        <v>1294</v>
      </c>
      <c r="C343" t="s">
        <v>1259</v>
      </c>
      <c r="D343" t="s">
        <v>582</v>
      </c>
      <c r="E343" t="s">
        <v>1295</v>
      </c>
      <c r="F343" t="s">
        <v>1296</v>
      </c>
      <c r="G343">
        <f t="shared" si="5"/>
        <v>399</v>
      </c>
    </row>
    <row r="344" spans="1:7">
      <c r="A344" s="1">
        <v>407</v>
      </c>
      <c r="B344" t="s">
        <v>1319</v>
      </c>
      <c r="C344" t="s">
        <v>1314</v>
      </c>
      <c r="D344" t="s">
        <v>1315</v>
      </c>
      <c r="E344" t="s">
        <v>252</v>
      </c>
      <c r="F344" t="s">
        <v>1320</v>
      </c>
      <c r="G344">
        <f t="shared" si="5"/>
        <v>407</v>
      </c>
    </row>
    <row r="345" spans="1:7">
      <c r="A345" s="1">
        <v>1101</v>
      </c>
      <c r="B345" t="s">
        <v>3218</v>
      </c>
      <c r="C345" t="s">
        <v>3215</v>
      </c>
      <c r="D345" t="s">
        <v>3219</v>
      </c>
      <c r="F345" t="s">
        <v>3220</v>
      </c>
      <c r="G345">
        <f t="shared" si="5"/>
        <v>1101</v>
      </c>
    </row>
    <row r="346" spans="1:7">
      <c r="A346" s="1">
        <v>1102</v>
      </c>
      <c r="B346" t="s">
        <v>3221</v>
      </c>
      <c r="C346" t="s">
        <v>3215</v>
      </c>
      <c r="D346" t="s">
        <v>3219</v>
      </c>
      <c r="E346" t="s">
        <v>3222</v>
      </c>
      <c r="F346" t="s">
        <v>3223</v>
      </c>
      <c r="G346">
        <f t="shared" si="5"/>
        <v>1102</v>
      </c>
    </row>
    <row r="347" spans="1:7">
      <c r="A347" s="1">
        <v>405</v>
      </c>
      <c r="B347" t="s">
        <v>1313</v>
      </c>
      <c r="C347" t="s">
        <v>1314</v>
      </c>
      <c r="D347" t="s">
        <v>1315</v>
      </c>
      <c r="F347" t="s">
        <v>1316</v>
      </c>
      <c r="G347">
        <f t="shared" si="5"/>
        <v>405</v>
      </c>
    </row>
    <row r="348" spans="1:7">
      <c r="A348" s="1">
        <v>406</v>
      </c>
      <c r="B348" t="s">
        <v>1317</v>
      </c>
      <c r="C348" t="s">
        <v>1314</v>
      </c>
      <c r="D348" t="s">
        <v>1315</v>
      </c>
      <c r="E348" t="s">
        <v>688</v>
      </c>
      <c r="F348" t="s">
        <v>1318</v>
      </c>
      <c r="G348">
        <f t="shared" si="5"/>
        <v>406</v>
      </c>
    </row>
    <row r="349" spans="1:7">
      <c r="A349" s="1">
        <v>275</v>
      </c>
      <c r="B349" t="s">
        <v>949</v>
      </c>
      <c r="C349" t="s">
        <v>51</v>
      </c>
      <c r="D349" t="s">
        <v>52</v>
      </c>
      <c r="F349" t="s">
        <v>950</v>
      </c>
      <c r="G349">
        <f t="shared" si="5"/>
        <v>275</v>
      </c>
    </row>
    <row r="350" spans="1:7">
      <c r="A350" s="1">
        <v>276</v>
      </c>
      <c r="B350" t="s">
        <v>951</v>
      </c>
      <c r="C350" t="s">
        <v>51</v>
      </c>
      <c r="D350" t="s">
        <v>52</v>
      </c>
      <c r="E350" t="s">
        <v>952</v>
      </c>
      <c r="F350" t="s">
        <v>953</v>
      </c>
      <c r="G350">
        <f t="shared" si="5"/>
        <v>276</v>
      </c>
    </row>
    <row r="351" spans="1:7">
      <c r="A351" s="1">
        <v>277</v>
      </c>
      <c r="B351" t="s">
        <v>954</v>
      </c>
      <c r="C351" t="s">
        <v>51</v>
      </c>
      <c r="D351" t="s">
        <v>52</v>
      </c>
      <c r="E351" t="s">
        <v>955</v>
      </c>
      <c r="F351" t="s">
        <v>956</v>
      </c>
      <c r="G351">
        <f t="shared" si="5"/>
        <v>277</v>
      </c>
    </row>
    <row r="352" spans="1:7">
      <c r="A352" s="1">
        <v>278</v>
      </c>
      <c r="B352" t="s">
        <v>957</v>
      </c>
      <c r="C352" t="s">
        <v>51</v>
      </c>
      <c r="D352" t="s">
        <v>52</v>
      </c>
      <c r="E352" t="s">
        <v>958</v>
      </c>
      <c r="F352" t="s">
        <v>959</v>
      </c>
      <c r="G352">
        <f t="shared" si="5"/>
        <v>278</v>
      </c>
    </row>
    <row r="353" spans="1:7">
      <c r="A353" s="1">
        <v>279</v>
      </c>
      <c r="B353" t="s">
        <v>960</v>
      </c>
      <c r="C353" t="s">
        <v>51</v>
      </c>
      <c r="D353" t="s">
        <v>52</v>
      </c>
      <c r="E353" t="s">
        <v>961</v>
      </c>
      <c r="F353" t="s">
        <v>962</v>
      </c>
      <c r="G353">
        <f t="shared" si="5"/>
        <v>279</v>
      </c>
    </row>
    <row r="354" spans="1:7">
      <c r="A354" s="1">
        <v>280</v>
      </c>
      <c r="B354" t="s">
        <v>963</v>
      </c>
      <c r="C354" t="s">
        <v>51</v>
      </c>
      <c r="D354" t="s">
        <v>52</v>
      </c>
      <c r="E354" t="s">
        <v>730</v>
      </c>
      <c r="F354" t="s">
        <v>964</v>
      </c>
      <c r="G354">
        <f t="shared" si="5"/>
        <v>280</v>
      </c>
    </row>
    <row r="355" spans="1:7">
      <c r="A355" s="1">
        <v>281</v>
      </c>
      <c r="B355" t="s">
        <v>965</v>
      </c>
      <c r="C355" t="s">
        <v>51</v>
      </c>
      <c r="D355" t="s">
        <v>52</v>
      </c>
      <c r="E355" t="s">
        <v>966</v>
      </c>
      <c r="F355" t="s">
        <v>967</v>
      </c>
      <c r="G355">
        <f t="shared" si="5"/>
        <v>281</v>
      </c>
    </row>
    <row r="356" spans="1:7">
      <c r="A356" s="1">
        <v>282</v>
      </c>
      <c r="B356" t="s">
        <v>968</v>
      </c>
      <c r="C356" t="s">
        <v>51</v>
      </c>
      <c r="D356" t="s">
        <v>52</v>
      </c>
      <c r="E356" t="s">
        <v>969</v>
      </c>
      <c r="F356" t="s">
        <v>970</v>
      </c>
      <c r="G356">
        <f t="shared" si="5"/>
        <v>282</v>
      </c>
    </row>
    <row r="357" spans="1:7">
      <c r="A357" s="1">
        <v>283</v>
      </c>
      <c r="B357" t="s">
        <v>971</v>
      </c>
      <c r="C357" t="s">
        <v>51</v>
      </c>
      <c r="D357" t="s">
        <v>52</v>
      </c>
      <c r="E357" t="s">
        <v>972</v>
      </c>
      <c r="F357" t="s">
        <v>973</v>
      </c>
      <c r="G357">
        <f t="shared" si="5"/>
        <v>283</v>
      </c>
    </row>
    <row r="358" spans="1:7">
      <c r="A358" s="1">
        <v>284</v>
      </c>
      <c r="B358" t="s">
        <v>974</v>
      </c>
      <c r="C358" t="s">
        <v>51</v>
      </c>
      <c r="D358" t="s">
        <v>52</v>
      </c>
      <c r="E358" t="s">
        <v>975</v>
      </c>
      <c r="F358" t="s">
        <v>976</v>
      </c>
      <c r="G358">
        <f t="shared" si="5"/>
        <v>284</v>
      </c>
    </row>
    <row r="359" spans="1:7">
      <c r="A359" s="1">
        <v>285</v>
      </c>
      <c r="B359" t="s">
        <v>977</v>
      </c>
      <c r="C359" t="s">
        <v>51</v>
      </c>
      <c r="D359" t="s">
        <v>52</v>
      </c>
      <c r="E359" t="s">
        <v>252</v>
      </c>
      <c r="F359" t="s">
        <v>978</v>
      </c>
      <c r="G359">
        <f t="shared" si="5"/>
        <v>285</v>
      </c>
    </row>
    <row r="360" spans="1:7">
      <c r="A360" s="1">
        <v>286</v>
      </c>
      <c r="B360" t="s">
        <v>979</v>
      </c>
      <c r="C360" t="s">
        <v>51</v>
      </c>
      <c r="D360" t="s">
        <v>52</v>
      </c>
      <c r="E360" t="s">
        <v>691</v>
      </c>
      <c r="F360" t="s">
        <v>980</v>
      </c>
      <c r="G360">
        <f t="shared" si="5"/>
        <v>286</v>
      </c>
    </row>
    <row r="361" spans="1:7">
      <c r="A361" s="1">
        <v>287</v>
      </c>
      <c r="B361" t="s">
        <v>981</v>
      </c>
      <c r="C361" t="s">
        <v>51</v>
      </c>
      <c r="D361" t="s">
        <v>52</v>
      </c>
      <c r="E361" t="s">
        <v>982</v>
      </c>
      <c r="F361" t="s">
        <v>983</v>
      </c>
      <c r="G361">
        <f t="shared" si="5"/>
        <v>287</v>
      </c>
    </row>
    <row r="362" spans="1:7">
      <c r="A362" s="1">
        <v>288</v>
      </c>
      <c r="B362" t="s">
        <v>984</v>
      </c>
      <c r="C362" t="s">
        <v>51</v>
      </c>
      <c r="D362" t="s">
        <v>52</v>
      </c>
      <c r="E362" t="s">
        <v>985</v>
      </c>
      <c r="F362" t="s">
        <v>986</v>
      </c>
      <c r="G362">
        <f t="shared" si="5"/>
        <v>288</v>
      </c>
    </row>
    <row r="363" spans="1:7">
      <c r="A363" s="1">
        <v>289</v>
      </c>
      <c r="B363" t="s">
        <v>987</v>
      </c>
      <c r="C363" t="s">
        <v>51</v>
      </c>
      <c r="D363" t="s">
        <v>52</v>
      </c>
      <c r="E363" t="s">
        <v>988</v>
      </c>
      <c r="F363" t="s">
        <v>989</v>
      </c>
      <c r="G363">
        <f t="shared" si="5"/>
        <v>289</v>
      </c>
    </row>
    <row r="364" spans="1:7">
      <c r="A364" s="1">
        <v>290</v>
      </c>
      <c r="B364" t="s">
        <v>990</v>
      </c>
      <c r="C364" t="s">
        <v>51</v>
      </c>
      <c r="D364" t="s">
        <v>52</v>
      </c>
      <c r="E364" t="s">
        <v>991</v>
      </c>
      <c r="F364" t="s">
        <v>992</v>
      </c>
      <c r="G364">
        <f t="shared" si="5"/>
        <v>290</v>
      </c>
    </row>
    <row r="365" spans="1:7">
      <c r="A365" s="1">
        <v>291</v>
      </c>
      <c r="B365" t="s">
        <v>993</v>
      </c>
      <c r="C365" t="s">
        <v>51</v>
      </c>
      <c r="D365" t="s">
        <v>52</v>
      </c>
      <c r="E365" t="s">
        <v>994</v>
      </c>
      <c r="F365" t="s">
        <v>995</v>
      </c>
      <c r="G365">
        <f t="shared" si="5"/>
        <v>291</v>
      </c>
    </row>
    <row r="366" spans="1:7">
      <c r="A366" s="1">
        <v>292</v>
      </c>
      <c r="B366" t="s">
        <v>996</v>
      </c>
      <c r="C366" t="s">
        <v>51</v>
      </c>
      <c r="D366" t="s">
        <v>52</v>
      </c>
      <c r="E366" t="s">
        <v>997</v>
      </c>
      <c r="F366" t="s">
        <v>998</v>
      </c>
      <c r="G366">
        <f t="shared" si="5"/>
        <v>292</v>
      </c>
    </row>
    <row r="367" spans="1:7">
      <c r="A367" s="1">
        <v>293</v>
      </c>
      <c r="B367" t="s">
        <v>999</v>
      </c>
      <c r="C367" t="s">
        <v>51</v>
      </c>
      <c r="D367" t="s">
        <v>52</v>
      </c>
      <c r="E367" t="s">
        <v>1000</v>
      </c>
      <c r="F367" t="s">
        <v>1001</v>
      </c>
      <c r="G367">
        <f t="shared" si="5"/>
        <v>293</v>
      </c>
    </row>
    <row r="368" spans="1:7">
      <c r="A368" s="1">
        <v>294</v>
      </c>
      <c r="B368" t="s">
        <v>1002</v>
      </c>
      <c r="C368" t="s">
        <v>51</v>
      </c>
      <c r="D368" t="s">
        <v>52</v>
      </c>
      <c r="E368" t="s">
        <v>1003</v>
      </c>
      <c r="F368" t="s">
        <v>1004</v>
      </c>
      <c r="G368">
        <f t="shared" si="5"/>
        <v>294</v>
      </c>
    </row>
    <row r="369" spans="1:7">
      <c r="A369" s="1">
        <v>295</v>
      </c>
      <c r="B369" t="s">
        <v>1005</v>
      </c>
      <c r="C369" t="s">
        <v>51</v>
      </c>
      <c r="D369" t="s">
        <v>52</v>
      </c>
      <c r="E369" t="s">
        <v>1006</v>
      </c>
      <c r="F369" t="s">
        <v>1007</v>
      </c>
      <c r="G369">
        <f t="shared" si="5"/>
        <v>295</v>
      </c>
    </row>
    <row r="370" spans="1:7">
      <c r="A370" s="1">
        <v>296</v>
      </c>
      <c r="B370" t="s">
        <v>1008</v>
      </c>
      <c r="C370" t="s">
        <v>51</v>
      </c>
      <c r="D370" t="s">
        <v>52</v>
      </c>
      <c r="E370" t="s">
        <v>1009</v>
      </c>
      <c r="F370" t="s">
        <v>1010</v>
      </c>
      <c r="G370">
        <f t="shared" si="5"/>
        <v>296</v>
      </c>
    </row>
    <row r="371" spans="1:7">
      <c r="A371" s="1">
        <v>297</v>
      </c>
      <c r="B371" t="s">
        <v>1011</v>
      </c>
      <c r="C371" t="s">
        <v>51</v>
      </c>
      <c r="D371" t="s">
        <v>52</v>
      </c>
      <c r="E371" t="s">
        <v>238</v>
      </c>
      <c r="F371" t="s">
        <v>1012</v>
      </c>
      <c r="G371">
        <f t="shared" si="5"/>
        <v>297</v>
      </c>
    </row>
    <row r="372" spans="1:7">
      <c r="A372" s="1">
        <v>298</v>
      </c>
      <c r="B372" t="s">
        <v>1013</v>
      </c>
      <c r="C372" t="s">
        <v>51</v>
      </c>
      <c r="D372" t="s">
        <v>52</v>
      </c>
      <c r="E372" t="s">
        <v>1014</v>
      </c>
      <c r="F372" t="s">
        <v>1015</v>
      </c>
      <c r="G372">
        <f t="shared" si="5"/>
        <v>298</v>
      </c>
    </row>
    <row r="373" spans="1:7">
      <c r="A373" s="1">
        <v>299</v>
      </c>
      <c r="B373" t="s">
        <v>1016</v>
      </c>
      <c r="C373" t="s">
        <v>51</v>
      </c>
      <c r="D373" t="s">
        <v>52</v>
      </c>
      <c r="E373" t="s">
        <v>1017</v>
      </c>
      <c r="F373" t="s">
        <v>1018</v>
      </c>
      <c r="G373">
        <f t="shared" si="5"/>
        <v>299</v>
      </c>
    </row>
    <row r="374" spans="1:7">
      <c r="A374" s="1">
        <v>300</v>
      </c>
      <c r="B374" t="s">
        <v>1019</v>
      </c>
      <c r="C374" t="s">
        <v>51</v>
      </c>
      <c r="D374" t="s">
        <v>52</v>
      </c>
      <c r="E374" t="s">
        <v>1020</v>
      </c>
      <c r="F374" t="s">
        <v>1021</v>
      </c>
      <c r="G374">
        <f t="shared" si="5"/>
        <v>300</v>
      </c>
    </row>
    <row r="375" spans="1:7">
      <c r="A375" s="1">
        <v>301</v>
      </c>
      <c r="B375" t="s">
        <v>1022</v>
      </c>
      <c r="C375" t="s">
        <v>51</v>
      </c>
      <c r="D375" t="s">
        <v>52</v>
      </c>
      <c r="E375" t="s">
        <v>1023</v>
      </c>
      <c r="F375" t="s">
        <v>1024</v>
      </c>
      <c r="G375">
        <f t="shared" si="5"/>
        <v>301</v>
      </c>
    </row>
    <row r="376" spans="1:7">
      <c r="A376" s="1">
        <v>302</v>
      </c>
      <c r="B376" t="s">
        <v>1025</v>
      </c>
      <c r="C376" t="s">
        <v>51</v>
      </c>
      <c r="D376" t="s">
        <v>52</v>
      </c>
      <c r="E376" t="s">
        <v>1026</v>
      </c>
      <c r="F376" t="s">
        <v>1027</v>
      </c>
      <c r="G376">
        <f t="shared" si="5"/>
        <v>302</v>
      </c>
    </row>
    <row r="377" spans="1:7">
      <c r="A377" s="1">
        <v>303</v>
      </c>
      <c r="B377" t="s">
        <v>1028</v>
      </c>
      <c r="C377" t="s">
        <v>51</v>
      </c>
      <c r="D377" t="s">
        <v>52</v>
      </c>
      <c r="E377" t="s">
        <v>151</v>
      </c>
      <c r="F377" t="s">
        <v>152</v>
      </c>
      <c r="G377">
        <f t="shared" si="5"/>
        <v>303</v>
      </c>
    </row>
    <row r="378" spans="1:7">
      <c r="A378" s="1">
        <v>408</v>
      </c>
      <c r="B378" t="s">
        <v>1321</v>
      </c>
      <c r="C378" t="s">
        <v>1314</v>
      </c>
      <c r="D378" t="s">
        <v>1322</v>
      </c>
      <c r="F378" t="s">
        <v>1323</v>
      </c>
      <c r="G378">
        <f t="shared" si="5"/>
        <v>408</v>
      </c>
    </row>
    <row r="379" spans="1:7">
      <c r="A379" s="1">
        <v>304</v>
      </c>
      <c r="B379" t="s">
        <v>1029</v>
      </c>
      <c r="C379" t="s">
        <v>51</v>
      </c>
      <c r="D379" t="s">
        <v>1030</v>
      </c>
      <c r="F379" t="s">
        <v>1031</v>
      </c>
      <c r="G379">
        <f t="shared" si="5"/>
        <v>304</v>
      </c>
    </row>
    <row r="380" spans="1:7">
      <c r="A380" s="1">
        <v>305</v>
      </c>
      <c r="B380" t="s">
        <v>1032</v>
      </c>
      <c r="C380" t="s">
        <v>51</v>
      </c>
      <c r="D380" t="s">
        <v>1030</v>
      </c>
      <c r="E380" t="s">
        <v>235</v>
      </c>
      <c r="F380" t="s">
        <v>1033</v>
      </c>
      <c r="G380">
        <f t="shared" si="5"/>
        <v>305</v>
      </c>
    </row>
    <row r="381" spans="1:7">
      <c r="A381" s="1">
        <v>307</v>
      </c>
      <c r="B381" t="s">
        <v>1036</v>
      </c>
      <c r="C381" t="s">
        <v>51</v>
      </c>
      <c r="D381" t="s">
        <v>1030</v>
      </c>
      <c r="E381" t="s">
        <v>252</v>
      </c>
      <c r="F381" t="s">
        <v>1037</v>
      </c>
      <c r="G381">
        <f t="shared" si="5"/>
        <v>307</v>
      </c>
    </row>
    <row r="382" spans="1:7">
      <c r="A382" s="1">
        <v>306</v>
      </c>
      <c r="B382" t="s">
        <v>1034</v>
      </c>
      <c r="C382" t="s">
        <v>51</v>
      </c>
      <c r="D382" t="s">
        <v>1030</v>
      </c>
      <c r="E382" t="s">
        <v>730</v>
      </c>
      <c r="F382" t="s">
        <v>1035</v>
      </c>
      <c r="G382">
        <f t="shared" si="5"/>
        <v>306</v>
      </c>
    </row>
    <row r="383" spans="1:7">
      <c r="A383" s="1">
        <v>308</v>
      </c>
      <c r="B383" t="s">
        <v>1038</v>
      </c>
      <c r="C383" t="s">
        <v>51</v>
      </c>
      <c r="D383" t="s">
        <v>1030</v>
      </c>
      <c r="E383" t="s">
        <v>43</v>
      </c>
      <c r="F383" t="s">
        <v>1039</v>
      </c>
      <c r="G383">
        <f t="shared" si="5"/>
        <v>308</v>
      </c>
    </row>
    <row r="384" spans="1:7">
      <c r="A384" s="1">
        <v>409</v>
      </c>
      <c r="B384" t="s">
        <v>1324</v>
      </c>
      <c r="C384" t="s">
        <v>1314</v>
      </c>
      <c r="D384" t="s">
        <v>107</v>
      </c>
      <c r="F384" t="s">
        <v>1325</v>
      </c>
      <c r="G384">
        <f t="shared" si="5"/>
        <v>409</v>
      </c>
    </row>
    <row r="385" spans="1:7">
      <c r="A385" s="1">
        <v>314</v>
      </c>
      <c r="B385" t="s">
        <v>1055</v>
      </c>
      <c r="C385" t="s">
        <v>51</v>
      </c>
      <c r="D385" t="s">
        <v>1056</v>
      </c>
      <c r="F385" t="s">
        <v>1057</v>
      </c>
      <c r="G385">
        <f t="shared" si="5"/>
        <v>314</v>
      </c>
    </row>
    <row r="386" spans="1:7">
      <c r="A386" s="1">
        <v>315</v>
      </c>
      <c r="B386" t="s">
        <v>1058</v>
      </c>
      <c r="C386" t="s">
        <v>51</v>
      </c>
      <c r="D386" t="s">
        <v>1056</v>
      </c>
      <c r="E386" t="s">
        <v>1059</v>
      </c>
      <c r="F386" t="s">
        <v>1060</v>
      </c>
      <c r="G386">
        <f t="shared" ref="G386:G449" si="6">A386</f>
        <v>315</v>
      </c>
    </row>
    <row r="387" spans="1:7">
      <c r="A387" s="1">
        <v>316</v>
      </c>
      <c r="B387" t="s">
        <v>1061</v>
      </c>
      <c r="C387" t="s">
        <v>51</v>
      </c>
      <c r="D387" t="s">
        <v>1056</v>
      </c>
      <c r="E387" t="s">
        <v>1062</v>
      </c>
      <c r="F387" t="s">
        <v>1063</v>
      </c>
      <c r="G387">
        <f t="shared" si="6"/>
        <v>316</v>
      </c>
    </row>
    <row r="388" spans="1:7">
      <c r="A388" s="1">
        <v>317</v>
      </c>
      <c r="B388" t="s">
        <v>1064</v>
      </c>
      <c r="C388" t="s">
        <v>51</v>
      </c>
      <c r="D388" t="s">
        <v>1056</v>
      </c>
      <c r="E388" t="s">
        <v>1006</v>
      </c>
      <c r="F388" t="s">
        <v>1065</v>
      </c>
      <c r="G388">
        <f t="shared" si="6"/>
        <v>317</v>
      </c>
    </row>
    <row r="389" spans="1:7">
      <c r="A389" s="1">
        <v>318</v>
      </c>
      <c r="B389" t="s">
        <v>1066</v>
      </c>
      <c r="C389" t="s">
        <v>51</v>
      </c>
      <c r="D389" t="s">
        <v>1056</v>
      </c>
      <c r="E389" t="s">
        <v>1067</v>
      </c>
      <c r="F389" t="s">
        <v>1068</v>
      </c>
      <c r="G389">
        <f t="shared" si="6"/>
        <v>318</v>
      </c>
    </row>
    <row r="390" spans="1:7">
      <c r="A390" s="1">
        <v>319</v>
      </c>
      <c r="B390" t="s">
        <v>1069</v>
      </c>
      <c r="C390" t="s">
        <v>51</v>
      </c>
      <c r="D390" t="s">
        <v>1056</v>
      </c>
      <c r="E390" t="s">
        <v>1070</v>
      </c>
      <c r="F390" t="s">
        <v>1071</v>
      </c>
      <c r="G390">
        <f t="shared" si="6"/>
        <v>319</v>
      </c>
    </row>
    <row r="391" spans="1:7">
      <c r="A391" s="1">
        <v>1100</v>
      </c>
      <c r="B391" t="s">
        <v>3214</v>
      </c>
      <c r="C391" t="s">
        <v>3215</v>
      </c>
      <c r="D391" t="s">
        <v>3216</v>
      </c>
      <c r="F391" t="s">
        <v>3217</v>
      </c>
      <c r="G391">
        <f t="shared" si="6"/>
        <v>1100</v>
      </c>
    </row>
    <row r="392" spans="1:7">
      <c r="A392" s="1">
        <v>309</v>
      </c>
      <c r="B392" t="s">
        <v>1040</v>
      </c>
      <c r="C392" t="s">
        <v>51</v>
      </c>
      <c r="D392" t="s">
        <v>1041</v>
      </c>
      <c r="F392" t="s">
        <v>1042</v>
      </c>
      <c r="G392">
        <f t="shared" si="6"/>
        <v>309</v>
      </c>
    </row>
    <row r="393" spans="1:7">
      <c r="A393" s="1">
        <v>310</v>
      </c>
      <c r="B393" t="s">
        <v>1043</v>
      </c>
      <c r="C393" t="s">
        <v>51</v>
      </c>
      <c r="D393" t="s">
        <v>1041</v>
      </c>
      <c r="E393" t="s">
        <v>1044</v>
      </c>
      <c r="F393" t="s">
        <v>1045</v>
      </c>
      <c r="G393">
        <f t="shared" si="6"/>
        <v>310</v>
      </c>
    </row>
    <row r="394" spans="1:7">
      <c r="A394" s="1">
        <v>311</v>
      </c>
      <c r="B394" t="s">
        <v>1046</v>
      </c>
      <c r="C394" t="s">
        <v>51</v>
      </c>
      <c r="D394" t="s">
        <v>1041</v>
      </c>
      <c r="E394" t="s">
        <v>1047</v>
      </c>
      <c r="F394" t="s">
        <v>1048</v>
      </c>
      <c r="G394">
        <f t="shared" si="6"/>
        <v>311</v>
      </c>
    </row>
    <row r="395" spans="1:7">
      <c r="A395" s="1">
        <v>312</v>
      </c>
      <c r="B395" t="s">
        <v>1049</v>
      </c>
      <c r="C395" t="s">
        <v>51</v>
      </c>
      <c r="D395" t="s">
        <v>1041</v>
      </c>
      <c r="E395" t="s">
        <v>1050</v>
      </c>
      <c r="F395" t="s">
        <v>1051</v>
      </c>
      <c r="G395">
        <f t="shared" si="6"/>
        <v>312</v>
      </c>
    </row>
    <row r="396" spans="1:7">
      <c r="A396" s="1">
        <v>1227</v>
      </c>
      <c r="B396" t="s">
        <v>3545</v>
      </c>
      <c r="C396" t="s">
        <v>51</v>
      </c>
      <c r="D396" t="s">
        <v>1041</v>
      </c>
      <c r="E396" t="s">
        <v>3546</v>
      </c>
      <c r="F396" t="s">
        <v>3547</v>
      </c>
      <c r="G396">
        <f t="shared" si="6"/>
        <v>1227</v>
      </c>
    </row>
    <row r="397" spans="1:7">
      <c r="A397" s="1">
        <v>313</v>
      </c>
      <c r="B397" t="s">
        <v>1052</v>
      </c>
      <c r="C397" t="s">
        <v>51</v>
      </c>
      <c r="D397" t="s">
        <v>1041</v>
      </c>
      <c r="E397" t="s">
        <v>1053</v>
      </c>
      <c r="F397" t="s">
        <v>1054</v>
      </c>
      <c r="G397">
        <f t="shared" si="6"/>
        <v>313</v>
      </c>
    </row>
    <row r="398" spans="1:7">
      <c r="A398" s="1">
        <v>403</v>
      </c>
      <c r="B398" t="s">
        <v>1306</v>
      </c>
      <c r="C398" t="s">
        <v>1307</v>
      </c>
      <c r="D398" t="s">
        <v>1308</v>
      </c>
      <c r="F398" t="s">
        <v>1309</v>
      </c>
      <c r="G398">
        <f t="shared" si="6"/>
        <v>403</v>
      </c>
    </row>
    <row r="399" spans="1:7">
      <c r="A399" s="1">
        <v>404</v>
      </c>
      <c r="B399" t="s">
        <v>1310</v>
      </c>
      <c r="C399" t="s">
        <v>1307</v>
      </c>
      <c r="D399" t="s">
        <v>1308</v>
      </c>
      <c r="E399" t="s">
        <v>1311</v>
      </c>
      <c r="F399" t="s">
        <v>1312</v>
      </c>
      <c r="G399">
        <f t="shared" si="6"/>
        <v>404</v>
      </c>
    </row>
    <row r="400" spans="1:7">
      <c r="A400" s="1">
        <v>320</v>
      </c>
      <c r="B400" t="s">
        <v>1072</v>
      </c>
      <c r="C400" t="s">
        <v>51</v>
      </c>
      <c r="D400" t="s">
        <v>48</v>
      </c>
      <c r="F400" t="s">
        <v>1073</v>
      </c>
      <c r="G400">
        <f t="shared" si="6"/>
        <v>320</v>
      </c>
    </row>
    <row r="401" spans="1:7">
      <c r="A401" s="1">
        <v>593</v>
      </c>
      <c r="B401" t="s">
        <v>1819</v>
      </c>
      <c r="C401" t="s">
        <v>1812</v>
      </c>
      <c r="D401" t="s">
        <v>1820</v>
      </c>
      <c r="F401" t="s">
        <v>1821</v>
      </c>
      <c r="G401">
        <f t="shared" si="6"/>
        <v>593</v>
      </c>
    </row>
    <row r="402" spans="1:7">
      <c r="A402" s="1">
        <v>594</v>
      </c>
      <c r="B402" t="s">
        <v>1822</v>
      </c>
      <c r="C402" t="s">
        <v>1812</v>
      </c>
      <c r="D402" t="s">
        <v>1820</v>
      </c>
      <c r="E402" t="s">
        <v>1823</v>
      </c>
      <c r="F402" t="s">
        <v>1824</v>
      </c>
      <c r="G402">
        <f t="shared" si="6"/>
        <v>594</v>
      </c>
    </row>
    <row r="403" spans="1:7">
      <c r="A403" s="1">
        <v>595</v>
      </c>
      <c r="B403" t="s">
        <v>1825</v>
      </c>
      <c r="C403" t="s">
        <v>1812</v>
      </c>
      <c r="D403" t="s">
        <v>1820</v>
      </c>
      <c r="E403" t="s">
        <v>428</v>
      </c>
      <c r="F403" t="s">
        <v>1826</v>
      </c>
      <c r="G403">
        <f t="shared" si="6"/>
        <v>595</v>
      </c>
    </row>
    <row r="404" spans="1:7">
      <c r="A404" s="1">
        <v>589</v>
      </c>
      <c r="B404" t="s">
        <v>1807</v>
      </c>
      <c r="C404" t="s">
        <v>1808</v>
      </c>
      <c r="D404" t="s">
        <v>1809</v>
      </c>
      <c r="F404" t="s">
        <v>1810</v>
      </c>
      <c r="G404">
        <f t="shared" si="6"/>
        <v>589</v>
      </c>
    </row>
    <row r="405" spans="1:7">
      <c r="A405" s="1">
        <v>596</v>
      </c>
      <c r="B405" t="s">
        <v>1827</v>
      </c>
      <c r="C405" t="s">
        <v>1812</v>
      </c>
      <c r="D405" t="s">
        <v>1828</v>
      </c>
      <c r="E405" t="s">
        <v>1829</v>
      </c>
      <c r="F405" t="s">
        <v>1830</v>
      </c>
      <c r="G405">
        <f t="shared" si="6"/>
        <v>596</v>
      </c>
    </row>
    <row r="406" spans="1:7">
      <c r="A406" s="1">
        <v>590</v>
      </c>
      <c r="B406" t="s">
        <v>1811</v>
      </c>
      <c r="C406" t="s">
        <v>1812</v>
      </c>
      <c r="D406" t="s">
        <v>1813</v>
      </c>
      <c r="F406" t="s">
        <v>1814</v>
      </c>
      <c r="G406">
        <f t="shared" si="6"/>
        <v>590</v>
      </c>
    </row>
    <row r="407" spans="1:7">
      <c r="A407" s="1">
        <v>591</v>
      </c>
      <c r="B407" t="s">
        <v>1815</v>
      </c>
      <c r="C407" t="s">
        <v>1812</v>
      </c>
      <c r="D407" t="s">
        <v>1813</v>
      </c>
      <c r="E407" t="s">
        <v>428</v>
      </c>
      <c r="F407" t="s">
        <v>1816</v>
      </c>
      <c r="G407">
        <f t="shared" si="6"/>
        <v>591</v>
      </c>
    </row>
    <row r="408" spans="1:7">
      <c r="A408" s="1">
        <v>592</v>
      </c>
      <c r="B408" t="s">
        <v>1817</v>
      </c>
      <c r="C408" t="s">
        <v>1812</v>
      </c>
      <c r="D408" t="s">
        <v>1813</v>
      </c>
      <c r="E408" t="s">
        <v>431</v>
      </c>
      <c r="F408" t="s">
        <v>1818</v>
      </c>
      <c r="G408">
        <f t="shared" si="6"/>
        <v>592</v>
      </c>
    </row>
    <row r="409" spans="1:7">
      <c r="A409" s="1">
        <v>157</v>
      </c>
      <c r="B409" t="s">
        <v>622</v>
      </c>
      <c r="C409" t="s">
        <v>623</v>
      </c>
      <c r="D409" t="s">
        <v>624</v>
      </c>
      <c r="F409" t="s">
        <v>625</v>
      </c>
      <c r="G409">
        <f t="shared" si="6"/>
        <v>157</v>
      </c>
    </row>
    <row r="410" spans="1:7">
      <c r="A410" s="1">
        <v>873</v>
      </c>
      <c r="B410" t="s">
        <v>2590</v>
      </c>
      <c r="C410" t="s">
        <v>2587</v>
      </c>
      <c r="D410" t="s">
        <v>2588</v>
      </c>
      <c r="E410" t="s">
        <v>2591</v>
      </c>
      <c r="F410" t="s">
        <v>2592</v>
      </c>
      <c r="G410">
        <f t="shared" si="6"/>
        <v>873</v>
      </c>
    </row>
    <row r="411" spans="1:7">
      <c r="A411" s="1">
        <v>872</v>
      </c>
      <c r="B411" t="s">
        <v>2586</v>
      </c>
      <c r="C411" t="s">
        <v>2587</v>
      </c>
      <c r="D411" t="s">
        <v>2588</v>
      </c>
      <c r="F411" t="s">
        <v>2589</v>
      </c>
      <c r="G411">
        <f t="shared" si="6"/>
        <v>872</v>
      </c>
    </row>
    <row r="412" spans="1:7">
      <c r="A412" s="1">
        <v>1235</v>
      </c>
      <c r="B412" t="s">
        <v>3565</v>
      </c>
      <c r="C412" t="s">
        <v>2587</v>
      </c>
      <c r="D412" t="s">
        <v>2588</v>
      </c>
      <c r="E412" t="s">
        <v>482</v>
      </c>
      <c r="F412" t="s">
        <v>3566</v>
      </c>
      <c r="G412">
        <f t="shared" si="6"/>
        <v>1235</v>
      </c>
    </row>
    <row r="413" spans="1:7">
      <c r="A413" s="1">
        <v>1236</v>
      </c>
      <c r="B413" t="s">
        <v>3567</v>
      </c>
      <c r="C413" t="s">
        <v>2587</v>
      </c>
      <c r="D413" t="s">
        <v>2588</v>
      </c>
      <c r="E413" t="s">
        <v>43</v>
      </c>
      <c r="F413" t="s">
        <v>3568</v>
      </c>
      <c r="G413">
        <f t="shared" si="6"/>
        <v>1236</v>
      </c>
    </row>
    <row r="414" spans="1:7">
      <c r="A414" s="1">
        <v>999</v>
      </c>
      <c r="B414" t="s">
        <v>2932</v>
      </c>
      <c r="C414" t="s">
        <v>2933</v>
      </c>
      <c r="D414" t="s">
        <v>2934</v>
      </c>
      <c r="F414" t="s">
        <v>2935</v>
      </c>
      <c r="G414">
        <f t="shared" si="6"/>
        <v>999</v>
      </c>
    </row>
    <row r="415" spans="1:7">
      <c r="A415" s="1">
        <v>1000</v>
      </c>
      <c r="B415" t="s">
        <v>2936</v>
      </c>
      <c r="C415" t="s">
        <v>2933</v>
      </c>
      <c r="D415" t="s">
        <v>48</v>
      </c>
      <c r="F415" t="s">
        <v>2937</v>
      </c>
      <c r="G415">
        <f t="shared" si="6"/>
        <v>1000</v>
      </c>
    </row>
    <row r="416" spans="1:7">
      <c r="A416" s="1">
        <v>703</v>
      </c>
      <c r="B416" t="s">
        <v>2129</v>
      </c>
      <c r="C416" t="s">
        <v>74</v>
      </c>
      <c r="D416" t="s">
        <v>2130</v>
      </c>
      <c r="F416" t="s">
        <v>2131</v>
      </c>
      <c r="G416">
        <f t="shared" si="6"/>
        <v>703</v>
      </c>
    </row>
    <row r="417" spans="1:7">
      <c r="A417" s="1">
        <v>704</v>
      </c>
      <c r="B417" t="s">
        <v>2132</v>
      </c>
      <c r="C417" t="s">
        <v>74</v>
      </c>
      <c r="D417" t="s">
        <v>2130</v>
      </c>
      <c r="E417" t="s">
        <v>2133</v>
      </c>
      <c r="F417" t="s">
        <v>2134</v>
      </c>
      <c r="G417">
        <f t="shared" si="6"/>
        <v>704</v>
      </c>
    </row>
    <row r="418" spans="1:7">
      <c r="A418" s="1">
        <v>705</v>
      </c>
      <c r="B418" t="s">
        <v>2135</v>
      </c>
      <c r="C418" t="s">
        <v>74</v>
      </c>
      <c r="D418" t="s">
        <v>2130</v>
      </c>
      <c r="E418" t="s">
        <v>2136</v>
      </c>
      <c r="F418" t="s">
        <v>2137</v>
      </c>
      <c r="G418">
        <f t="shared" si="6"/>
        <v>705</v>
      </c>
    </row>
    <row r="419" spans="1:7">
      <c r="A419" s="1">
        <v>1240</v>
      </c>
      <c r="B419" t="s">
        <v>3575</v>
      </c>
      <c r="C419" t="s">
        <v>74</v>
      </c>
      <c r="D419" t="s">
        <v>2130</v>
      </c>
      <c r="E419" t="s">
        <v>235</v>
      </c>
      <c r="F419" t="s">
        <v>3576</v>
      </c>
      <c r="G419">
        <f t="shared" si="6"/>
        <v>1240</v>
      </c>
    </row>
    <row r="420" spans="1:7">
      <c r="A420" s="1">
        <v>706</v>
      </c>
      <c r="B420" t="s">
        <v>2138</v>
      </c>
      <c r="C420" t="s">
        <v>74</v>
      </c>
      <c r="D420" t="s">
        <v>2130</v>
      </c>
      <c r="E420" t="s">
        <v>2139</v>
      </c>
      <c r="F420" t="s">
        <v>2140</v>
      </c>
      <c r="G420">
        <f t="shared" si="6"/>
        <v>706</v>
      </c>
    </row>
    <row r="421" spans="1:7">
      <c r="A421" s="1">
        <v>707</v>
      </c>
      <c r="B421" t="s">
        <v>2141</v>
      </c>
      <c r="C421" t="s">
        <v>74</v>
      </c>
      <c r="D421" t="s">
        <v>2130</v>
      </c>
      <c r="E421" t="s">
        <v>2142</v>
      </c>
      <c r="F421" t="s">
        <v>2143</v>
      </c>
      <c r="G421">
        <f t="shared" si="6"/>
        <v>707</v>
      </c>
    </row>
    <row r="422" spans="1:7">
      <c r="A422" s="1">
        <v>708</v>
      </c>
      <c r="B422" t="s">
        <v>2144</v>
      </c>
      <c r="C422" t="s">
        <v>74</v>
      </c>
      <c r="D422" t="s">
        <v>2130</v>
      </c>
      <c r="E422" t="s">
        <v>2145</v>
      </c>
      <c r="F422" t="s">
        <v>2146</v>
      </c>
      <c r="G422">
        <f t="shared" si="6"/>
        <v>708</v>
      </c>
    </row>
    <row r="423" spans="1:7">
      <c r="A423" s="1">
        <v>709</v>
      </c>
      <c r="B423" t="s">
        <v>2147</v>
      </c>
      <c r="C423" t="s">
        <v>74</v>
      </c>
      <c r="D423" t="s">
        <v>2130</v>
      </c>
      <c r="E423" t="s">
        <v>2148</v>
      </c>
      <c r="F423" t="s">
        <v>2149</v>
      </c>
      <c r="G423">
        <f t="shared" si="6"/>
        <v>709</v>
      </c>
    </row>
    <row r="424" spans="1:7">
      <c r="A424" s="1">
        <v>710</v>
      </c>
      <c r="B424" t="s">
        <v>2150</v>
      </c>
      <c r="C424" t="s">
        <v>74</v>
      </c>
      <c r="D424" t="s">
        <v>2151</v>
      </c>
      <c r="F424" t="s">
        <v>2152</v>
      </c>
      <c r="G424">
        <f t="shared" si="6"/>
        <v>710</v>
      </c>
    </row>
    <row r="425" spans="1:7">
      <c r="A425" s="1">
        <v>711</v>
      </c>
      <c r="B425" t="s">
        <v>2153</v>
      </c>
      <c r="C425" t="s">
        <v>74</v>
      </c>
      <c r="D425" t="s">
        <v>2154</v>
      </c>
      <c r="F425" t="s">
        <v>2155</v>
      </c>
      <c r="G425">
        <f t="shared" si="6"/>
        <v>711</v>
      </c>
    </row>
    <row r="426" spans="1:7">
      <c r="A426" s="1">
        <v>719</v>
      </c>
      <c r="B426" t="s">
        <v>2173</v>
      </c>
      <c r="C426" t="s">
        <v>74</v>
      </c>
      <c r="D426" t="s">
        <v>2174</v>
      </c>
      <c r="F426" t="s">
        <v>2175</v>
      </c>
      <c r="G426">
        <f t="shared" si="6"/>
        <v>719</v>
      </c>
    </row>
    <row r="427" spans="1:7">
      <c r="A427" s="1">
        <v>735</v>
      </c>
      <c r="B427" t="s">
        <v>2213</v>
      </c>
      <c r="C427" t="s">
        <v>74</v>
      </c>
      <c r="D427" t="s">
        <v>2214</v>
      </c>
      <c r="F427" t="s">
        <v>2215</v>
      </c>
      <c r="G427">
        <f t="shared" si="6"/>
        <v>735</v>
      </c>
    </row>
    <row r="428" spans="1:7">
      <c r="A428" s="1">
        <v>717</v>
      </c>
      <c r="B428" t="s">
        <v>2168</v>
      </c>
      <c r="C428" t="s">
        <v>74</v>
      </c>
      <c r="D428" t="s">
        <v>2169</v>
      </c>
      <c r="F428" t="s">
        <v>2170</v>
      </c>
      <c r="G428">
        <f t="shared" si="6"/>
        <v>717</v>
      </c>
    </row>
    <row r="429" spans="1:7">
      <c r="A429" s="1">
        <v>718</v>
      </c>
      <c r="B429" t="s">
        <v>2171</v>
      </c>
      <c r="C429" t="s">
        <v>74</v>
      </c>
      <c r="D429" t="s">
        <v>2169</v>
      </c>
      <c r="E429" t="s">
        <v>235</v>
      </c>
      <c r="F429" t="s">
        <v>2172</v>
      </c>
      <c r="G429">
        <f t="shared" si="6"/>
        <v>718</v>
      </c>
    </row>
    <row r="430" spans="1:7">
      <c r="A430" s="1">
        <v>733</v>
      </c>
      <c r="B430" t="s">
        <v>2207</v>
      </c>
      <c r="C430" t="s">
        <v>74</v>
      </c>
      <c r="D430" t="s">
        <v>2208</v>
      </c>
      <c r="F430" t="s">
        <v>2209</v>
      </c>
      <c r="G430">
        <f t="shared" si="6"/>
        <v>733</v>
      </c>
    </row>
    <row r="431" spans="1:7">
      <c r="A431" s="1">
        <v>734</v>
      </c>
      <c r="B431" t="s">
        <v>2210</v>
      </c>
      <c r="C431" t="s">
        <v>74</v>
      </c>
      <c r="D431" t="s">
        <v>2211</v>
      </c>
      <c r="F431" t="s">
        <v>2212</v>
      </c>
      <c r="G431">
        <f t="shared" si="6"/>
        <v>734</v>
      </c>
    </row>
    <row r="432" spans="1:7">
      <c r="A432" s="1">
        <v>712</v>
      </c>
      <c r="B432" t="s">
        <v>2156</v>
      </c>
      <c r="C432" t="s">
        <v>74</v>
      </c>
      <c r="D432" t="s">
        <v>2157</v>
      </c>
      <c r="F432" t="s">
        <v>2158</v>
      </c>
      <c r="G432">
        <f t="shared" si="6"/>
        <v>712</v>
      </c>
    </row>
    <row r="433" spans="1:7">
      <c r="A433" s="1">
        <v>713</v>
      </c>
      <c r="B433" t="s">
        <v>2159</v>
      </c>
      <c r="C433" t="s">
        <v>74</v>
      </c>
      <c r="D433" t="s">
        <v>2157</v>
      </c>
      <c r="E433" t="s">
        <v>252</v>
      </c>
      <c r="F433" t="s">
        <v>2160</v>
      </c>
      <c r="G433">
        <f t="shared" si="6"/>
        <v>713</v>
      </c>
    </row>
    <row r="434" spans="1:7">
      <c r="A434" s="1">
        <v>1225</v>
      </c>
      <c r="B434" t="s">
        <v>3539</v>
      </c>
      <c r="C434" t="s">
        <v>74</v>
      </c>
      <c r="D434" t="s">
        <v>2130</v>
      </c>
      <c r="E434" t="s">
        <v>3540</v>
      </c>
      <c r="F434" t="s">
        <v>3541</v>
      </c>
      <c r="G434">
        <f t="shared" si="6"/>
        <v>1225</v>
      </c>
    </row>
    <row r="435" spans="1:7">
      <c r="A435" s="1">
        <v>731</v>
      </c>
      <c r="B435" t="s">
        <v>2202</v>
      </c>
      <c r="C435" t="s">
        <v>74</v>
      </c>
      <c r="D435" t="s">
        <v>55</v>
      </c>
      <c r="F435" t="s">
        <v>2203</v>
      </c>
      <c r="G435">
        <f t="shared" si="6"/>
        <v>731</v>
      </c>
    </row>
    <row r="436" spans="1:7">
      <c r="A436" s="1">
        <v>736</v>
      </c>
      <c r="B436" t="s">
        <v>2216</v>
      </c>
      <c r="C436" t="s">
        <v>74</v>
      </c>
      <c r="D436" t="s">
        <v>48</v>
      </c>
      <c r="F436" t="s">
        <v>2217</v>
      </c>
      <c r="G436">
        <f t="shared" si="6"/>
        <v>736</v>
      </c>
    </row>
    <row r="437" spans="1:7">
      <c r="A437" s="1">
        <v>363</v>
      </c>
      <c r="B437" t="s">
        <v>1193</v>
      </c>
      <c r="C437" t="s">
        <v>57</v>
      </c>
      <c r="D437" t="s">
        <v>1194</v>
      </c>
      <c r="F437" t="s">
        <v>1195</v>
      </c>
      <c r="G437">
        <f t="shared" si="6"/>
        <v>363</v>
      </c>
    </row>
    <row r="438" spans="1:7">
      <c r="A438" s="1">
        <v>380</v>
      </c>
      <c r="B438" t="s">
        <v>1243</v>
      </c>
      <c r="C438" t="s">
        <v>57</v>
      </c>
      <c r="D438" t="s">
        <v>1244</v>
      </c>
      <c r="F438" t="s">
        <v>1245</v>
      </c>
      <c r="G438">
        <f t="shared" si="6"/>
        <v>380</v>
      </c>
    </row>
    <row r="439" spans="1:7">
      <c r="A439" s="1">
        <v>377</v>
      </c>
      <c r="B439" t="s">
        <v>1234</v>
      </c>
      <c r="C439" t="s">
        <v>57</v>
      </c>
      <c r="D439" t="s">
        <v>1235</v>
      </c>
      <c r="F439" t="s">
        <v>1236</v>
      </c>
      <c r="G439">
        <f t="shared" si="6"/>
        <v>377</v>
      </c>
    </row>
    <row r="440" spans="1:7">
      <c r="A440" s="1">
        <v>40</v>
      </c>
      <c r="B440" t="s">
        <v>303</v>
      </c>
      <c r="C440" t="s">
        <v>68</v>
      </c>
      <c r="D440" t="s">
        <v>304</v>
      </c>
      <c r="F440" t="s">
        <v>305</v>
      </c>
      <c r="G440">
        <f t="shared" si="6"/>
        <v>40</v>
      </c>
    </row>
    <row r="441" spans="1:7">
      <c r="A441" s="1">
        <v>1253</v>
      </c>
      <c r="B441" t="s">
        <v>3619</v>
      </c>
      <c r="C441" t="s">
        <v>50</v>
      </c>
      <c r="D441" t="s">
        <v>304</v>
      </c>
      <c r="E441" t="s">
        <v>3620</v>
      </c>
      <c r="F441" t="s">
        <v>3621</v>
      </c>
      <c r="G441">
        <f t="shared" si="6"/>
        <v>1253</v>
      </c>
    </row>
    <row r="442" spans="1:7">
      <c r="A442" s="1">
        <v>44</v>
      </c>
      <c r="B442" t="s">
        <v>315</v>
      </c>
      <c r="C442" t="s">
        <v>68</v>
      </c>
      <c r="D442" t="s">
        <v>316</v>
      </c>
      <c r="F442" t="s">
        <v>317</v>
      </c>
      <c r="G442">
        <f t="shared" si="6"/>
        <v>44</v>
      </c>
    </row>
    <row r="443" spans="1:7">
      <c r="A443" s="1">
        <v>38</v>
      </c>
      <c r="B443" t="s">
        <v>297</v>
      </c>
      <c r="C443" t="s">
        <v>68</v>
      </c>
      <c r="D443" t="s">
        <v>298</v>
      </c>
      <c r="F443" t="s">
        <v>299</v>
      </c>
      <c r="G443">
        <f t="shared" si="6"/>
        <v>38</v>
      </c>
    </row>
    <row r="444" spans="1:7">
      <c r="A444" s="1">
        <v>35</v>
      </c>
      <c r="B444" t="s">
        <v>288</v>
      </c>
      <c r="C444" t="s">
        <v>68</v>
      </c>
      <c r="D444" t="s">
        <v>289</v>
      </c>
      <c r="F444" t="s">
        <v>290</v>
      </c>
      <c r="G444">
        <f t="shared" si="6"/>
        <v>35</v>
      </c>
    </row>
    <row r="445" spans="1:7">
      <c r="A445" s="1">
        <v>37</v>
      </c>
      <c r="B445" t="s">
        <v>294</v>
      </c>
      <c r="C445" t="s">
        <v>68</v>
      </c>
      <c r="D445" t="s">
        <v>295</v>
      </c>
      <c r="F445" t="s">
        <v>296</v>
      </c>
      <c r="G445">
        <f t="shared" si="6"/>
        <v>37</v>
      </c>
    </row>
    <row r="446" spans="1:7">
      <c r="A446" s="1">
        <v>61</v>
      </c>
      <c r="B446" t="s">
        <v>361</v>
      </c>
      <c r="C446" t="s">
        <v>68</v>
      </c>
      <c r="D446" t="s">
        <v>362</v>
      </c>
      <c r="F446" t="s">
        <v>363</v>
      </c>
      <c r="G446">
        <f t="shared" si="6"/>
        <v>61</v>
      </c>
    </row>
    <row r="447" spans="1:7">
      <c r="A447" s="1">
        <v>51</v>
      </c>
      <c r="B447" t="s">
        <v>336</v>
      </c>
      <c r="C447" t="s">
        <v>68</v>
      </c>
      <c r="D447" t="s">
        <v>337</v>
      </c>
      <c r="F447" t="s">
        <v>338</v>
      </c>
      <c r="G447">
        <f t="shared" si="6"/>
        <v>51</v>
      </c>
    </row>
    <row r="448" spans="1:7">
      <c r="A448" s="1">
        <v>53</v>
      </c>
      <c r="B448" t="s">
        <v>342</v>
      </c>
      <c r="C448" t="s">
        <v>68</v>
      </c>
      <c r="D448" t="s">
        <v>343</v>
      </c>
      <c r="F448" t="s">
        <v>344</v>
      </c>
      <c r="G448">
        <f t="shared" si="6"/>
        <v>53</v>
      </c>
    </row>
    <row r="449" spans="1:7">
      <c r="A449" s="1">
        <v>90</v>
      </c>
      <c r="B449" t="s">
        <v>433</v>
      </c>
      <c r="C449" t="s">
        <v>68</v>
      </c>
      <c r="D449" t="s">
        <v>434</v>
      </c>
      <c r="F449" t="s">
        <v>435</v>
      </c>
      <c r="G449">
        <f t="shared" si="6"/>
        <v>90</v>
      </c>
    </row>
    <row r="450" spans="1:7">
      <c r="A450" s="1">
        <v>85</v>
      </c>
      <c r="B450" t="s">
        <v>418</v>
      </c>
      <c r="C450" t="s">
        <v>68</v>
      </c>
      <c r="D450" t="s">
        <v>419</v>
      </c>
      <c r="F450" t="s">
        <v>420</v>
      </c>
      <c r="G450">
        <f t="shared" ref="G450:G513" si="7">A450</f>
        <v>85</v>
      </c>
    </row>
    <row r="451" spans="1:7">
      <c r="A451" s="1">
        <v>86</v>
      </c>
      <c r="B451" t="s">
        <v>421</v>
      </c>
      <c r="C451" t="s">
        <v>68</v>
      </c>
      <c r="D451" t="s">
        <v>419</v>
      </c>
      <c r="E451" t="s">
        <v>422</v>
      </c>
      <c r="F451" t="s">
        <v>423</v>
      </c>
      <c r="G451">
        <f t="shared" si="7"/>
        <v>86</v>
      </c>
    </row>
    <row r="452" spans="1:7">
      <c r="A452" s="1">
        <v>87</v>
      </c>
      <c r="B452" t="s">
        <v>424</v>
      </c>
      <c r="C452" t="s">
        <v>68</v>
      </c>
      <c r="D452" t="s">
        <v>419</v>
      </c>
      <c r="E452" t="s">
        <v>425</v>
      </c>
      <c r="F452" t="s">
        <v>426</v>
      </c>
      <c r="G452">
        <f t="shared" si="7"/>
        <v>87</v>
      </c>
    </row>
    <row r="453" spans="1:7">
      <c r="A453" s="1">
        <v>88</v>
      </c>
      <c r="B453" t="s">
        <v>427</v>
      </c>
      <c r="C453" t="s">
        <v>68</v>
      </c>
      <c r="D453" t="s">
        <v>419</v>
      </c>
      <c r="E453" t="s">
        <v>428</v>
      </c>
      <c r="F453" t="s">
        <v>429</v>
      </c>
      <c r="G453">
        <f t="shared" si="7"/>
        <v>88</v>
      </c>
    </row>
    <row r="454" spans="1:7">
      <c r="A454" s="1">
        <v>89</v>
      </c>
      <c r="B454" t="s">
        <v>430</v>
      </c>
      <c r="C454" t="s">
        <v>68</v>
      </c>
      <c r="D454" t="s">
        <v>419</v>
      </c>
      <c r="E454" t="s">
        <v>431</v>
      </c>
      <c r="F454" t="s">
        <v>432</v>
      </c>
      <c r="G454">
        <f t="shared" si="7"/>
        <v>89</v>
      </c>
    </row>
    <row r="455" spans="1:7">
      <c r="A455" s="1">
        <v>27</v>
      </c>
      <c r="B455" t="s">
        <v>266</v>
      </c>
      <c r="C455" t="s">
        <v>68</v>
      </c>
      <c r="D455" t="s">
        <v>90</v>
      </c>
      <c r="F455" t="s">
        <v>91</v>
      </c>
      <c r="G455">
        <f t="shared" si="7"/>
        <v>27</v>
      </c>
    </row>
    <row r="456" spans="1:7">
      <c r="A456" s="1">
        <v>1247</v>
      </c>
      <c r="B456" t="s">
        <v>3598</v>
      </c>
      <c r="C456" t="s">
        <v>68</v>
      </c>
      <c r="D456" t="s">
        <v>90</v>
      </c>
      <c r="E456" t="s">
        <v>3599</v>
      </c>
      <c r="F456" t="s">
        <v>3600</v>
      </c>
      <c r="G456">
        <f t="shared" si="7"/>
        <v>1247</v>
      </c>
    </row>
    <row r="457" spans="1:7">
      <c r="A457" s="1">
        <v>28</v>
      </c>
      <c r="B457" t="s">
        <v>267</v>
      </c>
      <c r="C457" t="s">
        <v>68</v>
      </c>
      <c r="D457" t="s">
        <v>90</v>
      </c>
      <c r="E457" t="s">
        <v>268</v>
      </c>
      <c r="F457" t="s">
        <v>269</v>
      </c>
      <c r="G457">
        <f t="shared" si="7"/>
        <v>28</v>
      </c>
    </row>
    <row r="458" spans="1:7">
      <c r="A458" s="1">
        <v>29</v>
      </c>
      <c r="B458" t="s">
        <v>270</v>
      </c>
      <c r="C458" t="s">
        <v>68</v>
      </c>
      <c r="D458" t="s">
        <v>90</v>
      </c>
      <c r="E458" t="s">
        <v>271</v>
      </c>
      <c r="F458" t="s">
        <v>272</v>
      </c>
      <c r="G458">
        <f t="shared" si="7"/>
        <v>29</v>
      </c>
    </row>
    <row r="459" spans="1:7">
      <c r="A459" s="1">
        <v>30</v>
      </c>
      <c r="B459" t="s">
        <v>273</v>
      </c>
      <c r="C459" t="s">
        <v>68</v>
      </c>
      <c r="D459" t="s">
        <v>90</v>
      </c>
      <c r="E459" t="s">
        <v>274</v>
      </c>
      <c r="F459" t="s">
        <v>275</v>
      </c>
      <c r="G459">
        <f t="shared" si="7"/>
        <v>30</v>
      </c>
    </row>
    <row r="460" spans="1:7">
      <c r="A460" s="1">
        <v>31</v>
      </c>
      <c r="B460" t="s">
        <v>276</v>
      </c>
      <c r="C460" t="s">
        <v>68</v>
      </c>
      <c r="D460" t="s">
        <v>90</v>
      </c>
      <c r="E460" t="s">
        <v>277</v>
      </c>
      <c r="F460" t="s">
        <v>278</v>
      </c>
      <c r="G460">
        <f t="shared" si="7"/>
        <v>31</v>
      </c>
    </row>
    <row r="461" spans="1:7">
      <c r="A461" s="1">
        <v>36</v>
      </c>
      <c r="B461" t="s">
        <v>291</v>
      </c>
      <c r="C461" t="s">
        <v>68</v>
      </c>
      <c r="D461" t="s">
        <v>292</v>
      </c>
      <c r="F461" t="s">
        <v>293</v>
      </c>
      <c r="G461">
        <f t="shared" si="7"/>
        <v>36</v>
      </c>
    </row>
    <row r="462" spans="1:7">
      <c r="A462" s="1">
        <v>26</v>
      </c>
      <c r="B462" t="s">
        <v>263</v>
      </c>
      <c r="C462" t="s">
        <v>68</v>
      </c>
      <c r="D462" t="s">
        <v>264</v>
      </c>
      <c r="F462" t="s">
        <v>265</v>
      </c>
      <c r="G462">
        <f t="shared" si="7"/>
        <v>26</v>
      </c>
    </row>
    <row r="463" spans="1:7">
      <c r="A463" s="1">
        <v>33</v>
      </c>
      <c r="B463" t="s">
        <v>282</v>
      </c>
      <c r="C463" t="s">
        <v>68</v>
      </c>
      <c r="D463" t="s">
        <v>283</v>
      </c>
      <c r="F463" t="s">
        <v>284</v>
      </c>
      <c r="G463">
        <f t="shared" si="7"/>
        <v>33</v>
      </c>
    </row>
    <row r="464" spans="1:7">
      <c r="A464" s="1">
        <v>34</v>
      </c>
      <c r="B464" t="s">
        <v>285</v>
      </c>
      <c r="C464" t="s">
        <v>68</v>
      </c>
      <c r="D464" t="s">
        <v>283</v>
      </c>
      <c r="E464" t="s">
        <v>286</v>
      </c>
      <c r="F464" t="s">
        <v>287</v>
      </c>
      <c r="G464">
        <f t="shared" si="7"/>
        <v>34</v>
      </c>
    </row>
    <row r="465" spans="1:7">
      <c r="A465" s="1">
        <v>39</v>
      </c>
      <c r="B465" t="s">
        <v>300</v>
      </c>
      <c r="C465" t="s">
        <v>68</v>
      </c>
      <c r="D465" t="s">
        <v>301</v>
      </c>
      <c r="F465" t="s">
        <v>302</v>
      </c>
      <c r="G465">
        <f t="shared" si="7"/>
        <v>39</v>
      </c>
    </row>
    <row r="466" spans="1:7">
      <c r="A466" s="1">
        <v>94</v>
      </c>
      <c r="B466" t="s">
        <v>444</v>
      </c>
      <c r="C466" t="s">
        <v>68</v>
      </c>
      <c r="D466" t="s">
        <v>445</v>
      </c>
      <c r="F466" t="s">
        <v>446</v>
      </c>
      <c r="G466">
        <f t="shared" si="7"/>
        <v>94</v>
      </c>
    </row>
    <row r="467" spans="1:7">
      <c r="A467" s="1">
        <v>91</v>
      </c>
      <c r="B467" t="s">
        <v>436</v>
      </c>
      <c r="C467" t="s">
        <v>68</v>
      </c>
      <c r="D467" t="s">
        <v>107</v>
      </c>
      <c r="F467" t="s">
        <v>437</v>
      </c>
      <c r="G467">
        <f t="shared" si="7"/>
        <v>91</v>
      </c>
    </row>
    <row r="468" spans="1:7">
      <c r="A468" s="1">
        <v>42</v>
      </c>
      <c r="B468" t="s">
        <v>309</v>
      </c>
      <c r="C468" t="s">
        <v>68</v>
      </c>
      <c r="D468" t="s">
        <v>310</v>
      </c>
      <c r="F468" t="s">
        <v>311</v>
      </c>
      <c r="G468">
        <f t="shared" si="7"/>
        <v>42</v>
      </c>
    </row>
    <row r="469" spans="1:7">
      <c r="A469" s="1">
        <v>45</v>
      </c>
      <c r="B469" t="s">
        <v>318</v>
      </c>
      <c r="C469" t="s">
        <v>68</v>
      </c>
      <c r="D469" t="s">
        <v>319</v>
      </c>
      <c r="F469" t="s">
        <v>320</v>
      </c>
      <c r="G469">
        <f t="shared" si="7"/>
        <v>45</v>
      </c>
    </row>
    <row r="470" spans="1:7">
      <c r="A470" s="1">
        <v>50</v>
      </c>
      <c r="B470" t="s">
        <v>333</v>
      </c>
      <c r="C470" t="s">
        <v>68</v>
      </c>
      <c r="D470" t="s">
        <v>334</v>
      </c>
      <c r="F470" t="s">
        <v>335</v>
      </c>
      <c r="G470">
        <f t="shared" si="7"/>
        <v>50</v>
      </c>
    </row>
    <row r="471" spans="1:7">
      <c r="A471" s="1">
        <v>52</v>
      </c>
      <c r="B471" t="s">
        <v>339</v>
      </c>
      <c r="C471" t="s">
        <v>68</v>
      </c>
      <c r="D471" t="s">
        <v>340</v>
      </c>
      <c r="F471" t="s">
        <v>341</v>
      </c>
      <c r="G471">
        <f t="shared" si="7"/>
        <v>52</v>
      </c>
    </row>
    <row r="472" spans="1:7">
      <c r="A472" s="1">
        <v>56</v>
      </c>
      <c r="B472" t="s">
        <v>348</v>
      </c>
      <c r="C472" t="s">
        <v>68</v>
      </c>
      <c r="D472" t="s">
        <v>349</v>
      </c>
      <c r="F472" t="s">
        <v>350</v>
      </c>
      <c r="G472">
        <f t="shared" si="7"/>
        <v>56</v>
      </c>
    </row>
    <row r="473" spans="1:7">
      <c r="A473" s="1">
        <v>60</v>
      </c>
      <c r="B473" t="s">
        <v>358</v>
      </c>
      <c r="C473" t="s">
        <v>68</v>
      </c>
      <c r="D473" t="s">
        <v>359</v>
      </c>
      <c r="F473" t="s">
        <v>360</v>
      </c>
      <c r="G473">
        <f t="shared" si="7"/>
        <v>60</v>
      </c>
    </row>
    <row r="474" spans="1:7">
      <c r="A474" s="1">
        <v>43</v>
      </c>
      <c r="B474" t="s">
        <v>312</v>
      </c>
      <c r="C474" t="s">
        <v>68</v>
      </c>
      <c r="D474" t="s">
        <v>313</v>
      </c>
      <c r="F474" t="s">
        <v>314</v>
      </c>
      <c r="G474">
        <f t="shared" si="7"/>
        <v>43</v>
      </c>
    </row>
    <row r="475" spans="1:7">
      <c r="A475" s="1">
        <v>97</v>
      </c>
      <c r="B475" t="s">
        <v>452</v>
      </c>
      <c r="C475" t="s">
        <v>68</v>
      </c>
      <c r="D475" t="s">
        <v>453</v>
      </c>
      <c r="F475" t="s">
        <v>454</v>
      </c>
      <c r="G475">
        <f t="shared" si="7"/>
        <v>97</v>
      </c>
    </row>
    <row r="476" spans="1:7">
      <c r="A476" s="1">
        <v>98</v>
      </c>
      <c r="B476" t="s">
        <v>455</v>
      </c>
      <c r="C476" t="s">
        <v>68</v>
      </c>
      <c r="D476" t="s">
        <v>456</v>
      </c>
      <c r="F476" t="s">
        <v>457</v>
      </c>
      <c r="G476">
        <f t="shared" si="7"/>
        <v>98</v>
      </c>
    </row>
    <row r="477" spans="1:7">
      <c r="A477" s="1">
        <v>46</v>
      </c>
      <c r="B477" t="s">
        <v>321</v>
      </c>
      <c r="C477" t="s">
        <v>68</v>
      </c>
      <c r="D477" t="s">
        <v>322</v>
      </c>
      <c r="F477" t="s">
        <v>323</v>
      </c>
      <c r="G477">
        <f t="shared" si="7"/>
        <v>46</v>
      </c>
    </row>
    <row r="478" spans="1:7">
      <c r="A478" s="1">
        <v>47</v>
      </c>
      <c r="B478" t="s">
        <v>324</v>
      </c>
      <c r="C478" t="s">
        <v>68</v>
      </c>
      <c r="D478" t="s">
        <v>325</v>
      </c>
      <c r="F478" t="s">
        <v>326</v>
      </c>
      <c r="G478">
        <f t="shared" si="7"/>
        <v>47</v>
      </c>
    </row>
    <row r="479" spans="1:7">
      <c r="A479" s="1">
        <v>415</v>
      </c>
      <c r="B479" t="s">
        <v>1342</v>
      </c>
      <c r="C479" t="s">
        <v>1343</v>
      </c>
      <c r="D479" t="s">
        <v>876</v>
      </c>
      <c r="F479" t="s">
        <v>1344</v>
      </c>
      <c r="G479">
        <f t="shared" si="7"/>
        <v>415</v>
      </c>
    </row>
    <row r="480" spans="1:7">
      <c r="A480" s="1">
        <v>49</v>
      </c>
      <c r="B480" t="s">
        <v>330</v>
      </c>
      <c r="C480" t="s">
        <v>68</v>
      </c>
      <c r="D480" t="s">
        <v>331</v>
      </c>
      <c r="F480" t="s">
        <v>332</v>
      </c>
      <c r="G480">
        <f t="shared" si="7"/>
        <v>49</v>
      </c>
    </row>
    <row r="481" spans="1:7">
      <c r="A481" s="1">
        <v>96</v>
      </c>
      <c r="B481" t="s">
        <v>449</v>
      </c>
      <c r="C481" t="s">
        <v>68</v>
      </c>
      <c r="D481" t="s">
        <v>450</v>
      </c>
      <c r="F481" t="s">
        <v>451</v>
      </c>
      <c r="G481">
        <f t="shared" si="7"/>
        <v>96</v>
      </c>
    </row>
    <row r="482" spans="1:7">
      <c r="A482" s="1">
        <v>48</v>
      </c>
      <c r="B482" t="s">
        <v>327</v>
      </c>
      <c r="C482" t="s">
        <v>68</v>
      </c>
      <c r="D482" t="s">
        <v>328</v>
      </c>
      <c r="F482" t="s">
        <v>329</v>
      </c>
      <c r="G482">
        <f t="shared" si="7"/>
        <v>48</v>
      </c>
    </row>
    <row r="483" spans="1:7">
      <c r="A483" s="1">
        <v>41</v>
      </c>
      <c r="B483" t="s">
        <v>306</v>
      </c>
      <c r="C483" t="s">
        <v>68</v>
      </c>
      <c r="D483" t="s">
        <v>307</v>
      </c>
      <c r="F483" t="s">
        <v>308</v>
      </c>
      <c r="G483">
        <f t="shared" si="7"/>
        <v>41</v>
      </c>
    </row>
    <row r="484" spans="1:7">
      <c r="A484" s="1">
        <v>65</v>
      </c>
      <c r="B484" t="s">
        <v>373</v>
      </c>
      <c r="C484" t="s">
        <v>68</v>
      </c>
      <c r="D484" t="s">
        <v>374</v>
      </c>
      <c r="F484" t="s">
        <v>375</v>
      </c>
      <c r="G484">
        <f t="shared" si="7"/>
        <v>65</v>
      </c>
    </row>
    <row r="485" spans="1:7">
      <c r="A485" s="1">
        <v>66</v>
      </c>
      <c r="B485" t="s">
        <v>376</v>
      </c>
      <c r="C485" t="s">
        <v>68</v>
      </c>
      <c r="D485" t="s">
        <v>374</v>
      </c>
      <c r="E485" t="s">
        <v>377</v>
      </c>
      <c r="F485" t="s">
        <v>378</v>
      </c>
      <c r="G485">
        <f t="shared" si="7"/>
        <v>66</v>
      </c>
    </row>
    <row r="486" spans="1:7">
      <c r="A486" s="1">
        <v>55</v>
      </c>
      <c r="B486" t="s">
        <v>345</v>
      </c>
      <c r="C486" t="s">
        <v>68</v>
      </c>
      <c r="D486" t="s">
        <v>346</v>
      </c>
      <c r="F486" t="s">
        <v>347</v>
      </c>
      <c r="G486">
        <f t="shared" si="7"/>
        <v>55</v>
      </c>
    </row>
    <row r="487" spans="1:7">
      <c r="A487" s="1">
        <v>57</v>
      </c>
      <c r="B487" t="s">
        <v>351</v>
      </c>
      <c r="C487" t="s">
        <v>68</v>
      </c>
      <c r="D487" t="s">
        <v>121</v>
      </c>
      <c r="F487" t="s">
        <v>122</v>
      </c>
      <c r="G487">
        <f t="shared" si="7"/>
        <v>57</v>
      </c>
    </row>
    <row r="488" spans="1:7">
      <c r="A488" s="1">
        <v>58</v>
      </c>
      <c r="B488" t="s">
        <v>352</v>
      </c>
      <c r="C488" t="s">
        <v>68</v>
      </c>
      <c r="D488" t="s">
        <v>121</v>
      </c>
      <c r="E488" t="s">
        <v>353</v>
      </c>
      <c r="F488" t="s">
        <v>354</v>
      </c>
      <c r="G488">
        <f t="shared" si="7"/>
        <v>58</v>
      </c>
    </row>
    <row r="489" spans="1:7">
      <c r="A489" s="1">
        <v>59</v>
      </c>
      <c r="B489" t="s">
        <v>355</v>
      </c>
      <c r="C489" t="s">
        <v>68</v>
      </c>
      <c r="D489" t="s">
        <v>121</v>
      </c>
      <c r="E489" t="s">
        <v>356</v>
      </c>
      <c r="F489" t="s">
        <v>357</v>
      </c>
      <c r="G489">
        <f t="shared" si="7"/>
        <v>59</v>
      </c>
    </row>
    <row r="490" spans="1:7">
      <c r="A490" s="1">
        <v>1261</v>
      </c>
      <c r="B490" t="s">
        <v>3641</v>
      </c>
      <c r="C490" t="s">
        <v>68</v>
      </c>
      <c r="D490" t="s">
        <v>121</v>
      </c>
      <c r="E490" t="s">
        <v>3642</v>
      </c>
      <c r="F490" t="s">
        <v>3643</v>
      </c>
      <c r="G490">
        <f t="shared" si="7"/>
        <v>1261</v>
      </c>
    </row>
    <row r="491" spans="1:7">
      <c r="A491" s="1">
        <v>84</v>
      </c>
      <c r="B491" t="s">
        <v>415</v>
      </c>
      <c r="C491" t="s">
        <v>68</v>
      </c>
      <c r="D491" t="s">
        <v>416</v>
      </c>
      <c r="F491" t="s">
        <v>417</v>
      </c>
      <c r="G491">
        <f t="shared" si="7"/>
        <v>84</v>
      </c>
    </row>
    <row r="492" spans="1:7">
      <c r="A492" s="1">
        <v>32</v>
      </c>
      <c r="B492" t="s">
        <v>279</v>
      </c>
      <c r="C492" t="s">
        <v>68</v>
      </c>
      <c r="D492" t="s">
        <v>280</v>
      </c>
      <c r="F492" t="s">
        <v>281</v>
      </c>
      <c r="G492">
        <f t="shared" si="7"/>
        <v>32</v>
      </c>
    </row>
    <row r="493" spans="1:7">
      <c r="A493" s="1">
        <v>62</v>
      </c>
      <c r="B493" t="s">
        <v>364</v>
      </c>
      <c r="C493" t="s">
        <v>68</v>
      </c>
      <c r="D493" t="s">
        <v>365</v>
      </c>
      <c r="F493" t="s">
        <v>366</v>
      </c>
      <c r="G493">
        <f t="shared" si="7"/>
        <v>62</v>
      </c>
    </row>
    <row r="494" spans="1:7">
      <c r="A494" s="1">
        <v>1222</v>
      </c>
      <c r="B494" t="s">
        <v>3529</v>
      </c>
      <c r="C494" t="s">
        <v>68</v>
      </c>
      <c r="D494" t="s">
        <v>365</v>
      </c>
      <c r="E494" t="s">
        <v>3530</v>
      </c>
      <c r="F494" t="s">
        <v>3531</v>
      </c>
      <c r="G494">
        <f t="shared" si="7"/>
        <v>1222</v>
      </c>
    </row>
    <row r="495" spans="1:7">
      <c r="A495" s="1">
        <v>63</v>
      </c>
      <c r="B495" t="s">
        <v>367</v>
      </c>
      <c r="C495" t="s">
        <v>68</v>
      </c>
      <c r="D495" t="s">
        <v>365</v>
      </c>
      <c r="E495" t="s">
        <v>368</v>
      </c>
      <c r="F495" t="s">
        <v>369</v>
      </c>
      <c r="G495">
        <f t="shared" si="7"/>
        <v>63</v>
      </c>
    </row>
    <row r="496" spans="1:7">
      <c r="A496" s="1">
        <v>1259</v>
      </c>
      <c r="B496" t="s">
        <v>3634</v>
      </c>
      <c r="C496" t="s">
        <v>68</v>
      </c>
      <c r="D496" t="s">
        <v>365</v>
      </c>
      <c r="E496" t="s">
        <v>124</v>
      </c>
      <c r="F496" t="s">
        <v>3635</v>
      </c>
      <c r="G496">
        <f t="shared" si="7"/>
        <v>1259</v>
      </c>
    </row>
    <row r="497" spans="1:7">
      <c r="A497" s="1">
        <v>64</v>
      </c>
      <c r="B497" t="s">
        <v>370</v>
      </c>
      <c r="C497" t="s">
        <v>68</v>
      </c>
      <c r="D497" t="s">
        <v>365</v>
      </c>
      <c r="E497" t="s">
        <v>371</v>
      </c>
      <c r="F497" t="s">
        <v>372</v>
      </c>
      <c r="G497">
        <f t="shared" si="7"/>
        <v>64</v>
      </c>
    </row>
    <row r="498" spans="1:7">
      <c r="A498" s="1">
        <v>67</v>
      </c>
      <c r="B498" t="s">
        <v>379</v>
      </c>
      <c r="C498" t="s">
        <v>68</v>
      </c>
      <c r="D498" t="s">
        <v>94</v>
      </c>
      <c r="F498" t="s">
        <v>380</v>
      </c>
      <c r="G498">
        <f t="shared" si="7"/>
        <v>67</v>
      </c>
    </row>
    <row r="499" spans="1:7">
      <c r="A499" s="1">
        <v>1226</v>
      </c>
      <c r="B499" t="s">
        <v>3542</v>
      </c>
      <c r="C499" t="s">
        <v>68</v>
      </c>
      <c r="D499" t="s">
        <v>94</v>
      </c>
      <c r="E499" t="s">
        <v>3543</v>
      </c>
      <c r="F499" t="s">
        <v>3544</v>
      </c>
      <c r="G499">
        <f t="shared" si="7"/>
        <v>1226</v>
      </c>
    </row>
    <row r="500" spans="1:7">
      <c r="A500" s="1">
        <v>68</v>
      </c>
      <c r="B500" t="s">
        <v>381</v>
      </c>
      <c r="C500" t="s">
        <v>68</v>
      </c>
      <c r="D500" t="s">
        <v>94</v>
      </c>
      <c r="E500" t="s">
        <v>382</v>
      </c>
      <c r="F500" t="s">
        <v>383</v>
      </c>
      <c r="G500">
        <f t="shared" si="7"/>
        <v>68</v>
      </c>
    </row>
    <row r="501" spans="1:7">
      <c r="A501" s="1">
        <v>69</v>
      </c>
      <c r="B501" t="s">
        <v>384</v>
      </c>
      <c r="C501" t="s">
        <v>68</v>
      </c>
      <c r="D501" t="s">
        <v>94</v>
      </c>
      <c r="E501" t="s">
        <v>385</v>
      </c>
      <c r="F501" t="s">
        <v>386</v>
      </c>
      <c r="G501">
        <f t="shared" si="7"/>
        <v>69</v>
      </c>
    </row>
    <row r="502" spans="1:7">
      <c r="A502" s="1">
        <v>1262</v>
      </c>
      <c r="B502" t="s">
        <v>3644</v>
      </c>
      <c r="C502" t="s">
        <v>68</v>
      </c>
      <c r="D502" t="s">
        <v>94</v>
      </c>
      <c r="E502" t="s">
        <v>3599</v>
      </c>
      <c r="F502" t="s">
        <v>3645</v>
      </c>
      <c r="G502">
        <f t="shared" si="7"/>
        <v>1262</v>
      </c>
    </row>
    <row r="503" spans="1:7">
      <c r="A503" s="1">
        <v>70</v>
      </c>
      <c r="B503" t="s">
        <v>387</v>
      </c>
      <c r="C503" t="s">
        <v>68</v>
      </c>
      <c r="D503" t="s">
        <v>94</v>
      </c>
      <c r="E503" t="s">
        <v>388</v>
      </c>
      <c r="F503" t="s">
        <v>389</v>
      </c>
      <c r="G503">
        <f t="shared" si="7"/>
        <v>70</v>
      </c>
    </row>
    <row r="504" spans="1:7">
      <c r="A504" s="1">
        <v>71</v>
      </c>
      <c r="B504" t="s">
        <v>390</v>
      </c>
      <c r="C504" t="s">
        <v>68</v>
      </c>
      <c r="D504" t="s">
        <v>94</v>
      </c>
      <c r="E504" t="s">
        <v>391</v>
      </c>
      <c r="F504" t="s">
        <v>392</v>
      </c>
      <c r="G504">
        <f t="shared" si="7"/>
        <v>71</v>
      </c>
    </row>
    <row r="505" spans="1:7">
      <c r="A505" s="1">
        <v>72</v>
      </c>
      <c r="B505" t="s">
        <v>393</v>
      </c>
      <c r="C505" t="s">
        <v>68</v>
      </c>
      <c r="D505" t="s">
        <v>94</v>
      </c>
      <c r="E505" t="s">
        <v>394</v>
      </c>
      <c r="F505" t="s">
        <v>395</v>
      </c>
      <c r="G505">
        <f t="shared" si="7"/>
        <v>72</v>
      </c>
    </row>
    <row r="506" spans="1:7">
      <c r="A506" s="1">
        <v>73</v>
      </c>
      <c r="B506" t="s">
        <v>396</v>
      </c>
      <c r="C506" t="s">
        <v>68</v>
      </c>
      <c r="D506" t="s">
        <v>94</v>
      </c>
      <c r="E506" t="s">
        <v>397</v>
      </c>
      <c r="F506" t="s">
        <v>398</v>
      </c>
      <c r="G506">
        <f t="shared" si="7"/>
        <v>73</v>
      </c>
    </row>
    <row r="507" spans="1:7">
      <c r="A507" s="1">
        <v>74</v>
      </c>
      <c r="B507" t="s">
        <v>399</v>
      </c>
      <c r="C507" t="s">
        <v>68</v>
      </c>
      <c r="D507" t="s">
        <v>94</v>
      </c>
      <c r="E507" t="s">
        <v>400</v>
      </c>
      <c r="F507" t="s">
        <v>401</v>
      </c>
      <c r="G507">
        <f t="shared" si="7"/>
        <v>74</v>
      </c>
    </row>
    <row r="508" spans="1:7">
      <c r="A508" s="1">
        <v>1246</v>
      </c>
      <c r="B508" t="s">
        <v>3595</v>
      </c>
      <c r="C508" t="s">
        <v>68</v>
      </c>
      <c r="D508" t="s">
        <v>94</v>
      </c>
      <c r="E508" t="s">
        <v>3596</v>
      </c>
      <c r="F508" t="s">
        <v>3597</v>
      </c>
      <c r="G508">
        <f t="shared" si="7"/>
        <v>1246</v>
      </c>
    </row>
    <row r="509" spans="1:7">
      <c r="A509" s="1">
        <v>75</v>
      </c>
      <c r="B509" t="s">
        <v>402</v>
      </c>
      <c r="C509" t="s">
        <v>68</v>
      </c>
      <c r="D509" t="s">
        <v>94</v>
      </c>
      <c r="E509" t="s">
        <v>403</v>
      </c>
      <c r="F509" t="s">
        <v>404</v>
      </c>
      <c r="G509">
        <f t="shared" si="7"/>
        <v>75</v>
      </c>
    </row>
    <row r="510" spans="1:7">
      <c r="A510" s="1">
        <v>76</v>
      </c>
      <c r="B510" t="s">
        <v>405</v>
      </c>
      <c r="C510" t="s">
        <v>68</v>
      </c>
      <c r="D510" t="s">
        <v>94</v>
      </c>
      <c r="E510" t="s">
        <v>126</v>
      </c>
      <c r="F510" t="s">
        <v>127</v>
      </c>
      <c r="G510">
        <f t="shared" si="7"/>
        <v>76</v>
      </c>
    </row>
    <row r="511" spans="1:7">
      <c r="A511" s="1">
        <v>83</v>
      </c>
      <c r="B511" t="s">
        <v>412</v>
      </c>
      <c r="C511" t="s">
        <v>68</v>
      </c>
      <c r="D511" t="s">
        <v>413</v>
      </c>
      <c r="F511" t="s">
        <v>414</v>
      </c>
      <c r="G511">
        <f t="shared" si="7"/>
        <v>83</v>
      </c>
    </row>
    <row r="512" spans="1:7">
      <c r="A512" s="1">
        <v>1257</v>
      </c>
      <c r="B512" t="s">
        <v>3631</v>
      </c>
      <c r="C512" t="s">
        <v>68</v>
      </c>
      <c r="D512" t="s">
        <v>413</v>
      </c>
      <c r="E512" t="s">
        <v>3632</v>
      </c>
      <c r="F512" t="s">
        <v>3633</v>
      </c>
      <c r="G512">
        <f t="shared" si="7"/>
        <v>1257</v>
      </c>
    </row>
    <row r="513" spans="1:7">
      <c r="A513" s="1">
        <v>92</v>
      </c>
      <c r="B513" t="s">
        <v>438</v>
      </c>
      <c r="C513" t="s">
        <v>68</v>
      </c>
      <c r="D513" t="s">
        <v>439</v>
      </c>
      <c r="F513" t="s">
        <v>440</v>
      </c>
      <c r="G513">
        <f t="shared" si="7"/>
        <v>92</v>
      </c>
    </row>
    <row r="514" spans="1:7">
      <c r="A514" s="1">
        <v>93</v>
      </c>
      <c r="B514" t="s">
        <v>441</v>
      </c>
      <c r="C514" t="s">
        <v>68</v>
      </c>
      <c r="D514" t="s">
        <v>439</v>
      </c>
      <c r="E514" t="s">
        <v>442</v>
      </c>
      <c r="F514" t="s">
        <v>443</v>
      </c>
      <c r="G514">
        <f t="shared" ref="G514:G577" si="8">A514</f>
        <v>93</v>
      </c>
    </row>
    <row r="515" spans="1:7">
      <c r="A515" s="1">
        <v>95</v>
      </c>
      <c r="B515" t="s">
        <v>447</v>
      </c>
      <c r="C515" t="s">
        <v>68</v>
      </c>
      <c r="D515" t="s">
        <v>48</v>
      </c>
      <c r="F515" t="s">
        <v>448</v>
      </c>
      <c r="G515">
        <f t="shared" si="8"/>
        <v>95</v>
      </c>
    </row>
    <row r="516" spans="1:7">
      <c r="A516" s="1">
        <v>77</v>
      </c>
      <c r="B516" t="s">
        <v>406</v>
      </c>
      <c r="C516" t="s">
        <v>68</v>
      </c>
      <c r="D516" t="s">
        <v>69</v>
      </c>
      <c r="F516" t="s">
        <v>70</v>
      </c>
      <c r="G516">
        <f t="shared" si="8"/>
        <v>77</v>
      </c>
    </row>
    <row r="517" spans="1:7">
      <c r="A517" s="1">
        <v>78</v>
      </c>
      <c r="B517" t="s">
        <v>407</v>
      </c>
      <c r="C517" t="s">
        <v>68</v>
      </c>
      <c r="D517" t="s">
        <v>69</v>
      </c>
      <c r="E517" t="s">
        <v>124</v>
      </c>
      <c r="F517" t="s">
        <v>125</v>
      </c>
      <c r="G517">
        <f t="shared" si="8"/>
        <v>78</v>
      </c>
    </row>
    <row r="518" spans="1:7">
      <c r="A518" s="1">
        <v>79</v>
      </c>
      <c r="B518" t="s">
        <v>408</v>
      </c>
      <c r="C518" t="s">
        <v>68</v>
      </c>
      <c r="D518" t="s">
        <v>69</v>
      </c>
      <c r="E518" t="s">
        <v>149</v>
      </c>
      <c r="F518" t="s">
        <v>150</v>
      </c>
      <c r="G518">
        <f t="shared" si="8"/>
        <v>79</v>
      </c>
    </row>
    <row r="519" spans="1:7">
      <c r="A519" s="1">
        <v>80</v>
      </c>
      <c r="B519" t="s">
        <v>409</v>
      </c>
      <c r="C519" t="s">
        <v>68</v>
      </c>
      <c r="D519" t="s">
        <v>69</v>
      </c>
      <c r="E519" t="s">
        <v>72</v>
      </c>
      <c r="F519" t="s">
        <v>73</v>
      </c>
      <c r="G519">
        <f t="shared" si="8"/>
        <v>80</v>
      </c>
    </row>
    <row r="520" spans="1:7">
      <c r="A520" s="1">
        <v>81</v>
      </c>
      <c r="B520" t="s">
        <v>410</v>
      </c>
      <c r="C520" t="s">
        <v>68</v>
      </c>
      <c r="D520" t="s">
        <v>69</v>
      </c>
      <c r="E520" t="s">
        <v>145</v>
      </c>
      <c r="F520" t="s">
        <v>146</v>
      </c>
      <c r="G520">
        <f t="shared" si="8"/>
        <v>81</v>
      </c>
    </row>
    <row r="521" spans="1:7">
      <c r="A521" s="1">
        <v>1263</v>
      </c>
      <c r="B521" t="s">
        <v>3646</v>
      </c>
      <c r="C521" t="s">
        <v>68</v>
      </c>
      <c r="D521" t="s">
        <v>69</v>
      </c>
      <c r="E521" t="s">
        <v>48</v>
      </c>
      <c r="F521" t="s">
        <v>3647</v>
      </c>
      <c r="G521">
        <f t="shared" si="8"/>
        <v>1263</v>
      </c>
    </row>
    <row r="522" spans="1:7">
      <c r="A522" s="1">
        <v>82</v>
      </c>
      <c r="B522" t="s">
        <v>411</v>
      </c>
      <c r="C522" t="s">
        <v>68</v>
      </c>
      <c r="D522" t="s">
        <v>69</v>
      </c>
      <c r="E522" t="s">
        <v>143</v>
      </c>
      <c r="F522" t="s">
        <v>144</v>
      </c>
      <c r="G522">
        <f t="shared" si="8"/>
        <v>82</v>
      </c>
    </row>
    <row r="523" spans="1:7">
      <c r="A523" s="1">
        <v>421</v>
      </c>
      <c r="B523" t="s">
        <v>1362</v>
      </c>
      <c r="C523" t="s">
        <v>1353</v>
      </c>
      <c r="D523" t="s">
        <v>1363</v>
      </c>
      <c r="F523" t="s">
        <v>1364</v>
      </c>
      <c r="G523">
        <f t="shared" si="8"/>
        <v>421</v>
      </c>
    </row>
    <row r="524" spans="1:7">
      <c r="A524" s="1">
        <v>419</v>
      </c>
      <c r="B524" t="s">
        <v>1356</v>
      </c>
      <c r="C524" t="s">
        <v>1353</v>
      </c>
      <c r="D524" t="s">
        <v>1357</v>
      </c>
      <c r="F524" t="s">
        <v>1358</v>
      </c>
      <c r="G524">
        <f t="shared" si="8"/>
        <v>419</v>
      </c>
    </row>
    <row r="525" spans="1:7">
      <c r="A525" s="1">
        <v>418</v>
      </c>
      <c r="B525" t="s">
        <v>1352</v>
      </c>
      <c r="C525" t="s">
        <v>1353</v>
      </c>
      <c r="D525" t="s">
        <v>1354</v>
      </c>
      <c r="F525" t="s">
        <v>1355</v>
      </c>
      <c r="G525">
        <f t="shared" si="8"/>
        <v>418</v>
      </c>
    </row>
    <row r="526" spans="1:7">
      <c r="A526" s="1">
        <v>420</v>
      </c>
      <c r="B526" t="s">
        <v>1359</v>
      </c>
      <c r="C526" t="s">
        <v>1353</v>
      </c>
      <c r="D526" t="s">
        <v>1360</v>
      </c>
      <c r="F526" t="s">
        <v>1361</v>
      </c>
      <c r="G526">
        <f t="shared" si="8"/>
        <v>420</v>
      </c>
    </row>
    <row r="527" spans="1:7">
      <c r="A527" s="1">
        <v>427</v>
      </c>
      <c r="B527" t="s">
        <v>1381</v>
      </c>
      <c r="C527" t="s">
        <v>1382</v>
      </c>
      <c r="D527" t="s">
        <v>1383</v>
      </c>
      <c r="F527" t="s">
        <v>1384</v>
      </c>
      <c r="G527">
        <f t="shared" si="8"/>
        <v>427</v>
      </c>
    </row>
    <row r="528" spans="1:7">
      <c r="A528" s="1">
        <v>428</v>
      </c>
      <c r="B528" t="s">
        <v>1385</v>
      </c>
      <c r="C528" t="s">
        <v>1382</v>
      </c>
      <c r="D528" t="s">
        <v>1386</v>
      </c>
      <c r="F528" t="s">
        <v>1387</v>
      </c>
      <c r="G528">
        <f t="shared" si="8"/>
        <v>428</v>
      </c>
    </row>
    <row r="529" spans="1:7">
      <c r="A529" s="1">
        <v>423</v>
      </c>
      <c r="B529" t="s">
        <v>1369</v>
      </c>
      <c r="C529" t="s">
        <v>1370</v>
      </c>
      <c r="D529" t="s">
        <v>1371</v>
      </c>
      <c r="F529" t="s">
        <v>1372</v>
      </c>
      <c r="G529">
        <f t="shared" si="8"/>
        <v>423</v>
      </c>
    </row>
    <row r="530" spans="1:7">
      <c r="A530" s="1">
        <v>424</v>
      </c>
      <c r="B530" t="s">
        <v>1373</v>
      </c>
      <c r="C530" t="s">
        <v>1370</v>
      </c>
      <c r="D530" t="s">
        <v>325</v>
      </c>
      <c r="F530" t="s">
        <v>1374</v>
      </c>
      <c r="G530">
        <f t="shared" si="8"/>
        <v>424</v>
      </c>
    </row>
    <row r="531" spans="1:7">
      <c r="A531" s="1">
        <v>425</v>
      </c>
      <c r="B531" t="s">
        <v>1375</v>
      </c>
      <c r="C531" t="s">
        <v>1370</v>
      </c>
      <c r="D531" t="s">
        <v>1376</v>
      </c>
      <c r="F531" t="s">
        <v>1377</v>
      </c>
      <c r="G531">
        <f t="shared" si="8"/>
        <v>425</v>
      </c>
    </row>
    <row r="532" spans="1:7">
      <c r="A532" s="1">
        <v>426</v>
      </c>
      <c r="B532" t="s">
        <v>1378</v>
      </c>
      <c r="C532" t="s">
        <v>1370</v>
      </c>
      <c r="D532" t="s">
        <v>1379</v>
      </c>
      <c r="F532" t="s">
        <v>1380</v>
      </c>
      <c r="G532">
        <f t="shared" si="8"/>
        <v>426</v>
      </c>
    </row>
    <row r="533" spans="1:7">
      <c r="A533" s="1">
        <v>1092</v>
      </c>
      <c r="B533" t="s">
        <v>3188</v>
      </c>
      <c r="C533" t="s">
        <v>3181</v>
      </c>
      <c r="D533" t="s">
        <v>3189</v>
      </c>
      <c r="F533" t="s">
        <v>3190</v>
      </c>
      <c r="G533">
        <f t="shared" si="8"/>
        <v>1092</v>
      </c>
    </row>
    <row r="534" spans="1:7">
      <c r="A534" s="1">
        <v>911</v>
      </c>
      <c r="B534" t="s">
        <v>2700</v>
      </c>
      <c r="C534" t="s">
        <v>32</v>
      </c>
      <c r="D534" t="s">
        <v>2701</v>
      </c>
      <c r="F534" t="s">
        <v>2702</v>
      </c>
      <c r="G534">
        <f t="shared" si="8"/>
        <v>911</v>
      </c>
    </row>
    <row r="535" spans="1:7">
      <c r="A535" s="1">
        <v>912</v>
      </c>
      <c r="B535" t="s">
        <v>2703</v>
      </c>
      <c r="C535" t="s">
        <v>32</v>
      </c>
      <c r="D535" t="s">
        <v>2701</v>
      </c>
      <c r="E535" t="s">
        <v>131</v>
      </c>
      <c r="F535" t="s">
        <v>2704</v>
      </c>
      <c r="G535">
        <f t="shared" si="8"/>
        <v>912</v>
      </c>
    </row>
    <row r="536" spans="1:7">
      <c r="A536" s="1">
        <v>870</v>
      </c>
      <c r="B536" t="s">
        <v>2580</v>
      </c>
      <c r="C536" t="s">
        <v>2581</v>
      </c>
      <c r="D536" t="s">
        <v>876</v>
      </c>
      <c r="F536" t="s">
        <v>2582</v>
      </c>
      <c r="G536">
        <f t="shared" si="8"/>
        <v>870</v>
      </c>
    </row>
    <row r="537" spans="1:7">
      <c r="A537" s="1">
        <v>1088</v>
      </c>
      <c r="B537" t="s">
        <v>3177</v>
      </c>
      <c r="C537" t="s">
        <v>3174</v>
      </c>
      <c r="D537" t="s">
        <v>3178</v>
      </c>
      <c r="F537" t="s">
        <v>3179</v>
      </c>
      <c r="G537">
        <f t="shared" si="8"/>
        <v>1088</v>
      </c>
    </row>
    <row r="538" spans="1:7">
      <c r="A538" s="1">
        <v>506</v>
      </c>
      <c r="B538" t="s">
        <v>1574</v>
      </c>
      <c r="C538" t="s">
        <v>1564</v>
      </c>
      <c r="D538" t="s">
        <v>1575</v>
      </c>
      <c r="F538" t="s">
        <v>1576</v>
      </c>
      <c r="G538">
        <f t="shared" si="8"/>
        <v>506</v>
      </c>
    </row>
    <row r="539" spans="1:7">
      <c r="A539" s="1">
        <v>509</v>
      </c>
      <c r="B539" t="s">
        <v>1583</v>
      </c>
      <c r="C539" t="s">
        <v>1564</v>
      </c>
      <c r="D539" t="s">
        <v>1575</v>
      </c>
      <c r="E539" t="s">
        <v>1469</v>
      </c>
      <c r="F539" t="s">
        <v>1584</v>
      </c>
      <c r="G539">
        <f t="shared" si="8"/>
        <v>509</v>
      </c>
    </row>
    <row r="540" spans="1:7">
      <c r="A540" s="1">
        <v>510</v>
      </c>
      <c r="B540" t="s">
        <v>1585</v>
      </c>
      <c r="C540" t="s">
        <v>1564</v>
      </c>
      <c r="D540" t="s">
        <v>1575</v>
      </c>
      <c r="E540" t="s">
        <v>1506</v>
      </c>
      <c r="F540" t="s">
        <v>1586</v>
      </c>
      <c r="G540">
        <f t="shared" si="8"/>
        <v>510</v>
      </c>
    </row>
    <row r="541" spans="1:7">
      <c r="A541" s="1">
        <v>508</v>
      </c>
      <c r="B541" t="s">
        <v>1580</v>
      </c>
      <c r="C541" t="s">
        <v>1564</v>
      </c>
      <c r="D541" t="s">
        <v>1575</v>
      </c>
      <c r="E541" t="s">
        <v>1581</v>
      </c>
      <c r="F541" t="s">
        <v>1582</v>
      </c>
      <c r="G541">
        <f t="shared" si="8"/>
        <v>508</v>
      </c>
    </row>
    <row r="542" spans="1:7">
      <c r="A542" s="1">
        <v>511</v>
      </c>
      <c r="B542" t="s">
        <v>1587</v>
      </c>
      <c r="C542" t="s">
        <v>1564</v>
      </c>
      <c r="D542" t="s">
        <v>1575</v>
      </c>
      <c r="E542" t="s">
        <v>1588</v>
      </c>
      <c r="F542" t="s">
        <v>1589</v>
      </c>
      <c r="G542">
        <f t="shared" si="8"/>
        <v>511</v>
      </c>
    </row>
    <row r="543" spans="1:7">
      <c r="A543" s="1">
        <v>512</v>
      </c>
      <c r="B543" t="s">
        <v>1590</v>
      </c>
      <c r="C543" t="s">
        <v>1564</v>
      </c>
      <c r="D543" t="s">
        <v>1591</v>
      </c>
      <c r="E543" t="s">
        <v>1592</v>
      </c>
      <c r="F543" t="s">
        <v>1593</v>
      </c>
      <c r="G543">
        <f t="shared" si="8"/>
        <v>512</v>
      </c>
    </row>
    <row r="544" spans="1:7">
      <c r="A544" s="1">
        <v>507</v>
      </c>
      <c r="B544" t="s">
        <v>1577</v>
      </c>
      <c r="C544" t="s">
        <v>1564</v>
      </c>
      <c r="D544" t="s">
        <v>1575</v>
      </c>
      <c r="E544" t="s">
        <v>1578</v>
      </c>
      <c r="F544" t="s">
        <v>1579</v>
      </c>
      <c r="G544">
        <f t="shared" si="8"/>
        <v>507</v>
      </c>
    </row>
    <row r="545" spans="1:7">
      <c r="A545" s="1">
        <v>502</v>
      </c>
      <c r="B545" t="s">
        <v>1563</v>
      </c>
      <c r="C545" t="s">
        <v>1564</v>
      </c>
      <c r="D545" t="s">
        <v>1565</v>
      </c>
      <c r="F545" t="s">
        <v>1566</v>
      </c>
      <c r="G545">
        <f t="shared" si="8"/>
        <v>502</v>
      </c>
    </row>
    <row r="546" spans="1:7">
      <c r="A546" s="1">
        <v>505</v>
      </c>
      <c r="B546" t="s">
        <v>1572</v>
      </c>
      <c r="C546" t="s">
        <v>1564</v>
      </c>
      <c r="D546" t="s">
        <v>876</v>
      </c>
      <c r="F546" t="s">
        <v>1573</v>
      </c>
      <c r="G546">
        <f t="shared" si="8"/>
        <v>505</v>
      </c>
    </row>
    <row r="547" spans="1:7">
      <c r="A547" s="1">
        <v>503</v>
      </c>
      <c r="B547" t="s">
        <v>1567</v>
      </c>
      <c r="C547" t="s">
        <v>1564</v>
      </c>
      <c r="D547" t="s">
        <v>582</v>
      </c>
      <c r="F547" t="s">
        <v>1568</v>
      </c>
      <c r="G547">
        <f t="shared" si="8"/>
        <v>503</v>
      </c>
    </row>
    <row r="548" spans="1:7">
      <c r="A548" s="1">
        <v>504</v>
      </c>
      <c r="B548" t="s">
        <v>1569</v>
      </c>
      <c r="C548" t="s">
        <v>1564</v>
      </c>
      <c r="D548" t="s">
        <v>1570</v>
      </c>
      <c r="F548" t="s">
        <v>1571</v>
      </c>
      <c r="G548">
        <f t="shared" si="8"/>
        <v>504</v>
      </c>
    </row>
    <row r="549" spans="1:7">
      <c r="A549" s="1">
        <v>458</v>
      </c>
      <c r="B549" t="s">
        <v>1457</v>
      </c>
      <c r="C549" t="s">
        <v>1458</v>
      </c>
      <c r="D549" t="s">
        <v>1459</v>
      </c>
      <c r="F549" t="s">
        <v>1460</v>
      </c>
      <c r="G549">
        <f t="shared" si="8"/>
        <v>458</v>
      </c>
    </row>
    <row r="550" spans="1:7">
      <c r="A550" s="1">
        <v>702</v>
      </c>
      <c r="B550" t="s">
        <v>2126</v>
      </c>
      <c r="C550" t="s">
        <v>2127</v>
      </c>
      <c r="D550" t="s">
        <v>1517</v>
      </c>
      <c r="F550" t="s">
        <v>2128</v>
      </c>
      <c r="G550">
        <f t="shared" si="8"/>
        <v>702</v>
      </c>
    </row>
    <row r="551" spans="1:7">
      <c r="A551" s="1">
        <v>1249</v>
      </c>
      <c r="B551" t="s">
        <v>3607</v>
      </c>
      <c r="C551" t="s">
        <v>3608</v>
      </c>
      <c r="D551" t="s">
        <v>3609</v>
      </c>
      <c r="F551" t="s">
        <v>3610</v>
      </c>
      <c r="G551">
        <f t="shared" si="8"/>
        <v>1249</v>
      </c>
    </row>
    <row r="552" spans="1:7">
      <c r="A552" s="1">
        <v>477</v>
      </c>
      <c r="B552" t="s">
        <v>1500</v>
      </c>
      <c r="C552" t="s">
        <v>62</v>
      </c>
      <c r="D552" t="s">
        <v>63</v>
      </c>
      <c r="E552" t="s">
        <v>1501</v>
      </c>
      <c r="F552" t="s">
        <v>1502</v>
      </c>
      <c r="G552">
        <f t="shared" si="8"/>
        <v>477</v>
      </c>
    </row>
    <row r="553" spans="1:7">
      <c r="A553" s="1">
        <v>461</v>
      </c>
      <c r="B553" t="s">
        <v>1466</v>
      </c>
      <c r="C553" t="s">
        <v>62</v>
      </c>
      <c r="D553" t="s">
        <v>1347</v>
      </c>
      <c r="F553" t="s">
        <v>1467</v>
      </c>
      <c r="G553">
        <f t="shared" si="8"/>
        <v>461</v>
      </c>
    </row>
    <row r="554" spans="1:7">
      <c r="A554" s="1">
        <v>462</v>
      </c>
      <c r="B554" t="s">
        <v>1468</v>
      </c>
      <c r="C554" t="s">
        <v>62</v>
      </c>
      <c r="D554" t="s">
        <v>1347</v>
      </c>
      <c r="E554" t="s">
        <v>1469</v>
      </c>
      <c r="F554" t="s">
        <v>1470</v>
      </c>
      <c r="G554">
        <f t="shared" si="8"/>
        <v>462</v>
      </c>
    </row>
    <row r="555" spans="1:7">
      <c r="A555" s="1">
        <v>463</v>
      </c>
      <c r="B555" t="s">
        <v>1471</v>
      </c>
      <c r="C555" t="s">
        <v>62</v>
      </c>
      <c r="D555" t="s">
        <v>1347</v>
      </c>
      <c r="E555" t="s">
        <v>1472</v>
      </c>
      <c r="F555" t="s">
        <v>1473</v>
      </c>
      <c r="G555">
        <f t="shared" si="8"/>
        <v>463</v>
      </c>
    </row>
    <row r="556" spans="1:7">
      <c r="A556" s="1">
        <v>485</v>
      </c>
      <c r="B556" t="s">
        <v>1522</v>
      </c>
      <c r="C556" t="s">
        <v>62</v>
      </c>
      <c r="D556" t="s">
        <v>1523</v>
      </c>
      <c r="F556" t="s">
        <v>1524</v>
      </c>
      <c r="G556">
        <f t="shared" si="8"/>
        <v>485</v>
      </c>
    </row>
    <row r="557" spans="1:7">
      <c r="A557" s="1">
        <v>486</v>
      </c>
      <c r="B557" t="s">
        <v>1525</v>
      </c>
      <c r="C557" t="s">
        <v>62</v>
      </c>
      <c r="D557" t="s">
        <v>1523</v>
      </c>
      <c r="E557" t="s">
        <v>397</v>
      </c>
      <c r="F557" t="s">
        <v>1526</v>
      </c>
      <c r="G557">
        <f t="shared" si="8"/>
        <v>486</v>
      </c>
    </row>
    <row r="558" spans="1:7">
      <c r="A558" s="1">
        <v>487</v>
      </c>
      <c r="B558" t="s">
        <v>1527</v>
      </c>
      <c r="C558" t="s">
        <v>62</v>
      </c>
      <c r="D558" t="s">
        <v>1523</v>
      </c>
      <c r="E558" t="s">
        <v>1528</v>
      </c>
      <c r="F558" t="s">
        <v>1529</v>
      </c>
      <c r="G558">
        <f t="shared" si="8"/>
        <v>487</v>
      </c>
    </row>
    <row r="559" spans="1:7">
      <c r="A559" s="1">
        <v>488</v>
      </c>
      <c r="B559" t="s">
        <v>1530</v>
      </c>
      <c r="C559" t="s">
        <v>62</v>
      </c>
      <c r="D559" t="s">
        <v>1523</v>
      </c>
      <c r="E559" t="s">
        <v>747</v>
      </c>
      <c r="F559" t="s">
        <v>1531</v>
      </c>
      <c r="G559">
        <f t="shared" si="8"/>
        <v>488</v>
      </c>
    </row>
    <row r="560" spans="1:7">
      <c r="A560" s="1">
        <v>483</v>
      </c>
      <c r="B560" t="s">
        <v>1516</v>
      </c>
      <c r="C560" t="s">
        <v>62</v>
      </c>
      <c r="D560" t="s">
        <v>1517</v>
      </c>
      <c r="F560" t="s">
        <v>1518</v>
      </c>
      <c r="G560">
        <f t="shared" si="8"/>
        <v>483</v>
      </c>
    </row>
    <row r="561" spans="1:7">
      <c r="A561" s="1">
        <v>459</v>
      </c>
      <c r="B561" t="s">
        <v>1461</v>
      </c>
      <c r="C561" t="s">
        <v>62</v>
      </c>
      <c r="D561" t="s">
        <v>1142</v>
      </c>
      <c r="F561" t="s">
        <v>1462</v>
      </c>
      <c r="G561">
        <f t="shared" si="8"/>
        <v>459</v>
      </c>
    </row>
    <row r="562" spans="1:7">
      <c r="A562" s="1">
        <v>460</v>
      </c>
      <c r="B562" t="s">
        <v>1463</v>
      </c>
      <c r="C562" t="s">
        <v>62</v>
      </c>
      <c r="D562" t="s">
        <v>1142</v>
      </c>
      <c r="E562" t="s">
        <v>1464</v>
      </c>
      <c r="F562" t="s">
        <v>1465</v>
      </c>
      <c r="G562">
        <f t="shared" si="8"/>
        <v>460</v>
      </c>
    </row>
    <row r="563" spans="1:7">
      <c r="A563" s="1">
        <v>464</v>
      </c>
      <c r="B563" t="s">
        <v>1474</v>
      </c>
      <c r="C563" t="s">
        <v>62</v>
      </c>
      <c r="D563" t="s">
        <v>1475</v>
      </c>
      <c r="F563" t="s">
        <v>1476</v>
      </c>
      <c r="G563">
        <f t="shared" si="8"/>
        <v>464</v>
      </c>
    </row>
    <row r="564" spans="1:7">
      <c r="A564" s="1">
        <v>467</v>
      </c>
      <c r="B564" t="s">
        <v>1481</v>
      </c>
      <c r="C564" t="s">
        <v>62</v>
      </c>
      <c r="D564" t="s">
        <v>63</v>
      </c>
      <c r="F564" t="s">
        <v>64</v>
      </c>
      <c r="G564">
        <f t="shared" si="8"/>
        <v>467</v>
      </c>
    </row>
    <row r="565" spans="1:7">
      <c r="A565" s="1">
        <v>472</v>
      </c>
      <c r="B565" t="s">
        <v>1490</v>
      </c>
      <c r="C565" t="s">
        <v>62</v>
      </c>
      <c r="D565" t="s">
        <v>63</v>
      </c>
      <c r="E565" t="s">
        <v>235</v>
      </c>
      <c r="F565" t="s">
        <v>1491</v>
      </c>
      <c r="G565">
        <f t="shared" si="8"/>
        <v>472</v>
      </c>
    </row>
    <row r="566" spans="1:7">
      <c r="A566" s="1">
        <v>478</v>
      </c>
      <c r="B566" t="s">
        <v>1503</v>
      </c>
      <c r="C566" t="s">
        <v>62</v>
      </c>
      <c r="D566" t="s">
        <v>63</v>
      </c>
      <c r="E566" t="s">
        <v>422</v>
      </c>
      <c r="F566" t="s">
        <v>1504</v>
      </c>
      <c r="G566">
        <f t="shared" si="8"/>
        <v>478</v>
      </c>
    </row>
    <row r="567" spans="1:7">
      <c r="A567" s="1">
        <v>468</v>
      </c>
      <c r="B567" t="s">
        <v>1482</v>
      </c>
      <c r="C567" t="s">
        <v>62</v>
      </c>
      <c r="D567" t="s">
        <v>63</v>
      </c>
      <c r="E567" t="s">
        <v>838</v>
      </c>
      <c r="F567" t="s">
        <v>1483</v>
      </c>
      <c r="G567">
        <f t="shared" si="8"/>
        <v>468</v>
      </c>
    </row>
    <row r="568" spans="1:7">
      <c r="A568" s="1">
        <v>469</v>
      </c>
      <c r="B568" t="s">
        <v>1484</v>
      </c>
      <c r="C568" t="s">
        <v>62</v>
      </c>
      <c r="D568" t="s">
        <v>63</v>
      </c>
      <c r="E568" t="s">
        <v>832</v>
      </c>
      <c r="F568" t="s">
        <v>1485</v>
      </c>
      <c r="G568">
        <f t="shared" si="8"/>
        <v>469</v>
      </c>
    </row>
    <row r="569" spans="1:7">
      <c r="A569" s="1">
        <v>470</v>
      </c>
      <c r="B569" t="s">
        <v>1486</v>
      </c>
      <c r="C569" t="s">
        <v>62</v>
      </c>
      <c r="D569" t="s">
        <v>63</v>
      </c>
      <c r="E569" t="s">
        <v>835</v>
      </c>
      <c r="F569" t="s">
        <v>1487</v>
      </c>
      <c r="G569">
        <f t="shared" si="8"/>
        <v>470</v>
      </c>
    </row>
    <row r="570" spans="1:7">
      <c r="A570" s="1">
        <v>471</v>
      </c>
      <c r="B570" t="s">
        <v>1488</v>
      </c>
      <c r="C570" t="s">
        <v>62</v>
      </c>
      <c r="D570" t="s">
        <v>63</v>
      </c>
      <c r="E570" t="s">
        <v>536</v>
      </c>
      <c r="F570" t="s">
        <v>1489</v>
      </c>
      <c r="G570">
        <f t="shared" si="8"/>
        <v>471</v>
      </c>
    </row>
    <row r="571" spans="1:7">
      <c r="A571" s="1">
        <v>473</v>
      </c>
      <c r="B571" t="s">
        <v>1492</v>
      </c>
      <c r="C571" t="s">
        <v>62</v>
      </c>
      <c r="D571" t="s">
        <v>63</v>
      </c>
      <c r="E571" t="s">
        <v>1493</v>
      </c>
      <c r="F571" t="s">
        <v>1494</v>
      </c>
      <c r="G571">
        <f t="shared" si="8"/>
        <v>473</v>
      </c>
    </row>
    <row r="572" spans="1:7">
      <c r="A572" s="1">
        <v>474</v>
      </c>
      <c r="B572" t="s">
        <v>1495</v>
      </c>
      <c r="C572" t="s">
        <v>62</v>
      </c>
      <c r="D572" t="s">
        <v>63</v>
      </c>
      <c r="E572" t="s">
        <v>482</v>
      </c>
      <c r="F572" t="s">
        <v>1496</v>
      </c>
      <c r="G572">
        <f t="shared" si="8"/>
        <v>474</v>
      </c>
    </row>
    <row r="573" spans="1:7">
      <c r="A573" s="1">
        <v>476</v>
      </c>
      <c r="B573" t="s">
        <v>1498</v>
      </c>
      <c r="C573" t="s">
        <v>62</v>
      </c>
      <c r="D573" t="s">
        <v>63</v>
      </c>
      <c r="E573" t="s">
        <v>1469</v>
      </c>
      <c r="F573" t="s">
        <v>1499</v>
      </c>
      <c r="G573">
        <f t="shared" si="8"/>
        <v>476</v>
      </c>
    </row>
    <row r="574" spans="1:7">
      <c r="A574" s="1">
        <v>479</v>
      </c>
      <c r="B574" t="s">
        <v>1505</v>
      </c>
      <c r="C574" t="s">
        <v>62</v>
      </c>
      <c r="D574" t="s">
        <v>63</v>
      </c>
      <c r="E574" t="s">
        <v>1506</v>
      </c>
      <c r="F574" t="s">
        <v>1507</v>
      </c>
      <c r="G574">
        <f t="shared" si="8"/>
        <v>479</v>
      </c>
    </row>
    <row r="575" spans="1:7">
      <c r="A575" s="1">
        <v>481</v>
      </c>
      <c r="B575" t="s">
        <v>1510</v>
      </c>
      <c r="C575" t="s">
        <v>62</v>
      </c>
      <c r="D575" t="s">
        <v>63</v>
      </c>
      <c r="E575" t="s">
        <v>1511</v>
      </c>
      <c r="F575" t="s">
        <v>1512</v>
      </c>
      <c r="G575">
        <f t="shared" si="8"/>
        <v>481</v>
      </c>
    </row>
    <row r="576" spans="1:7">
      <c r="A576" s="1">
        <v>465</v>
      </c>
      <c r="B576" t="s">
        <v>1477</v>
      </c>
      <c r="C576" t="s">
        <v>62</v>
      </c>
      <c r="D576" t="s">
        <v>780</v>
      </c>
      <c r="F576" t="s">
        <v>1478</v>
      </c>
      <c r="G576">
        <f t="shared" si="8"/>
        <v>465</v>
      </c>
    </row>
    <row r="577" spans="1:7">
      <c r="A577" s="1">
        <v>466</v>
      </c>
      <c r="B577" t="s">
        <v>1479</v>
      </c>
      <c r="C577" t="s">
        <v>62</v>
      </c>
      <c r="D577" t="s">
        <v>941</v>
      </c>
      <c r="F577" t="s">
        <v>1480</v>
      </c>
      <c r="G577">
        <f t="shared" si="8"/>
        <v>466</v>
      </c>
    </row>
    <row r="578" spans="1:7">
      <c r="A578" s="1">
        <v>482</v>
      </c>
      <c r="B578" t="s">
        <v>1513</v>
      </c>
      <c r="C578" t="s">
        <v>62</v>
      </c>
      <c r="D578" t="s">
        <v>1514</v>
      </c>
      <c r="F578" t="s">
        <v>1515</v>
      </c>
      <c r="G578">
        <f t="shared" ref="G578:G641" si="9">A578</f>
        <v>482</v>
      </c>
    </row>
    <row r="579" spans="1:7">
      <c r="A579" s="1">
        <v>489</v>
      </c>
      <c r="B579" t="s">
        <v>1532</v>
      </c>
      <c r="C579" t="s">
        <v>62</v>
      </c>
      <c r="D579" t="s">
        <v>1533</v>
      </c>
      <c r="F579" t="s">
        <v>1534</v>
      </c>
      <c r="G579">
        <f t="shared" si="9"/>
        <v>489</v>
      </c>
    </row>
    <row r="580" spans="1:7">
      <c r="A580" s="1">
        <v>484</v>
      </c>
      <c r="B580" t="s">
        <v>1519</v>
      </c>
      <c r="C580" t="s">
        <v>62</v>
      </c>
      <c r="D580" t="s">
        <v>1520</v>
      </c>
      <c r="F580" t="s">
        <v>1521</v>
      </c>
      <c r="G580">
        <f t="shared" si="9"/>
        <v>484</v>
      </c>
    </row>
    <row r="581" spans="1:7">
      <c r="A581" s="1">
        <v>475</v>
      </c>
      <c r="B581" t="s">
        <v>1497</v>
      </c>
      <c r="C581" t="s">
        <v>62</v>
      </c>
      <c r="D581" t="s">
        <v>63</v>
      </c>
      <c r="E581" t="s">
        <v>131</v>
      </c>
      <c r="F581" t="s">
        <v>132</v>
      </c>
      <c r="G581">
        <f t="shared" si="9"/>
        <v>475</v>
      </c>
    </row>
    <row r="582" spans="1:7">
      <c r="A582" s="1">
        <v>480</v>
      </c>
      <c r="B582" t="s">
        <v>1508</v>
      </c>
      <c r="C582" t="s">
        <v>62</v>
      </c>
      <c r="D582" t="s">
        <v>63</v>
      </c>
      <c r="E582" t="s">
        <v>43</v>
      </c>
      <c r="F582" t="s">
        <v>1509</v>
      </c>
      <c r="G582">
        <f t="shared" si="9"/>
        <v>480</v>
      </c>
    </row>
    <row r="583" spans="1:7">
      <c r="A583" s="1">
        <v>494</v>
      </c>
      <c r="B583" t="s">
        <v>1546</v>
      </c>
      <c r="C583" t="s">
        <v>62</v>
      </c>
      <c r="D583" t="s">
        <v>1547</v>
      </c>
      <c r="F583" t="s">
        <v>1548</v>
      </c>
      <c r="G583">
        <f t="shared" si="9"/>
        <v>494</v>
      </c>
    </row>
    <row r="584" spans="1:7">
      <c r="A584" s="1">
        <v>495</v>
      </c>
      <c r="B584" t="s">
        <v>1549</v>
      </c>
      <c r="C584" t="s">
        <v>62</v>
      </c>
      <c r="D584" t="s">
        <v>1550</v>
      </c>
      <c r="F584" t="s">
        <v>1551</v>
      </c>
      <c r="G584">
        <f t="shared" si="9"/>
        <v>495</v>
      </c>
    </row>
    <row r="585" spans="1:7">
      <c r="A585" s="1">
        <v>490</v>
      </c>
      <c r="B585" t="s">
        <v>1535</v>
      </c>
      <c r="C585" t="s">
        <v>62</v>
      </c>
      <c r="D585" t="s">
        <v>1536</v>
      </c>
      <c r="F585" t="s">
        <v>1537</v>
      </c>
      <c r="G585">
        <f t="shared" si="9"/>
        <v>490</v>
      </c>
    </row>
    <row r="586" spans="1:7">
      <c r="A586" s="1">
        <v>491</v>
      </c>
      <c r="B586" t="s">
        <v>1538</v>
      </c>
      <c r="C586" t="s">
        <v>62</v>
      </c>
      <c r="D586" t="s">
        <v>1536</v>
      </c>
      <c r="E586" t="s">
        <v>1539</v>
      </c>
      <c r="F586" t="s">
        <v>1540</v>
      </c>
      <c r="G586">
        <f t="shared" si="9"/>
        <v>491</v>
      </c>
    </row>
    <row r="587" spans="1:7">
      <c r="A587" s="1">
        <v>492</v>
      </c>
      <c r="B587" t="s">
        <v>1541</v>
      </c>
      <c r="C587" t="s">
        <v>62</v>
      </c>
      <c r="D587" t="s">
        <v>1536</v>
      </c>
      <c r="E587" t="s">
        <v>1542</v>
      </c>
      <c r="F587" t="s">
        <v>1543</v>
      </c>
      <c r="G587">
        <f t="shared" si="9"/>
        <v>492</v>
      </c>
    </row>
    <row r="588" spans="1:7">
      <c r="A588" s="1">
        <v>493</v>
      </c>
      <c r="B588" t="s">
        <v>1544</v>
      </c>
      <c r="C588" t="s">
        <v>62</v>
      </c>
      <c r="D588" t="s">
        <v>1536</v>
      </c>
      <c r="E588" t="s">
        <v>762</v>
      </c>
      <c r="F588" t="s">
        <v>1545</v>
      </c>
      <c r="G588">
        <f t="shared" si="9"/>
        <v>493</v>
      </c>
    </row>
    <row r="589" spans="1:7">
      <c r="A589" s="1">
        <v>496</v>
      </c>
      <c r="B589" t="s">
        <v>1552</v>
      </c>
      <c r="C589" t="s">
        <v>62</v>
      </c>
      <c r="D589" t="s">
        <v>48</v>
      </c>
      <c r="F589" t="s">
        <v>1553</v>
      </c>
      <c r="G589">
        <f t="shared" si="9"/>
        <v>496</v>
      </c>
    </row>
    <row r="590" spans="1:7">
      <c r="A590" s="1">
        <v>497</v>
      </c>
      <c r="B590" t="s">
        <v>1554</v>
      </c>
      <c r="C590" t="s">
        <v>62</v>
      </c>
      <c r="D590" t="s">
        <v>59</v>
      </c>
      <c r="F590" t="s">
        <v>1555</v>
      </c>
      <c r="G590">
        <f t="shared" si="9"/>
        <v>497</v>
      </c>
    </row>
    <row r="591" spans="1:7">
      <c r="A591" s="1">
        <v>498</v>
      </c>
      <c r="B591" t="s">
        <v>1556</v>
      </c>
      <c r="C591" t="s">
        <v>62</v>
      </c>
      <c r="D591" t="s">
        <v>1379</v>
      </c>
      <c r="F591" t="s">
        <v>1557</v>
      </c>
      <c r="G591">
        <f t="shared" si="9"/>
        <v>498</v>
      </c>
    </row>
    <row r="592" spans="1:7">
      <c r="A592" s="1">
        <v>1223</v>
      </c>
      <c r="B592" t="s">
        <v>3532</v>
      </c>
      <c r="C592" t="s">
        <v>3533</v>
      </c>
      <c r="D592" t="s">
        <v>3534</v>
      </c>
      <c r="F592" t="s">
        <v>3535</v>
      </c>
      <c r="G592">
        <f t="shared" si="9"/>
        <v>1223</v>
      </c>
    </row>
    <row r="593" spans="1:7">
      <c r="A593" s="1">
        <v>1251</v>
      </c>
      <c r="B593" t="s">
        <v>3615</v>
      </c>
      <c r="C593" t="s">
        <v>3616</v>
      </c>
      <c r="D593" t="s">
        <v>3617</v>
      </c>
      <c r="F593" t="s">
        <v>3618</v>
      </c>
      <c r="G593">
        <f t="shared" si="9"/>
        <v>1251</v>
      </c>
    </row>
    <row r="594" spans="1:7">
      <c r="A594" s="1">
        <v>569</v>
      </c>
      <c r="B594" t="s">
        <v>1749</v>
      </c>
      <c r="C594" t="s">
        <v>1736</v>
      </c>
      <c r="D594" t="s">
        <v>1750</v>
      </c>
      <c r="F594" t="s">
        <v>1751</v>
      </c>
      <c r="G594">
        <f t="shared" si="9"/>
        <v>569</v>
      </c>
    </row>
    <row r="595" spans="1:7">
      <c r="A595" s="1">
        <v>570</v>
      </c>
      <c r="B595" t="s">
        <v>1752</v>
      </c>
      <c r="C595" t="s">
        <v>1736</v>
      </c>
      <c r="D595" t="s">
        <v>1750</v>
      </c>
      <c r="E595" t="s">
        <v>1753</v>
      </c>
      <c r="F595" t="s">
        <v>1754</v>
      </c>
      <c r="G595">
        <f t="shared" si="9"/>
        <v>570</v>
      </c>
    </row>
    <row r="596" spans="1:7">
      <c r="A596" s="1">
        <v>563</v>
      </c>
      <c r="B596" t="s">
        <v>1735</v>
      </c>
      <c r="C596" t="s">
        <v>1736</v>
      </c>
      <c r="D596" t="s">
        <v>941</v>
      </c>
      <c r="F596" t="s">
        <v>1737</v>
      </c>
      <c r="G596">
        <f t="shared" si="9"/>
        <v>563</v>
      </c>
    </row>
    <row r="597" spans="1:7">
      <c r="A597" s="1">
        <v>564</v>
      </c>
      <c r="B597" t="s">
        <v>1738</v>
      </c>
      <c r="C597" t="s">
        <v>1736</v>
      </c>
      <c r="D597" t="s">
        <v>941</v>
      </c>
      <c r="E597" t="s">
        <v>235</v>
      </c>
      <c r="F597" t="s">
        <v>1739</v>
      </c>
      <c r="G597">
        <f t="shared" si="9"/>
        <v>564</v>
      </c>
    </row>
    <row r="598" spans="1:7">
      <c r="A598" s="1">
        <v>565</v>
      </c>
      <c r="B598" t="s">
        <v>1740</v>
      </c>
      <c r="C598" t="s">
        <v>1736</v>
      </c>
      <c r="D598" t="s">
        <v>941</v>
      </c>
      <c r="E598" t="s">
        <v>1741</v>
      </c>
      <c r="F598" t="s">
        <v>1742</v>
      </c>
      <c r="G598">
        <f t="shared" si="9"/>
        <v>565</v>
      </c>
    </row>
    <row r="599" spans="1:7">
      <c r="A599" s="1">
        <v>566</v>
      </c>
      <c r="B599" t="s">
        <v>1743</v>
      </c>
      <c r="C599" t="s">
        <v>1736</v>
      </c>
      <c r="D599" t="s">
        <v>941</v>
      </c>
      <c r="E599" t="s">
        <v>1528</v>
      </c>
      <c r="F599" t="s">
        <v>1744</v>
      </c>
      <c r="G599">
        <f t="shared" si="9"/>
        <v>566</v>
      </c>
    </row>
    <row r="600" spans="1:7">
      <c r="A600" s="1">
        <v>567</v>
      </c>
      <c r="B600" t="s">
        <v>1745</v>
      </c>
      <c r="C600" t="s">
        <v>1736</v>
      </c>
      <c r="D600" t="s">
        <v>941</v>
      </c>
      <c r="E600" t="s">
        <v>1006</v>
      </c>
      <c r="F600" t="s">
        <v>1746</v>
      </c>
      <c r="G600">
        <f t="shared" si="9"/>
        <v>567</v>
      </c>
    </row>
    <row r="601" spans="1:7">
      <c r="A601" s="1">
        <v>568</v>
      </c>
      <c r="B601" t="s">
        <v>1747</v>
      </c>
      <c r="C601" t="s">
        <v>1736</v>
      </c>
      <c r="D601" t="s">
        <v>941</v>
      </c>
      <c r="E601" t="s">
        <v>1067</v>
      </c>
      <c r="F601" t="s">
        <v>1748</v>
      </c>
      <c r="G601">
        <f t="shared" si="9"/>
        <v>568</v>
      </c>
    </row>
    <row r="602" spans="1:7">
      <c r="A602" s="1">
        <v>576</v>
      </c>
      <c r="B602" t="s">
        <v>1770</v>
      </c>
      <c r="C602" t="s">
        <v>1736</v>
      </c>
      <c r="D602" t="s">
        <v>1771</v>
      </c>
      <c r="F602" t="s">
        <v>1772</v>
      </c>
      <c r="G602">
        <f t="shared" si="9"/>
        <v>576</v>
      </c>
    </row>
    <row r="603" spans="1:7">
      <c r="A603" s="1">
        <v>577</v>
      </c>
      <c r="B603" t="s">
        <v>1773</v>
      </c>
      <c r="C603" t="s">
        <v>1736</v>
      </c>
      <c r="D603" t="s">
        <v>1771</v>
      </c>
      <c r="E603" t="s">
        <v>1774</v>
      </c>
      <c r="F603" t="s">
        <v>1775</v>
      </c>
      <c r="G603">
        <f t="shared" si="9"/>
        <v>577</v>
      </c>
    </row>
    <row r="604" spans="1:7">
      <c r="A604" s="1">
        <v>571</v>
      </c>
      <c r="B604" t="s">
        <v>1755</v>
      </c>
      <c r="C604" t="s">
        <v>1736</v>
      </c>
      <c r="D604" t="s">
        <v>1756</v>
      </c>
      <c r="F604" t="s">
        <v>1757</v>
      </c>
      <c r="G604">
        <f t="shared" si="9"/>
        <v>571</v>
      </c>
    </row>
    <row r="605" spans="1:7">
      <c r="A605" s="1">
        <v>582</v>
      </c>
      <c r="B605" t="s">
        <v>1787</v>
      </c>
      <c r="C605" t="s">
        <v>1736</v>
      </c>
      <c r="D605" t="s">
        <v>1340</v>
      </c>
      <c r="F605" t="s">
        <v>1788</v>
      </c>
      <c r="G605">
        <f t="shared" si="9"/>
        <v>582</v>
      </c>
    </row>
    <row r="606" spans="1:7">
      <c r="A606" s="1">
        <v>583</v>
      </c>
      <c r="B606" t="s">
        <v>1789</v>
      </c>
      <c r="C606" t="s">
        <v>1736</v>
      </c>
      <c r="D606" t="s">
        <v>1340</v>
      </c>
      <c r="E606" t="s">
        <v>1741</v>
      </c>
      <c r="F606" t="s">
        <v>1790</v>
      </c>
      <c r="G606">
        <f t="shared" si="9"/>
        <v>583</v>
      </c>
    </row>
    <row r="607" spans="1:7">
      <c r="A607" s="1">
        <v>578</v>
      </c>
      <c r="B607" t="s">
        <v>1776</v>
      </c>
      <c r="C607" t="s">
        <v>1736</v>
      </c>
      <c r="D607" t="s">
        <v>1777</v>
      </c>
      <c r="F607" t="s">
        <v>1778</v>
      </c>
      <c r="G607">
        <f t="shared" si="9"/>
        <v>578</v>
      </c>
    </row>
    <row r="608" spans="1:7">
      <c r="A608" s="1">
        <v>575</v>
      </c>
      <c r="B608" t="s">
        <v>1767</v>
      </c>
      <c r="C608" t="s">
        <v>1736</v>
      </c>
      <c r="D608" t="s">
        <v>1768</v>
      </c>
      <c r="F608" t="s">
        <v>1769</v>
      </c>
      <c r="G608">
        <f t="shared" si="9"/>
        <v>575</v>
      </c>
    </row>
    <row r="609" spans="1:7">
      <c r="A609" s="1">
        <v>580</v>
      </c>
      <c r="B609" t="s">
        <v>1781</v>
      </c>
      <c r="C609" t="s">
        <v>1736</v>
      </c>
      <c r="D609" t="s">
        <v>1782</v>
      </c>
      <c r="F609" t="s">
        <v>1783</v>
      </c>
      <c r="G609">
        <f t="shared" si="9"/>
        <v>580</v>
      </c>
    </row>
    <row r="610" spans="1:7">
      <c r="A610" s="1">
        <v>581</v>
      </c>
      <c r="B610" t="s">
        <v>1784</v>
      </c>
      <c r="C610" t="s">
        <v>1736</v>
      </c>
      <c r="D610" t="s">
        <v>1782</v>
      </c>
      <c r="E610" t="s">
        <v>1785</v>
      </c>
      <c r="F610" t="s">
        <v>1786</v>
      </c>
      <c r="G610">
        <f t="shared" si="9"/>
        <v>581</v>
      </c>
    </row>
    <row r="611" spans="1:7">
      <c r="A611" s="1">
        <v>574</v>
      </c>
      <c r="B611" t="s">
        <v>1764</v>
      </c>
      <c r="C611" t="s">
        <v>1736</v>
      </c>
      <c r="D611" t="s">
        <v>1765</v>
      </c>
      <c r="F611" t="s">
        <v>1766</v>
      </c>
      <c r="G611">
        <f t="shared" si="9"/>
        <v>574</v>
      </c>
    </row>
    <row r="612" spans="1:7">
      <c r="A612" s="1">
        <v>573</v>
      </c>
      <c r="B612" t="s">
        <v>1761</v>
      </c>
      <c r="C612" t="s">
        <v>1736</v>
      </c>
      <c r="D612" t="s">
        <v>1762</v>
      </c>
      <c r="F612" t="s">
        <v>1763</v>
      </c>
      <c r="G612">
        <f t="shared" si="9"/>
        <v>573</v>
      </c>
    </row>
    <row r="613" spans="1:7">
      <c r="A613" s="1">
        <v>572</v>
      </c>
      <c r="B613" t="s">
        <v>1758</v>
      </c>
      <c r="C613" t="s">
        <v>1736</v>
      </c>
      <c r="D613" t="s">
        <v>1759</v>
      </c>
      <c r="F613" t="s">
        <v>1760</v>
      </c>
      <c r="G613">
        <f t="shared" si="9"/>
        <v>572</v>
      </c>
    </row>
    <row r="614" spans="1:7">
      <c r="A614" s="1">
        <v>579</v>
      </c>
      <c r="B614" t="s">
        <v>1779</v>
      </c>
      <c r="C614" t="s">
        <v>1736</v>
      </c>
      <c r="D614" t="s">
        <v>48</v>
      </c>
      <c r="F614" t="s">
        <v>1780</v>
      </c>
      <c r="G614">
        <f t="shared" si="9"/>
        <v>579</v>
      </c>
    </row>
    <row r="615" spans="1:7">
      <c r="A615" s="1">
        <v>1208</v>
      </c>
      <c r="B615" t="s">
        <v>3490</v>
      </c>
      <c r="C615" t="s">
        <v>3491</v>
      </c>
      <c r="D615" t="s">
        <v>876</v>
      </c>
      <c r="F615" t="s">
        <v>3492</v>
      </c>
      <c r="G615">
        <f t="shared" si="9"/>
        <v>1208</v>
      </c>
    </row>
    <row r="616" spans="1:7">
      <c r="A616" s="1">
        <v>1167</v>
      </c>
      <c r="B616" t="s">
        <v>3382</v>
      </c>
      <c r="C616" t="s">
        <v>3380</v>
      </c>
      <c r="D616" t="s">
        <v>216</v>
      </c>
      <c r="F616" t="s">
        <v>3383</v>
      </c>
      <c r="G616">
        <f t="shared" si="9"/>
        <v>1167</v>
      </c>
    </row>
    <row r="617" spans="1:7">
      <c r="A617" s="1">
        <v>820</v>
      </c>
      <c r="B617" t="s">
        <v>2439</v>
      </c>
      <c r="C617" t="s">
        <v>2408</v>
      </c>
      <c r="D617" t="s">
        <v>2440</v>
      </c>
      <c r="F617" t="s">
        <v>2441</v>
      </c>
      <c r="G617">
        <f t="shared" si="9"/>
        <v>820</v>
      </c>
    </row>
    <row r="618" spans="1:7">
      <c r="A618" s="1">
        <v>517</v>
      </c>
      <c r="B618" t="s">
        <v>1607</v>
      </c>
      <c r="C618" t="s">
        <v>1601</v>
      </c>
      <c r="D618" t="s">
        <v>1608</v>
      </c>
      <c r="F618" t="s">
        <v>1609</v>
      </c>
      <c r="G618">
        <f t="shared" si="9"/>
        <v>517</v>
      </c>
    </row>
    <row r="619" spans="1:7">
      <c r="A619" s="1">
        <v>521</v>
      </c>
      <c r="B619" t="s">
        <v>1620</v>
      </c>
      <c r="C619" t="s">
        <v>1611</v>
      </c>
      <c r="D619" t="s">
        <v>582</v>
      </c>
      <c r="F619" t="s">
        <v>1621</v>
      </c>
      <c r="G619">
        <f t="shared" si="9"/>
        <v>521</v>
      </c>
    </row>
    <row r="620" spans="1:7">
      <c r="A620" s="1">
        <v>522</v>
      </c>
      <c r="B620" t="s">
        <v>1622</v>
      </c>
      <c r="C620" t="s">
        <v>1611</v>
      </c>
      <c r="D620" t="s">
        <v>582</v>
      </c>
      <c r="E620" t="s">
        <v>1623</v>
      </c>
      <c r="F620" t="s">
        <v>1624</v>
      </c>
      <c r="G620">
        <f t="shared" si="9"/>
        <v>522</v>
      </c>
    </row>
    <row r="621" spans="1:7">
      <c r="A621" s="1">
        <v>518</v>
      </c>
      <c r="B621" t="s">
        <v>1610</v>
      </c>
      <c r="C621" t="s">
        <v>1611</v>
      </c>
      <c r="D621" t="s">
        <v>1612</v>
      </c>
      <c r="F621" t="s">
        <v>1613</v>
      </c>
      <c r="G621">
        <f t="shared" si="9"/>
        <v>518</v>
      </c>
    </row>
    <row r="622" spans="1:7">
      <c r="A622" s="1">
        <v>519</v>
      </c>
      <c r="B622" t="s">
        <v>1614</v>
      </c>
      <c r="C622" t="s">
        <v>1611</v>
      </c>
      <c r="D622" t="s">
        <v>1612</v>
      </c>
      <c r="E622" t="s">
        <v>1615</v>
      </c>
      <c r="F622" t="s">
        <v>1616</v>
      </c>
      <c r="G622">
        <f t="shared" si="9"/>
        <v>519</v>
      </c>
    </row>
    <row r="623" spans="1:7">
      <c r="A623" s="1">
        <v>520</v>
      </c>
      <c r="B623" t="s">
        <v>1617</v>
      </c>
      <c r="C623" t="s">
        <v>1611</v>
      </c>
      <c r="D623" t="s">
        <v>1612</v>
      </c>
      <c r="E623" t="s">
        <v>1618</v>
      </c>
      <c r="F623" t="s">
        <v>1619</v>
      </c>
      <c r="G623">
        <f t="shared" si="9"/>
        <v>520</v>
      </c>
    </row>
    <row r="624" spans="1:7">
      <c r="A624" s="1">
        <v>429</v>
      </c>
      <c r="B624" t="s">
        <v>1388</v>
      </c>
      <c r="C624" t="s">
        <v>35</v>
      </c>
      <c r="D624" t="s">
        <v>820</v>
      </c>
      <c r="F624" t="s">
        <v>1389</v>
      </c>
      <c r="G624">
        <f t="shared" si="9"/>
        <v>429</v>
      </c>
    </row>
    <row r="625" spans="1:7">
      <c r="A625" s="1">
        <v>435</v>
      </c>
      <c r="B625" t="s">
        <v>1402</v>
      </c>
      <c r="C625" t="s">
        <v>35</v>
      </c>
      <c r="D625" t="s">
        <v>36</v>
      </c>
      <c r="F625" t="s">
        <v>37</v>
      </c>
      <c r="G625">
        <f t="shared" si="9"/>
        <v>435</v>
      </c>
    </row>
    <row r="626" spans="1:7">
      <c r="A626" s="1">
        <v>449</v>
      </c>
      <c r="B626" t="s">
        <v>1435</v>
      </c>
      <c r="C626" t="s">
        <v>35</v>
      </c>
      <c r="D626" t="s">
        <v>36</v>
      </c>
      <c r="E626" t="s">
        <v>1436</v>
      </c>
      <c r="F626" t="s">
        <v>1437</v>
      </c>
      <c r="G626">
        <f t="shared" si="9"/>
        <v>449</v>
      </c>
    </row>
    <row r="627" spans="1:7">
      <c r="A627" s="1">
        <v>444</v>
      </c>
      <c r="B627" t="s">
        <v>1423</v>
      </c>
      <c r="C627" t="s">
        <v>35</v>
      </c>
      <c r="D627" t="s">
        <v>36</v>
      </c>
      <c r="E627" t="s">
        <v>489</v>
      </c>
      <c r="F627" t="s">
        <v>1424</v>
      </c>
      <c r="G627">
        <f t="shared" si="9"/>
        <v>444</v>
      </c>
    </row>
    <row r="628" spans="1:7">
      <c r="A628" s="1">
        <v>436</v>
      </c>
      <c r="B628" t="s">
        <v>1403</v>
      </c>
      <c r="C628" t="s">
        <v>35</v>
      </c>
      <c r="D628" t="s">
        <v>36</v>
      </c>
      <c r="E628" t="s">
        <v>1404</v>
      </c>
      <c r="F628" t="s">
        <v>1405</v>
      </c>
      <c r="G628">
        <f t="shared" si="9"/>
        <v>436</v>
      </c>
    </row>
    <row r="629" spans="1:7">
      <c r="A629" s="1">
        <v>439</v>
      </c>
      <c r="B629" t="s">
        <v>1409</v>
      </c>
      <c r="C629" t="s">
        <v>35</v>
      </c>
      <c r="D629" t="s">
        <v>36</v>
      </c>
      <c r="E629" t="s">
        <v>1410</v>
      </c>
      <c r="F629" t="s">
        <v>1411</v>
      </c>
      <c r="G629">
        <f t="shared" si="9"/>
        <v>439</v>
      </c>
    </row>
    <row r="630" spans="1:7">
      <c r="A630" s="1">
        <v>440</v>
      </c>
      <c r="B630" t="s">
        <v>1412</v>
      </c>
      <c r="C630" t="s">
        <v>35</v>
      </c>
      <c r="D630" t="s">
        <v>36</v>
      </c>
      <c r="E630" t="s">
        <v>1413</v>
      </c>
      <c r="F630" t="s">
        <v>1414</v>
      </c>
      <c r="G630">
        <f t="shared" si="9"/>
        <v>440</v>
      </c>
    </row>
    <row r="631" spans="1:7">
      <c r="A631" s="1">
        <v>441</v>
      </c>
      <c r="B631" t="s">
        <v>1415</v>
      </c>
      <c r="C631" t="s">
        <v>35</v>
      </c>
      <c r="D631" t="s">
        <v>36</v>
      </c>
      <c r="E631" t="s">
        <v>1416</v>
      </c>
      <c r="F631" t="s">
        <v>1417</v>
      </c>
      <c r="G631">
        <f t="shared" si="9"/>
        <v>441</v>
      </c>
    </row>
    <row r="632" spans="1:7">
      <c r="A632" s="1">
        <v>442</v>
      </c>
      <c r="B632" t="s">
        <v>1418</v>
      </c>
      <c r="C632" t="s">
        <v>35</v>
      </c>
      <c r="D632" t="s">
        <v>36</v>
      </c>
      <c r="E632" t="s">
        <v>1270</v>
      </c>
      <c r="F632" t="s">
        <v>1419</v>
      </c>
      <c r="G632">
        <f t="shared" si="9"/>
        <v>442</v>
      </c>
    </row>
    <row r="633" spans="1:7">
      <c r="A633" s="1">
        <v>1216</v>
      </c>
      <c r="B633" t="s">
        <v>3511</v>
      </c>
      <c r="C633" t="s">
        <v>35</v>
      </c>
      <c r="D633" t="s">
        <v>36</v>
      </c>
      <c r="E633" t="s">
        <v>3512</v>
      </c>
      <c r="F633" t="s">
        <v>3513</v>
      </c>
      <c r="G633">
        <f t="shared" si="9"/>
        <v>1216</v>
      </c>
    </row>
    <row r="634" spans="1:7">
      <c r="A634" s="1">
        <v>445</v>
      </c>
      <c r="B634" t="s">
        <v>1425</v>
      </c>
      <c r="C634" t="s">
        <v>35</v>
      </c>
      <c r="D634" t="s">
        <v>36</v>
      </c>
      <c r="E634" t="s">
        <v>1426</v>
      </c>
      <c r="F634" t="s">
        <v>1427</v>
      </c>
      <c r="G634">
        <f t="shared" si="9"/>
        <v>445</v>
      </c>
    </row>
    <row r="635" spans="1:7">
      <c r="A635" s="1">
        <v>446</v>
      </c>
      <c r="B635" t="s">
        <v>1428</v>
      </c>
      <c r="C635" t="s">
        <v>35</v>
      </c>
      <c r="D635" t="s">
        <v>36</v>
      </c>
      <c r="E635" t="s">
        <v>1429</v>
      </c>
      <c r="F635" t="s">
        <v>1430</v>
      </c>
      <c r="G635">
        <f t="shared" si="9"/>
        <v>446</v>
      </c>
    </row>
    <row r="636" spans="1:7">
      <c r="A636" s="1">
        <v>447</v>
      </c>
      <c r="B636" t="s">
        <v>1431</v>
      </c>
      <c r="C636" t="s">
        <v>35</v>
      </c>
      <c r="D636" t="s">
        <v>36</v>
      </c>
      <c r="E636" t="s">
        <v>1432</v>
      </c>
      <c r="F636" t="s">
        <v>1433</v>
      </c>
      <c r="G636">
        <f t="shared" si="9"/>
        <v>447</v>
      </c>
    </row>
    <row r="637" spans="1:7">
      <c r="A637" s="1">
        <v>456</v>
      </c>
      <c r="B637" t="s">
        <v>1452</v>
      </c>
      <c r="C637" t="s">
        <v>35</v>
      </c>
      <c r="D637" t="s">
        <v>36</v>
      </c>
      <c r="E637" t="s">
        <v>1453</v>
      </c>
      <c r="F637" t="s">
        <v>1454</v>
      </c>
      <c r="G637">
        <f t="shared" si="9"/>
        <v>456</v>
      </c>
    </row>
    <row r="638" spans="1:7">
      <c r="A638" s="1">
        <v>450</v>
      </c>
      <c r="B638" t="s">
        <v>1438</v>
      </c>
      <c r="C638" t="s">
        <v>35</v>
      </c>
      <c r="D638" t="s">
        <v>36</v>
      </c>
      <c r="E638" t="s">
        <v>1439</v>
      </c>
      <c r="F638" t="s">
        <v>1440</v>
      </c>
      <c r="G638">
        <f t="shared" si="9"/>
        <v>450</v>
      </c>
    </row>
    <row r="639" spans="1:7">
      <c r="A639" s="1">
        <v>1258</v>
      </c>
      <c r="B639" t="s">
        <v>3636</v>
      </c>
      <c r="C639" t="s">
        <v>35</v>
      </c>
      <c r="D639" t="s">
        <v>36</v>
      </c>
      <c r="E639" t="s">
        <v>3637</v>
      </c>
      <c r="F639" t="s">
        <v>3638</v>
      </c>
      <c r="G639">
        <f t="shared" si="9"/>
        <v>1258</v>
      </c>
    </row>
    <row r="640" spans="1:7">
      <c r="A640" s="1">
        <v>451</v>
      </c>
      <c r="B640" t="s">
        <v>1441</v>
      </c>
      <c r="C640" t="s">
        <v>35</v>
      </c>
      <c r="D640" t="s">
        <v>36</v>
      </c>
      <c r="E640" t="s">
        <v>1442</v>
      </c>
      <c r="F640" t="s">
        <v>1443</v>
      </c>
      <c r="G640">
        <f t="shared" si="9"/>
        <v>451</v>
      </c>
    </row>
    <row r="641" spans="1:7">
      <c r="A641" s="1">
        <v>452</v>
      </c>
      <c r="B641" t="s">
        <v>1444</v>
      </c>
      <c r="C641" t="s">
        <v>35</v>
      </c>
      <c r="D641" t="s">
        <v>36</v>
      </c>
      <c r="E641" t="s">
        <v>1445</v>
      </c>
      <c r="F641" t="s">
        <v>1446</v>
      </c>
      <c r="G641">
        <f t="shared" si="9"/>
        <v>452</v>
      </c>
    </row>
    <row r="642" spans="1:7">
      <c r="A642" s="1">
        <v>457</v>
      </c>
      <c r="B642" t="s">
        <v>1455</v>
      </c>
      <c r="C642" t="s">
        <v>35</v>
      </c>
      <c r="D642" t="s">
        <v>36</v>
      </c>
      <c r="E642" t="s">
        <v>747</v>
      </c>
      <c r="F642" t="s">
        <v>1456</v>
      </c>
      <c r="G642">
        <f t="shared" ref="G642:G705" si="10">A642</f>
        <v>457</v>
      </c>
    </row>
    <row r="643" spans="1:7">
      <c r="A643" s="1">
        <v>431</v>
      </c>
      <c r="B643" t="s">
        <v>1393</v>
      </c>
      <c r="C643" t="s">
        <v>35</v>
      </c>
      <c r="D643" t="s">
        <v>1394</v>
      </c>
      <c r="F643" t="s">
        <v>1395</v>
      </c>
      <c r="G643">
        <f t="shared" si="10"/>
        <v>431</v>
      </c>
    </row>
    <row r="644" spans="1:7">
      <c r="A644" s="1">
        <v>1255</v>
      </c>
      <c r="B644" t="s">
        <v>3625</v>
      </c>
      <c r="C644" t="s">
        <v>35</v>
      </c>
      <c r="D644" t="s">
        <v>1394</v>
      </c>
      <c r="E644" t="s">
        <v>3626</v>
      </c>
      <c r="F644" t="s">
        <v>3627</v>
      </c>
      <c r="G644">
        <f t="shared" si="10"/>
        <v>1255</v>
      </c>
    </row>
    <row r="645" spans="1:7">
      <c r="A645" s="1">
        <v>430</v>
      </c>
      <c r="B645" t="s">
        <v>1390</v>
      </c>
      <c r="C645" t="s">
        <v>35</v>
      </c>
      <c r="D645" t="s">
        <v>1391</v>
      </c>
      <c r="F645" t="s">
        <v>1392</v>
      </c>
      <c r="G645">
        <f t="shared" si="10"/>
        <v>430</v>
      </c>
    </row>
    <row r="646" spans="1:7">
      <c r="A646" s="1">
        <v>443</v>
      </c>
      <c r="B646" t="s">
        <v>1420</v>
      </c>
      <c r="C646" t="s">
        <v>35</v>
      </c>
      <c r="D646" t="s">
        <v>36</v>
      </c>
      <c r="E646" t="s">
        <v>1421</v>
      </c>
      <c r="F646" t="s">
        <v>1422</v>
      </c>
      <c r="G646">
        <f t="shared" si="10"/>
        <v>443</v>
      </c>
    </row>
    <row r="647" spans="1:7">
      <c r="A647" s="1">
        <v>682</v>
      </c>
      <c r="B647" t="s">
        <v>2067</v>
      </c>
      <c r="C647" t="s">
        <v>2068</v>
      </c>
      <c r="D647" t="s">
        <v>2069</v>
      </c>
      <c r="F647" t="s">
        <v>2070</v>
      </c>
      <c r="G647">
        <f t="shared" si="10"/>
        <v>682</v>
      </c>
    </row>
    <row r="648" spans="1:7">
      <c r="A648" s="1">
        <v>433</v>
      </c>
      <c r="B648" t="s">
        <v>1398</v>
      </c>
      <c r="C648" t="s">
        <v>35</v>
      </c>
      <c r="D648" t="s">
        <v>95</v>
      </c>
      <c r="F648" t="s">
        <v>1399</v>
      </c>
      <c r="G648">
        <f t="shared" si="10"/>
        <v>433</v>
      </c>
    </row>
    <row r="649" spans="1:7">
      <c r="A649" s="1">
        <v>432</v>
      </c>
      <c r="B649" t="s">
        <v>1396</v>
      </c>
      <c r="C649" t="s">
        <v>35</v>
      </c>
      <c r="D649" t="s">
        <v>582</v>
      </c>
      <c r="F649" t="s">
        <v>1397</v>
      </c>
      <c r="G649">
        <f t="shared" si="10"/>
        <v>432</v>
      </c>
    </row>
    <row r="650" spans="1:7">
      <c r="A650" s="1">
        <v>437</v>
      </c>
      <c r="B650" t="s">
        <v>1406</v>
      </c>
      <c r="C650" t="s">
        <v>35</v>
      </c>
      <c r="D650" t="s">
        <v>36</v>
      </c>
      <c r="E650" t="s">
        <v>835</v>
      </c>
      <c r="F650" t="s">
        <v>1407</v>
      </c>
      <c r="G650">
        <f t="shared" si="10"/>
        <v>437</v>
      </c>
    </row>
    <row r="651" spans="1:7">
      <c r="A651" s="1">
        <v>448</v>
      </c>
      <c r="B651" t="s">
        <v>1434</v>
      </c>
      <c r="C651" t="s">
        <v>35</v>
      </c>
      <c r="D651" t="s">
        <v>36</v>
      </c>
      <c r="E651" t="s">
        <v>43</v>
      </c>
      <c r="F651" t="s">
        <v>81</v>
      </c>
      <c r="G651">
        <f t="shared" si="10"/>
        <v>448</v>
      </c>
    </row>
    <row r="652" spans="1:7">
      <c r="A652" s="1">
        <v>454</v>
      </c>
      <c r="B652" t="s">
        <v>1450</v>
      </c>
      <c r="C652" t="s">
        <v>35</v>
      </c>
      <c r="D652" t="s">
        <v>36</v>
      </c>
      <c r="E652" t="s">
        <v>55</v>
      </c>
      <c r="F652" t="s">
        <v>56</v>
      </c>
      <c r="G652">
        <f t="shared" si="10"/>
        <v>454</v>
      </c>
    </row>
    <row r="653" spans="1:7">
      <c r="A653" s="1">
        <v>438</v>
      </c>
      <c r="B653" t="s">
        <v>1408</v>
      </c>
      <c r="C653" t="s">
        <v>35</v>
      </c>
      <c r="D653" t="s">
        <v>36</v>
      </c>
      <c r="E653" t="s">
        <v>92</v>
      </c>
      <c r="F653" t="s">
        <v>93</v>
      </c>
      <c r="G653">
        <f t="shared" si="10"/>
        <v>438</v>
      </c>
    </row>
    <row r="654" spans="1:7">
      <c r="A654" s="1">
        <v>1248</v>
      </c>
      <c r="B654" t="s">
        <v>3601</v>
      </c>
      <c r="C654" t="s">
        <v>35</v>
      </c>
      <c r="D654" t="s">
        <v>36</v>
      </c>
      <c r="E654" t="s">
        <v>3602</v>
      </c>
      <c r="F654" t="s">
        <v>3603</v>
      </c>
      <c r="G654">
        <f t="shared" si="10"/>
        <v>1248</v>
      </c>
    </row>
    <row r="655" spans="1:7">
      <c r="A655" s="1">
        <v>455</v>
      </c>
      <c r="B655" t="s">
        <v>1451</v>
      </c>
      <c r="C655" t="s">
        <v>35</v>
      </c>
      <c r="D655" t="s">
        <v>36</v>
      </c>
      <c r="E655" t="s">
        <v>137</v>
      </c>
      <c r="F655" t="s">
        <v>138</v>
      </c>
      <c r="G655">
        <f t="shared" si="10"/>
        <v>455</v>
      </c>
    </row>
    <row r="656" spans="1:7">
      <c r="A656" s="1">
        <v>434</v>
      </c>
      <c r="B656" t="s">
        <v>1400</v>
      </c>
      <c r="C656" t="s">
        <v>35</v>
      </c>
      <c r="D656" t="s">
        <v>48</v>
      </c>
      <c r="F656" t="s">
        <v>1401</v>
      </c>
      <c r="G656">
        <f t="shared" si="10"/>
        <v>434</v>
      </c>
    </row>
    <row r="657" spans="1:7">
      <c r="A657" s="1">
        <v>453</v>
      </c>
      <c r="B657" t="s">
        <v>1447</v>
      </c>
      <c r="C657" t="s">
        <v>35</v>
      </c>
      <c r="D657" t="s">
        <v>36</v>
      </c>
      <c r="E657" t="s">
        <v>1448</v>
      </c>
      <c r="F657" t="s">
        <v>1449</v>
      </c>
      <c r="G657">
        <f t="shared" si="10"/>
        <v>453</v>
      </c>
    </row>
    <row r="658" spans="1:7">
      <c r="A658" s="1">
        <v>1136</v>
      </c>
      <c r="B658" t="s">
        <v>3307</v>
      </c>
      <c r="C658" t="s">
        <v>3308</v>
      </c>
      <c r="D658" t="s">
        <v>3309</v>
      </c>
      <c r="F658" t="s">
        <v>3310</v>
      </c>
      <c r="G658">
        <f t="shared" si="10"/>
        <v>1136</v>
      </c>
    </row>
    <row r="659" spans="1:7">
      <c r="A659" s="1">
        <v>1137</v>
      </c>
      <c r="B659" t="s">
        <v>3311</v>
      </c>
      <c r="C659" t="s">
        <v>3308</v>
      </c>
      <c r="D659" t="s">
        <v>3309</v>
      </c>
      <c r="E659" t="s">
        <v>762</v>
      </c>
      <c r="F659" t="s">
        <v>3312</v>
      </c>
      <c r="G659">
        <f t="shared" si="10"/>
        <v>1137</v>
      </c>
    </row>
    <row r="660" spans="1:7">
      <c r="A660" s="1">
        <v>526</v>
      </c>
      <c r="B660" t="s">
        <v>1636</v>
      </c>
      <c r="C660" t="s">
        <v>1637</v>
      </c>
      <c r="D660" t="s">
        <v>104</v>
      </c>
      <c r="F660" t="s">
        <v>1638</v>
      </c>
      <c r="G660">
        <f t="shared" si="10"/>
        <v>526</v>
      </c>
    </row>
    <row r="661" spans="1:7">
      <c r="A661" s="1">
        <v>540</v>
      </c>
      <c r="B661" t="s">
        <v>1675</v>
      </c>
      <c r="C661" t="s">
        <v>117</v>
      </c>
      <c r="D661" t="s">
        <v>1676</v>
      </c>
      <c r="F661" t="s">
        <v>1677</v>
      </c>
      <c r="G661">
        <f t="shared" si="10"/>
        <v>540</v>
      </c>
    </row>
    <row r="662" spans="1:7">
      <c r="A662" s="1">
        <v>531</v>
      </c>
      <c r="B662" t="s">
        <v>1650</v>
      </c>
      <c r="C662" t="s">
        <v>117</v>
      </c>
      <c r="D662" t="s">
        <v>1651</v>
      </c>
      <c r="F662" t="s">
        <v>1652</v>
      </c>
      <c r="G662">
        <f t="shared" si="10"/>
        <v>531</v>
      </c>
    </row>
    <row r="663" spans="1:7">
      <c r="A663" s="1">
        <v>538</v>
      </c>
      <c r="B663" t="s">
        <v>1670</v>
      </c>
      <c r="C663" t="s">
        <v>117</v>
      </c>
      <c r="D663" t="s">
        <v>1651</v>
      </c>
      <c r="E663" t="s">
        <v>844</v>
      </c>
      <c r="F663" t="s">
        <v>1671</v>
      </c>
      <c r="G663">
        <f t="shared" si="10"/>
        <v>538</v>
      </c>
    </row>
    <row r="664" spans="1:7">
      <c r="A664" s="1">
        <v>532</v>
      </c>
      <c r="B664" t="s">
        <v>1653</v>
      </c>
      <c r="C664" t="s">
        <v>117</v>
      </c>
      <c r="D664" t="s">
        <v>1651</v>
      </c>
      <c r="E664" t="s">
        <v>1654</v>
      </c>
      <c r="F664" t="s">
        <v>1655</v>
      </c>
      <c r="G664">
        <f t="shared" si="10"/>
        <v>532</v>
      </c>
    </row>
    <row r="665" spans="1:7">
      <c r="A665" s="1">
        <v>533</v>
      </c>
      <c r="B665" t="s">
        <v>1656</v>
      </c>
      <c r="C665" t="s">
        <v>117</v>
      </c>
      <c r="D665" t="s">
        <v>1651</v>
      </c>
      <c r="E665" t="s">
        <v>1657</v>
      </c>
      <c r="F665" t="s">
        <v>1658</v>
      </c>
      <c r="G665">
        <f t="shared" si="10"/>
        <v>533</v>
      </c>
    </row>
    <row r="666" spans="1:7">
      <c r="A666" s="1">
        <v>534</v>
      </c>
      <c r="B666" t="s">
        <v>1659</v>
      </c>
      <c r="C666" t="s">
        <v>117</v>
      </c>
      <c r="D666" t="s">
        <v>1651</v>
      </c>
      <c r="E666" t="s">
        <v>841</v>
      </c>
      <c r="F666" t="s">
        <v>1660</v>
      </c>
      <c r="G666">
        <f t="shared" si="10"/>
        <v>534</v>
      </c>
    </row>
    <row r="667" spans="1:7">
      <c r="A667" s="1">
        <v>535</v>
      </c>
      <c r="B667" t="s">
        <v>1661</v>
      </c>
      <c r="C667" t="s">
        <v>117</v>
      </c>
      <c r="D667" t="s">
        <v>1651</v>
      </c>
      <c r="E667" t="s">
        <v>1662</v>
      </c>
      <c r="F667" t="s">
        <v>1663</v>
      </c>
      <c r="G667">
        <f t="shared" si="10"/>
        <v>535</v>
      </c>
    </row>
    <row r="668" spans="1:7">
      <c r="A668" s="1">
        <v>536</v>
      </c>
      <c r="B668" t="s">
        <v>1664</v>
      </c>
      <c r="C668" t="s">
        <v>117</v>
      </c>
      <c r="D668" t="s">
        <v>1651</v>
      </c>
      <c r="E668" t="s">
        <v>1665</v>
      </c>
      <c r="F668" t="s">
        <v>1666</v>
      </c>
      <c r="G668">
        <f t="shared" si="10"/>
        <v>536</v>
      </c>
    </row>
    <row r="669" spans="1:7">
      <c r="A669" s="1">
        <v>539</v>
      </c>
      <c r="B669" t="s">
        <v>1672</v>
      </c>
      <c r="C669" t="s">
        <v>117</v>
      </c>
      <c r="D669" t="s">
        <v>1651</v>
      </c>
      <c r="E669" t="s">
        <v>1673</v>
      </c>
      <c r="F669" t="s">
        <v>1674</v>
      </c>
      <c r="G669">
        <f t="shared" si="10"/>
        <v>539</v>
      </c>
    </row>
    <row r="670" spans="1:7">
      <c r="A670" s="1">
        <v>528</v>
      </c>
      <c r="B670" t="s">
        <v>1643</v>
      </c>
      <c r="C670" t="s">
        <v>117</v>
      </c>
      <c r="D670" t="s">
        <v>153</v>
      </c>
      <c r="F670" t="s">
        <v>154</v>
      </c>
      <c r="G670">
        <f t="shared" si="10"/>
        <v>528</v>
      </c>
    </row>
    <row r="671" spans="1:7">
      <c r="A671" s="1">
        <v>529</v>
      </c>
      <c r="B671" t="s">
        <v>1644</v>
      </c>
      <c r="C671" t="s">
        <v>117</v>
      </c>
      <c r="D671" t="s">
        <v>153</v>
      </c>
      <c r="E671" t="s">
        <v>1645</v>
      </c>
      <c r="F671" t="s">
        <v>1646</v>
      </c>
      <c r="G671">
        <f t="shared" si="10"/>
        <v>529</v>
      </c>
    </row>
    <row r="672" spans="1:7">
      <c r="A672" s="1">
        <v>530</v>
      </c>
      <c r="B672" t="s">
        <v>1647</v>
      </c>
      <c r="C672" t="s">
        <v>117</v>
      </c>
      <c r="D672" t="s">
        <v>153</v>
      </c>
      <c r="E672" t="s">
        <v>1648</v>
      </c>
      <c r="F672" t="s">
        <v>1649</v>
      </c>
      <c r="G672">
        <f t="shared" si="10"/>
        <v>530</v>
      </c>
    </row>
    <row r="673" spans="1:7">
      <c r="A673" s="1">
        <v>537</v>
      </c>
      <c r="B673" t="s">
        <v>1667</v>
      </c>
      <c r="C673" t="s">
        <v>117</v>
      </c>
      <c r="D673" t="s">
        <v>1651</v>
      </c>
      <c r="E673" t="s">
        <v>1668</v>
      </c>
      <c r="F673" t="s">
        <v>1669</v>
      </c>
      <c r="G673">
        <f t="shared" si="10"/>
        <v>537</v>
      </c>
    </row>
    <row r="674" spans="1:7">
      <c r="A674" s="1">
        <v>541</v>
      </c>
      <c r="B674" t="s">
        <v>1678</v>
      </c>
      <c r="C674" t="s">
        <v>117</v>
      </c>
      <c r="D674" t="s">
        <v>48</v>
      </c>
      <c r="F674" t="s">
        <v>1679</v>
      </c>
      <c r="G674">
        <f t="shared" si="10"/>
        <v>541</v>
      </c>
    </row>
    <row r="675" spans="1:7">
      <c r="A675" s="1">
        <v>527</v>
      </c>
      <c r="B675" t="s">
        <v>1639</v>
      </c>
      <c r="C675" t="s">
        <v>1640</v>
      </c>
      <c r="D675" t="s">
        <v>1641</v>
      </c>
      <c r="F675" t="s">
        <v>1642</v>
      </c>
      <c r="G675">
        <f t="shared" si="10"/>
        <v>527</v>
      </c>
    </row>
    <row r="676" spans="1:7">
      <c r="A676" s="1">
        <v>1115</v>
      </c>
      <c r="B676" t="s">
        <v>3253</v>
      </c>
      <c r="C676" t="s">
        <v>101</v>
      </c>
      <c r="D676" t="s">
        <v>892</v>
      </c>
      <c r="F676" t="s">
        <v>3254</v>
      </c>
      <c r="G676">
        <f t="shared" si="10"/>
        <v>1115</v>
      </c>
    </row>
    <row r="677" spans="1:7">
      <c r="A677" s="1">
        <v>1103</v>
      </c>
      <c r="B677" t="s">
        <v>3224</v>
      </c>
      <c r="C677" t="s">
        <v>101</v>
      </c>
      <c r="D677" t="s">
        <v>102</v>
      </c>
      <c r="F677" t="s">
        <v>103</v>
      </c>
      <c r="G677">
        <f t="shared" si="10"/>
        <v>1103</v>
      </c>
    </row>
    <row r="678" spans="1:7">
      <c r="A678" s="1">
        <v>1104</v>
      </c>
      <c r="B678" t="s">
        <v>3225</v>
      </c>
      <c r="C678" t="s">
        <v>101</v>
      </c>
      <c r="D678" t="s">
        <v>102</v>
      </c>
      <c r="E678" t="s">
        <v>235</v>
      </c>
      <c r="F678" t="s">
        <v>3226</v>
      </c>
      <c r="G678">
        <f t="shared" si="10"/>
        <v>1104</v>
      </c>
    </row>
    <row r="679" spans="1:7">
      <c r="A679" s="1">
        <v>1106</v>
      </c>
      <c r="B679" t="s">
        <v>3229</v>
      </c>
      <c r="C679" t="s">
        <v>101</v>
      </c>
      <c r="D679" t="s">
        <v>102</v>
      </c>
      <c r="E679" t="s">
        <v>770</v>
      </c>
      <c r="F679" t="s">
        <v>3230</v>
      </c>
      <c r="G679">
        <f t="shared" si="10"/>
        <v>1106</v>
      </c>
    </row>
    <row r="680" spans="1:7">
      <c r="A680" s="1">
        <v>1105</v>
      </c>
      <c r="B680" t="s">
        <v>3227</v>
      </c>
      <c r="C680" t="s">
        <v>101</v>
      </c>
      <c r="D680" t="s">
        <v>102</v>
      </c>
      <c r="E680" t="s">
        <v>841</v>
      </c>
      <c r="F680" t="s">
        <v>3228</v>
      </c>
      <c r="G680">
        <f t="shared" si="10"/>
        <v>1105</v>
      </c>
    </row>
    <row r="681" spans="1:7">
      <c r="A681" s="1">
        <v>1107</v>
      </c>
      <c r="B681" t="s">
        <v>3231</v>
      </c>
      <c r="C681" t="s">
        <v>101</v>
      </c>
      <c r="D681" t="s">
        <v>102</v>
      </c>
      <c r="E681" t="s">
        <v>3232</v>
      </c>
      <c r="F681" t="s">
        <v>3233</v>
      </c>
      <c r="G681">
        <f t="shared" si="10"/>
        <v>1107</v>
      </c>
    </row>
    <row r="682" spans="1:7">
      <c r="A682" s="1">
        <v>1108</v>
      </c>
      <c r="B682" t="s">
        <v>3234</v>
      </c>
      <c r="C682" t="s">
        <v>101</v>
      </c>
      <c r="D682" t="s">
        <v>102</v>
      </c>
      <c r="E682" t="s">
        <v>3235</v>
      </c>
      <c r="F682" t="s">
        <v>3236</v>
      </c>
      <c r="G682">
        <f t="shared" si="10"/>
        <v>1108</v>
      </c>
    </row>
    <row r="683" spans="1:7">
      <c r="A683" s="1">
        <v>1110</v>
      </c>
      <c r="B683" t="s">
        <v>3239</v>
      </c>
      <c r="C683" t="s">
        <v>101</v>
      </c>
      <c r="D683" t="s">
        <v>102</v>
      </c>
      <c r="E683" t="s">
        <v>3240</v>
      </c>
      <c r="F683" t="s">
        <v>3241</v>
      </c>
      <c r="G683">
        <f t="shared" si="10"/>
        <v>1110</v>
      </c>
    </row>
    <row r="684" spans="1:7">
      <c r="A684" s="1">
        <v>1111</v>
      </c>
      <c r="B684" t="s">
        <v>3242</v>
      </c>
      <c r="C684" t="s">
        <v>101</v>
      </c>
      <c r="D684" t="s">
        <v>102</v>
      </c>
      <c r="E684" t="s">
        <v>3243</v>
      </c>
      <c r="F684" t="s">
        <v>3244</v>
      </c>
      <c r="G684">
        <f t="shared" si="10"/>
        <v>1111</v>
      </c>
    </row>
    <row r="685" spans="1:7">
      <c r="A685" s="1">
        <v>1112</v>
      </c>
      <c r="B685" t="s">
        <v>3245</v>
      </c>
      <c r="C685" t="s">
        <v>101</v>
      </c>
      <c r="D685" t="s">
        <v>102</v>
      </c>
      <c r="E685" t="s">
        <v>3246</v>
      </c>
      <c r="F685" t="s">
        <v>3247</v>
      </c>
      <c r="G685">
        <f t="shared" si="10"/>
        <v>1112</v>
      </c>
    </row>
    <row r="686" spans="1:7">
      <c r="A686" s="1">
        <v>1113</v>
      </c>
      <c r="B686" t="s">
        <v>3248</v>
      </c>
      <c r="C686" t="s">
        <v>101</v>
      </c>
      <c r="D686" t="s">
        <v>102</v>
      </c>
      <c r="E686" t="s">
        <v>3249</v>
      </c>
      <c r="F686" t="s">
        <v>3250</v>
      </c>
      <c r="G686">
        <f t="shared" si="10"/>
        <v>1113</v>
      </c>
    </row>
    <row r="687" spans="1:7">
      <c r="A687" s="1">
        <v>1114</v>
      </c>
      <c r="B687" t="s">
        <v>3251</v>
      </c>
      <c r="C687" t="s">
        <v>101</v>
      </c>
      <c r="D687" t="s">
        <v>102</v>
      </c>
      <c r="E687" t="s">
        <v>43</v>
      </c>
      <c r="F687" t="s">
        <v>3252</v>
      </c>
      <c r="G687">
        <f t="shared" si="10"/>
        <v>1114</v>
      </c>
    </row>
    <row r="688" spans="1:7">
      <c r="A688" s="1">
        <v>1109</v>
      </c>
      <c r="B688" t="s">
        <v>3237</v>
      </c>
      <c r="C688" t="s">
        <v>101</v>
      </c>
      <c r="D688" t="s">
        <v>102</v>
      </c>
      <c r="E688" t="s">
        <v>688</v>
      </c>
      <c r="F688" t="s">
        <v>3238</v>
      </c>
      <c r="G688">
        <f t="shared" si="10"/>
        <v>1109</v>
      </c>
    </row>
    <row r="689" spans="1:7">
      <c r="A689" s="1">
        <v>1116</v>
      </c>
      <c r="B689" t="s">
        <v>3255</v>
      </c>
      <c r="C689" t="s">
        <v>101</v>
      </c>
      <c r="D689" t="s">
        <v>938</v>
      </c>
      <c r="F689" t="s">
        <v>3256</v>
      </c>
      <c r="G689">
        <f t="shared" si="10"/>
        <v>1116</v>
      </c>
    </row>
    <row r="690" spans="1:7">
      <c r="A690" s="1">
        <v>1117</v>
      </c>
      <c r="B690" t="s">
        <v>3257</v>
      </c>
      <c r="C690" t="s">
        <v>101</v>
      </c>
      <c r="D690" t="s">
        <v>3099</v>
      </c>
      <c r="F690" t="s">
        <v>3258</v>
      </c>
      <c r="G690">
        <f t="shared" si="10"/>
        <v>1117</v>
      </c>
    </row>
    <row r="691" spans="1:7">
      <c r="A691" s="1">
        <v>1118</v>
      </c>
      <c r="B691" t="s">
        <v>3259</v>
      </c>
      <c r="C691" t="s">
        <v>101</v>
      </c>
      <c r="D691" t="s">
        <v>1762</v>
      </c>
      <c r="F691" t="s">
        <v>3260</v>
      </c>
      <c r="G691">
        <f t="shared" si="10"/>
        <v>1118</v>
      </c>
    </row>
    <row r="692" spans="1:7">
      <c r="A692" s="1">
        <v>1119</v>
      </c>
      <c r="B692" t="s">
        <v>3261</v>
      </c>
      <c r="C692" t="s">
        <v>101</v>
      </c>
      <c r="D692" t="s">
        <v>48</v>
      </c>
      <c r="F692" t="s">
        <v>3262</v>
      </c>
      <c r="G692">
        <f t="shared" si="10"/>
        <v>1119</v>
      </c>
    </row>
    <row r="693" spans="1:7">
      <c r="A693" s="1">
        <v>9999</v>
      </c>
      <c r="B693" t="s">
        <v>3519</v>
      </c>
      <c r="C693" t="s">
        <v>3520</v>
      </c>
      <c r="D693" t="s">
        <v>3521</v>
      </c>
      <c r="F693" t="s">
        <v>3520</v>
      </c>
      <c r="G693">
        <f t="shared" si="10"/>
        <v>9999</v>
      </c>
    </row>
    <row r="694" spans="1:7">
      <c r="A694" s="1">
        <v>585</v>
      </c>
      <c r="B694" t="s">
        <v>1795</v>
      </c>
      <c r="C694" t="s">
        <v>1792</v>
      </c>
      <c r="D694" t="s">
        <v>1793</v>
      </c>
      <c r="E694" t="s">
        <v>1796</v>
      </c>
      <c r="F694" t="s">
        <v>1797</v>
      </c>
      <c r="G694">
        <f t="shared" si="10"/>
        <v>585</v>
      </c>
    </row>
    <row r="695" spans="1:7">
      <c r="A695" s="1">
        <v>584</v>
      </c>
      <c r="B695" t="s">
        <v>1791</v>
      </c>
      <c r="C695" t="s">
        <v>1792</v>
      </c>
      <c r="D695" t="s">
        <v>1793</v>
      </c>
      <c r="F695" t="s">
        <v>1794</v>
      </c>
      <c r="G695">
        <f t="shared" si="10"/>
        <v>584</v>
      </c>
    </row>
    <row r="696" spans="1:7">
      <c r="A696" s="1">
        <v>586</v>
      </c>
      <c r="B696" t="s">
        <v>1798</v>
      </c>
      <c r="C696" t="s">
        <v>1799</v>
      </c>
      <c r="D696" t="s">
        <v>1800</v>
      </c>
      <c r="F696" t="s">
        <v>1801</v>
      </c>
      <c r="G696">
        <f t="shared" si="10"/>
        <v>586</v>
      </c>
    </row>
    <row r="697" spans="1:7">
      <c r="A697" s="1">
        <v>587</v>
      </c>
      <c r="B697" t="s">
        <v>1802</v>
      </c>
      <c r="C697" t="s">
        <v>1799</v>
      </c>
      <c r="D697" t="s">
        <v>1803</v>
      </c>
      <c r="F697" t="s">
        <v>1804</v>
      </c>
      <c r="G697">
        <f t="shared" si="10"/>
        <v>587</v>
      </c>
    </row>
    <row r="698" spans="1:7">
      <c r="A698" s="1">
        <v>588</v>
      </c>
      <c r="B698" t="s">
        <v>1805</v>
      </c>
      <c r="C698" t="s">
        <v>1799</v>
      </c>
      <c r="D698" t="s">
        <v>1803</v>
      </c>
      <c r="E698" t="s">
        <v>688</v>
      </c>
      <c r="F698" t="s">
        <v>1806</v>
      </c>
      <c r="G698">
        <f t="shared" si="10"/>
        <v>588</v>
      </c>
    </row>
    <row r="699" spans="1:7">
      <c r="A699" s="1">
        <v>838</v>
      </c>
      <c r="B699" t="s">
        <v>2490</v>
      </c>
      <c r="C699" t="s">
        <v>2408</v>
      </c>
      <c r="D699" t="s">
        <v>2491</v>
      </c>
      <c r="F699" t="s">
        <v>2492</v>
      </c>
      <c r="G699">
        <f t="shared" si="10"/>
        <v>838</v>
      </c>
    </row>
    <row r="700" spans="1:7">
      <c r="A700" s="1">
        <v>837</v>
      </c>
      <c r="B700" t="s">
        <v>2487</v>
      </c>
      <c r="C700" t="s">
        <v>2408</v>
      </c>
      <c r="D700" t="s">
        <v>2488</v>
      </c>
      <c r="F700" t="s">
        <v>2489</v>
      </c>
      <c r="G700">
        <f t="shared" si="10"/>
        <v>837</v>
      </c>
    </row>
    <row r="701" spans="1:7">
      <c r="A701" s="1">
        <v>602</v>
      </c>
      <c r="B701" t="s">
        <v>1845</v>
      </c>
      <c r="C701" t="s">
        <v>1846</v>
      </c>
      <c r="D701" t="s">
        <v>1847</v>
      </c>
      <c r="F701" t="s">
        <v>1848</v>
      </c>
      <c r="G701">
        <f t="shared" si="10"/>
        <v>602</v>
      </c>
    </row>
    <row r="702" spans="1:7">
      <c r="A702" s="1">
        <v>1250</v>
      </c>
      <c r="B702" t="s">
        <v>3611</v>
      </c>
      <c r="C702" t="s">
        <v>3612</v>
      </c>
      <c r="D702" t="s">
        <v>3613</v>
      </c>
      <c r="F702" t="s">
        <v>3614</v>
      </c>
      <c r="G702">
        <f t="shared" si="10"/>
        <v>1250</v>
      </c>
    </row>
    <row r="703" spans="1:7">
      <c r="A703" s="1">
        <v>1098</v>
      </c>
      <c r="B703" t="s">
        <v>3208</v>
      </c>
      <c r="C703" t="s">
        <v>3205</v>
      </c>
      <c r="D703" t="s">
        <v>3206</v>
      </c>
      <c r="E703" t="s">
        <v>3209</v>
      </c>
      <c r="F703" t="s">
        <v>3210</v>
      </c>
      <c r="G703">
        <f t="shared" si="10"/>
        <v>1098</v>
      </c>
    </row>
    <row r="704" spans="1:7">
      <c r="A704" s="1">
        <v>1097</v>
      </c>
      <c r="B704" t="s">
        <v>3204</v>
      </c>
      <c r="C704" t="s">
        <v>3205</v>
      </c>
      <c r="D704" t="s">
        <v>3206</v>
      </c>
      <c r="F704" t="s">
        <v>3207</v>
      </c>
      <c r="G704">
        <f t="shared" si="10"/>
        <v>1097</v>
      </c>
    </row>
    <row r="705" spans="1:7">
      <c r="A705" s="1">
        <v>616</v>
      </c>
      <c r="B705" t="s">
        <v>1884</v>
      </c>
      <c r="C705" t="s">
        <v>1881</v>
      </c>
      <c r="D705" t="s">
        <v>941</v>
      </c>
      <c r="F705" t="s">
        <v>1885</v>
      </c>
      <c r="G705">
        <f t="shared" si="10"/>
        <v>616</v>
      </c>
    </row>
    <row r="706" spans="1:7">
      <c r="A706" s="1">
        <v>615</v>
      </c>
      <c r="B706" t="s">
        <v>1880</v>
      </c>
      <c r="C706" t="s">
        <v>1881</v>
      </c>
      <c r="D706" t="s">
        <v>1882</v>
      </c>
      <c r="F706" t="s">
        <v>1883</v>
      </c>
      <c r="G706">
        <f t="shared" ref="G706:G769" si="11">A706</f>
        <v>615</v>
      </c>
    </row>
    <row r="707" spans="1:7">
      <c r="A707" s="1">
        <v>1220</v>
      </c>
      <c r="B707" t="s">
        <v>3525</v>
      </c>
      <c r="C707" t="s">
        <v>1891</v>
      </c>
      <c r="D707" t="s">
        <v>48</v>
      </c>
      <c r="F707" t="s">
        <v>1891</v>
      </c>
      <c r="G707">
        <f t="shared" si="11"/>
        <v>1220</v>
      </c>
    </row>
    <row r="708" spans="1:7">
      <c r="A708" s="1">
        <v>620</v>
      </c>
      <c r="B708" t="s">
        <v>1897</v>
      </c>
      <c r="C708" t="s">
        <v>1891</v>
      </c>
      <c r="D708" t="s">
        <v>553</v>
      </c>
      <c r="F708" t="s">
        <v>1898</v>
      </c>
      <c r="G708">
        <f t="shared" si="11"/>
        <v>620</v>
      </c>
    </row>
    <row r="709" spans="1:7">
      <c r="A709" s="1">
        <v>634</v>
      </c>
      <c r="B709" t="s">
        <v>1937</v>
      </c>
      <c r="C709" t="s">
        <v>1891</v>
      </c>
      <c r="D709" t="s">
        <v>1630</v>
      </c>
      <c r="F709" t="s">
        <v>1938</v>
      </c>
      <c r="G709">
        <f t="shared" si="11"/>
        <v>634</v>
      </c>
    </row>
    <row r="710" spans="1:7">
      <c r="A710" s="1">
        <v>627</v>
      </c>
      <c r="B710" t="s">
        <v>1916</v>
      </c>
      <c r="C710" t="s">
        <v>1891</v>
      </c>
      <c r="D710" t="s">
        <v>1917</v>
      </c>
      <c r="F710" t="s">
        <v>1918</v>
      </c>
      <c r="G710">
        <f t="shared" si="11"/>
        <v>627</v>
      </c>
    </row>
    <row r="711" spans="1:7">
      <c r="A711" s="1">
        <v>628</v>
      </c>
      <c r="B711" t="s">
        <v>1919</v>
      </c>
      <c r="C711" t="s">
        <v>1891</v>
      </c>
      <c r="D711" t="s">
        <v>1917</v>
      </c>
      <c r="E711" t="s">
        <v>1920</v>
      </c>
      <c r="F711" t="s">
        <v>1921</v>
      </c>
      <c r="G711">
        <f t="shared" si="11"/>
        <v>628</v>
      </c>
    </row>
    <row r="712" spans="1:7">
      <c r="A712" s="1">
        <v>631</v>
      </c>
      <c r="B712" t="s">
        <v>1928</v>
      </c>
      <c r="C712" t="s">
        <v>1891</v>
      </c>
      <c r="D712" t="s">
        <v>1929</v>
      </c>
      <c r="F712" t="s">
        <v>1930</v>
      </c>
      <c r="G712">
        <f t="shared" si="11"/>
        <v>631</v>
      </c>
    </row>
    <row r="713" spans="1:7">
      <c r="A713" s="1">
        <v>623</v>
      </c>
      <c r="B713" t="s">
        <v>1904</v>
      </c>
      <c r="C713" t="s">
        <v>1891</v>
      </c>
      <c r="D713" t="s">
        <v>1905</v>
      </c>
      <c r="F713" t="s">
        <v>1906</v>
      </c>
      <c r="G713">
        <f t="shared" si="11"/>
        <v>623</v>
      </c>
    </row>
    <row r="714" spans="1:7">
      <c r="A714" s="1">
        <v>624</v>
      </c>
      <c r="B714" t="s">
        <v>1907</v>
      </c>
      <c r="C714" t="s">
        <v>1891</v>
      </c>
      <c r="D714" t="s">
        <v>1905</v>
      </c>
      <c r="E714" t="s">
        <v>1908</v>
      </c>
      <c r="F714" t="s">
        <v>1909</v>
      </c>
      <c r="G714">
        <f t="shared" si="11"/>
        <v>624</v>
      </c>
    </row>
    <row r="715" spans="1:7">
      <c r="A715" s="1">
        <v>643</v>
      </c>
      <c r="B715" t="s">
        <v>1961</v>
      </c>
      <c r="C715" t="s">
        <v>1891</v>
      </c>
      <c r="D715" t="s">
        <v>1962</v>
      </c>
      <c r="F715" t="s">
        <v>1963</v>
      </c>
      <c r="G715">
        <f t="shared" si="11"/>
        <v>643</v>
      </c>
    </row>
    <row r="716" spans="1:7">
      <c r="A716" s="1">
        <v>636</v>
      </c>
      <c r="B716" t="s">
        <v>1942</v>
      </c>
      <c r="C716" t="s">
        <v>1891</v>
      </c>
      <c r="D716" t="s">
        <v>876</v>
      </c>
      <c r="F716" t="s">
        <v>1943</v>
      </c>
      <c r="G716">
        <f t="shared" si="11"/>
        <v>636</v>
      </c>
    </row>
    <row r="717" spans="1:7">
      <c r="A717" s="1">
        <v>622</v>
      </c>
      <c r="B717" t="s">
        <v>1902</v>
      </c>
      <c r="C717" t="s">
        <v>1891</v>
      </c>
      <c r="D717" t="s">
        <v>213</v>
      </c>
      <c r="F717" t="s">
        <v>1903</v>
      </c>
      <c r="G717">
        <f t="shared" si="11"/>
        <v>622</v>
      </c>
    </row>
    <row r="718" spans="1:7">
      <c r="A718" s="1">
        <v>625</v>
      </c>
      <c r="B718" t="s">
        <v>1910</v>
      </c>
      <c r="C718" t="s">
        <v>1891</v>
      </c>
      <c r="D718" t="s">
        <v>1911</v>
      </c>
      <c r="F718" t="s">
        <v>1912</v>
      </c>
      <c r="G718">
        <f t="shared" si="11"/>
        <v>625</v>
      </c>
    </row>
    <row r="719" spans="1:7">
      <c r="A719" s="1">
        <v>626</v>
      </c>
      <c r="B719" t="s">
        <v>1913</v>
      </c>
      <c r="C719" t="s">
        <v>1891</v>
      </c>
      <c r="D719" t="s">
        <v>1911</v>
      </c>
      <c r="E719" t="s">
        <v>1914</v>
      </c>
      <c r="F719" t="s">
        <v>1915</v>
      </c>
      <c r="G719">
        <f t="shared" si="11"/>
        <v>626</v>
      </c>
    </row>
    <row r="720" spans="1:7">
      <c r="A720" s="1">
        <v>635</v>
      </c>
      <c r="B720" t="s">
        <v>1939</v>
      </c>
      <c r="C720" t="s">
        <v>1891</v>
      </c>
      <c r="D720" t="s">
        <v>1940</v>
      </c>
      <c r="F720" t="s">
        <v>1941</v>
      </c>
      <c r="G720">
        <f t="shared" si="11"/>
        <v>635</v>
      </c>
    </row>
    <row r="721" spans="1:7">
      <c r="A721" s="1">
        <v>639</v>
      </c>
      <c r="B721" t="s">
        <v>1950</v>
      </c>
      <c r="C721" t="s">
        <v>1891</v>
      </c>
      <c r="D721" t="s">
        <v>1951</v>
      </c>
      <c r="F721" t="s">
        <v>1952</v>
      </c>
      <c r="G721">
        <f t="shared" si="11"/>
        <v>639</v>
      </c>
    </row>
    <row r="722" spans="1:7">
      <c r="A722" s="1">
        <v>645</v>
      </c>
      <c r="B722" t="s">
        <v>1967</v>
      </c>
      <c r="C722" t="s">
        <v>1891</v>
      </c>
      <c r="D722" t="s">
        <v>1340</v>
      </c>
      <c r="F722" t="s">
        <v>1968</v>
      </c>
      <c r="G722">
        <f t="shared" si="11"/>
        <v>645</v>
      </c>
    </row>
    <row r="723" spans="1:7">
      <c r="A723" s="1">
        <v>647</v>
      </c>
      <c r="B723" t="s">
        <v>1972</v>
      </c>
      <c r="C723" t="s">
        <v>1891</v>
      </c>
      <c r="D723" t="s">
        <v>529</v>
      </c>
      <c r="F723" t="s">
        <v>1973</v>
      </c>
      <c r="G723">
        <f t="shared" si="11"/>
        <v>647</v>
      </c>
    </row>
    <row r="724" spans="1:7">
      <c r="A724" s="1">
        <v>621</v>
      </c>
      <c r="B724" t="s">
        <v>1899</v>
      </c>
      <c r="C724" t="s">
        <v>1891</v>
      </c>
      <c r="D724" t="s">
        <v>1900</v>
      </c>
      <c r="F724" t="s">
        <v>1901</v>
      </c>
      <c r="G724">
        <f t="shared" si="11"/>
        <v>621</v>
      </c>
    </row>
    <row r="725" spans="1:7">
      <c r="A725" s="1">
        <v>632</v>
      </c>
      <c r="B725" t="s">
        <v>1931</v>
      </c>
      <c r="C725" t="s">
        <v>1891</v>
      </c>
      <c r="D725" t="s">
        <v>1932</v>
      </c>
      <c r="F725" t="s">
        <v>1933</v>
      </c>
      <c r="G725">
        <f t="shared" si="11"/>
        <v>632</v>
      </c>
    </row>
    <row r="726" spans="1:7">
      <c r="A726" s="1">
        <v>640</v>
      </c>
      <c r="B726" t="s">
        <v>1953</v>
      </c>
      <c r="C726" t="s">
        <v>1891</v>
      </c>
      <c r="D726" t="s">
        <v>1954</v>
      </c>
      <c r="F726" t="s">
        <v>1955</v>
      </c>
      <c r="G726">
        <f t="shared" si="11"/>
        <v>640</v>
      </c>
    </row>
    <row r="727" spans="1:7">
      <c r="A727" s="1">
        <v>641</v>
      </c>
      <c r="B727" t="s">
        <v>1956</v>
      </c>
      <c r="C727" t="s">
        <v>1891</v>
      </c>
      <c r="D727" t="s">
        <v>1954</v>
      </c>
      <c r="E727" t="s">
        <v>1212</v>
      </c>
      <c r="F727" t="s">
        <v>1957</v>
      </c>
      <c r="G727">
        <f t="shared" si="11"/>
        <v>641</v>
      </c>
    </row>
    <row r="728" spans="1:7">
      <c r="A728" s="1">
        <v>637</v>
      </c>
      <c r="B728" t="s">
        <v>1944</v>
      </c>
      <c r="C728" t="s">
        <v>1891</v>
      </c>
      <c r="D728" t="s">
        <v>1945</v>
      </c>
      <c r="F728" t="s">
        <v>1946</v>
      </c>
      <c r="G728">
        <f t="shared" si="11"/>
        <v>637</v>
      </c>
    </row>
    <row r="729" spans="1:7">
      <c r="A729" s="1">
        <v>1218</v>
      </c>
      <c r="B729" t="s">
        <v>3516</v>
      </c>
      <c r="C729" t="s">
        <v>1891</v>
      </c>
      <c r="D729" t="s">
        <v>1945</v>
      </c>
      <c r="E729" t="s">
        <v>3517</v>
      </c>
      <c r="F729" t="s">
        <v>3518</v>
      </c>
      <c r="G729">
        <f t="shared" si="11"/>
        <v>1218</v>
      </c>
    </row>
    <row r="730" spans="1:7">
      <c r="A730" s="1">
        <v>629</v>
      </c>
      <c r="B730" t="s">
        <v>1922</v>
      </c>
      <c r="C730" t="s">
        <v>1891</v>
      </c>
      <c r="D730" t="s">
        <v>1923</v>
      </c>
      <c r="F730" t="s">
        <v>1924</v>
      </c>
      <c r="G730">
        <f t="shared" si="11"/>
        <v>629</v>
      </c>
    </row>
    <row r="731" spans="1:7">
      <c r="A731" s="1">
        <v>630</v>
      </c>
      <c r="B731" t="s">
        <v>1925</v>
      </c>
      <c r="C731" t="s">
        <v>1891</v>
      </c>
      <c r="D731" t="s">
        <v>1923</v>
      </c>
      <c r="E731" t="s">
        <v>1926</v>
      </c>
      <c r="F731" t="s">
        <v>1927</v>
      </c>
      <c r="G731">
        <f t="shared" si="11"/>
        <v>630</v>
      </c>
    </row>
    <row r="732" spans="1:7">
      <c r="A732" s="1">
        <v>642</v>
      </c>
      <c r="B732" t="s">
        <v>1958</v>
      </c>
      <c r="C732" t="s">
        <v>1891</v>
      </c>
      <c r="D732" t="s">
        <v>1959</v>
      </c>
      <c r="F732" t="s">
        <v>1960</v>
      </c>
      <c r="G732">
        <f t="shared" si="11"/>
        <v>642</v>
      </c>
    </row>
    <row r="733" spans="1:7">
      <c r="A733" s="1">
        <v>644</v>
      </c>
      <c r="B733" t="s">
        <v>1964</v>
      </c>
      <c r="C733" t="s">
        <v>1891</v>
      </c>
      <c r="D733" t="s">
        <v>1965</v>
      </c>
      <c r="F733" t="s">
        <v>1966</v>
      </c>
      <c r="G733">
        <f t="shared" si="11"/>
        <v>644</v>
      </c>
    </row>
    <row r="734" spans="1:7">
      <c r="A734" s="1">
        <v>646</v>
      </c>
      <c r="B734" t="s">
        <v>1969</v>
      </c>
      <c r="C734" t="s">
        <v>1891</v>
      </c>
      <c r="D734" t="s">
        <v>1970</v>
      </c>
      <c r="F734" t="s">
        <v>1971</v>
      </c>
      <c r="G734">
        <f t="shared" si="11"/>
        <v>646</v>
      </c>
    </row>
    <row r="735" spans="1:7">
      <c r="A735" s="1">
        <v>638</v>
      </c>
      <c r="B735" t="s">
        <v>1947</v>
      </c>
      <c r="C735" t="s">
        <v>1891</v>
      </c>
      <c r="D735" t="s">
        <v>1945</v>
      </c>
      <c r="E735" t="s">
        <v>1948</v>
      </c>
      <c r="F735" t="s">
        <v>1949</v>
      </c>
      <c r="G735">
        <f t="shared" si="11"/>
        <v>638</v>
      </c>
    </row>
    <row r="736" spans="1:7">
      <c r="A736" s="1">
        <v>633</v>
      </c>
      <c r="B736" t="s">
        <v>1934</v>
      </c>
      <c r="C736" t="s">
        <v>1891</v>
      </c>
      <c r="D736" t="s">
        <v>1935</v>
      </c>
      <c r="F736" t="s">
        <v>1936</v>
      </c>
      <c r="G736">
        <f t="shared" si="11"/>
        <v>633</v>
      </c>
    </row>
    <row r="737" spans="1:7">
      <c r="A737" s="1">
        <v>619</v>
      </c>
      <c r="B737" t="s">
        <v>1894</v>
      </c>
      <c r="C737" t="s">
        <v>1891</v>
      </c>
      <c r="D737" t="s">
        <v>1895</v>
      </c>
      <c r="F737" t="s">
        <v>1896</v>
      </c>
      <c r="G737">
        <f t="shared" si="11"/>
        <v>619</v>
      </c>
    </row>
    <row r="738" spans="1:7">
      <c r="A738" s="1">
        <v>120</v>
      </c>
      <c r="B738" t="s">
        <v>514</v>
      </c>
      <c r="C738" t="s">
        <v>44</v>
      </c>
      <c r="D738" t="s">
        <v>515</v>
      </c>
      <c r="F738" t="s">
        <v>516</v>
      </c>
      <c r="G738">
        <f t="shared" si="11"/>
        <v>120</v>
      </c>
    </row>
    <row r="739" spans="1:7">
      <c r="A739" s="1">
        <v>101</v>
      </c>
      <c r="B739" t="s">
        <v>464</v>
      </c>
      <c r="C739" t="s">
        <v>44</v>
      </c>
      <c r="D739" t="s">
        <v>97</v>
      </c>
      <c r="F739" t="s">
        <v>98</v>
      </c>
      <c r="G739">
        <f t="shared" si="11"/>
        <v>101</v>
      </c>
    </row>
    <row r="740" spans="1:7">
      <c r="A740" s="1">
        <v>102</v>
      </c>
      <c r="B740" t="s">
        <v>465</v>
      </c>
      <c r="C740" t="s">
        <v>44</v>
      </c>
      <c r="D740" t="s">
        <v>97</v>
      </c>
      <c r="E740" t="s">
        <v>466</v>
      </c>
      <c r="F740" t="s">
        <v>467</v>
      </c>
      <c r="G740">
        <f t="shared" si="11"/>
        <v>102</v>
      </c>
    </row>
    <row r="741" spans="1:7">
      <c r="A741" s="1">
        <v>103</v>
      </c>
      <c r="B741" t="s">
        <v>468</v>
      </c>
      <c r="C741" t="s">
        <v>44</v>
      </c>
      <c r="D741" t="s">
        <v>97</v>
      </c>
      <c r="E741" t="s">
        <v>469</v>
      </c>
      <c r="F741" t="s">
        <v>470</v>
      </c>
      <c r="G741">
        <f t="shared" si="11"/>
        <v>103</v>
      </c>
    </row>
    <row r="742" spans="1:7">
      <c r="A742" s="1">
        <v>99</v>
      </c>
      <c r="B742" t="s">
        <v>458</v>
      </c>
      <c r="C742" t="s">
        <v>44</v>
      </c>
      <c r="D742" t="s">
        <v>459</v>
      </c>
      <c r="F742" t="s">
        <v>460</v>
      </c>
      <c r="G742">
        <f t="shared" si="11"/>
        <v>99</v>
      </c>
    </row>
    <row r="743" spans="1:7">
      <c r="A743" s="1">
        <v>119</v>
      </c>
      <c r="B743" t="s">
        <v>511</v>
      </c>
      <c r="C743" t="s">
        <v>44</v>
      </c>
      <c r="D743" t="s">
        <v>512</v>
      </c>
      <c r="F743" t="s">
        <v>513</v>
      </c>
      <c r="G743">
        <f t="shared" si="11"/>
        <v>119</v>
      </c>
    </row>
    <row r="744" spans="1:7">
      <c r="A744" s="1">
        <v>100</v>
      </c>
      <c r="B744" t="s">
        <v>461</v>
      </c>
      <c r="C744" t="s">
        <v>44</v>
      </c>
      <c r="D744" t="s">
        <v>462</v>
      </c>
      <c r="F744" t="s">
        <v>463</v>
      </c>
      <c r="G744">
        <f t="shared" si="11"/>
        <v>100</v>
      </c>
    </row>
    <row r="745" spans="1:7">
      <c r="A745" s="1">
        <v>117</v>
      </c>
      <c r="B745" t="s">
        <v>505</v>
      </c>
      <c r="C745" t="s">
        <v>44</v>
      </c>
      <c r="D745" t="s">
        <v>506</v>
      </c>
      <c r="F745" t="s">
        <v>507</v>
      </c>
      <c r="G745">
        <f t="shared" si="11"/>
        <v>117</v>
      </c>
    </row>
    <row r="746" spans="1:7">
      <c r="A746" s="1">
        <v>105</v>
      </c>
      <c r="B746" t="s">
        <v>474</v>
      </c>
      <c r="C746" t="s">
        <v>44</v>
      </c>
      <c r="D746" t="s">
        <v>475</v>
      </c>
      <c r="F746" t="s">
        <v>476</v>
      </c>
      <c r="G746">
        <f t="shared" si="11"/>
        <v>105</v>
      </c>
    </row>
    <row r="747" spans="1:7">
      <c r="A747" s="1">
        <v>125</v>
      </c>
      <c r="B747" t="s">
        <v>528</v>
      </c>
      <c r="C747" t="s">
        <v>44</v>
      </c>
      <c r="D747" t="s">
        <v>529</v>
      </c>
      <c r="F747" t="s">
        <v>530</v>
      </c>
      <c r="G747">
        <f t="shared" si="11"/>
        <v>125</v>
      </c>
    </row>
    <row r="748" spans="1:7">
      <c r="A748" s="1">
        <v>107</v>
      </c>
      <c r="B748" t="s">
        <v>480</v>
      </c>
      <c r="C748" t="s">
        <v>44</v>
      </c>
      <c r="D748" t="s">
        <v>45</v>
      </c>
      <c r="F748" t="s">
        <v>46</v>
      </c>
      <c r="G748">
        <f t="shared" si="11"/>
        <v>107</v>
      </c>
    </row>
    <row r="749" spans="1:7">
      <c r="A749" s="1">
        <v>110</v>
      </c>
      <c r="B749" t="s">
        <v>485</v>
      </c>
      <c r="C749" t="s">
        <v>44</v>
      </c>
      <c r="D749" t="s">
        <v>45</v>
      </c>
      <c r="E749" t="s">
        <v>486</v>
      </c>
      <c r="F749" t="s">
        <v>487</v>
      </c>
      <c r="G749">
        <f t="shared" si="11"/>
        <v>110</v>
      </c>
    </row>
    <row r="750" spans="1:7">
      <c r="A750" s="1">
        <v>111</v>
      </c>
      <c r="B750" t="s">
        <v>488</v>
      </c>
      <c r="C750" t="s">
        <v>44</v>
      </c>
      <c r="D750" t="s">
        <v>45</v>
      </c>
      <c r="E750" t="s">
        <v>489</v>
      </c>
      <c r="F750" t="s">
        <v>490</v>
      </c>
      <c r="G750">
        <f t="shared" si="11"/>
        <v>111</v>
      </c>
    </row>
    <row r="751" spans="1:7">
      <c r="A751" s="1">
        <v>112</v>
      </c>
      <c r="B751" t="s">
        <v>491</v>
      </c>
      <c r="C751" t="s">
        <v>44</v>
      </c>
      <c r="D751" t="s">
        <v>45</v>
      </c>
      <c r="E751" t="s">
        <v>492</v>
      </c>
      <c r="F751" t="s">
        <v>493</v>
      </c>
      <c r="G751">
        <f t="shared" si="11"/>
        <v>112</v>
      </c>
    </row>
    <row r="752" spans="1:7">
      <c r="A752" s="1">
        <v>114</v>
      </c>
      <c r="B752" t="s">
        <v>496</v>
      </c>
      <c r="C752" t="s">
        <v>44</v>
      </c>
      <c r="D752" t="s">
        <v>45</v>
      </c>
      <c r="E752" t="s">
        <v>497</v>
      </c>
      <c r="F752" t="s">
        <v>498</v>
      </c>
      <c r="G752">
        <f t="shared" si="11"/>
        <v>114</v>
      </c>
    </row>
    <row r="753" spans="1:7">
      <c r="A753" s="1">
        <v>108</v>
      </c>
      <c r="B753" t="s">
        <v>481</v>
      </c>
      <c r="C753" t="s">
        <v>44</v>
      </c>
      <c r="D753" t="s">
        <v>45</v>
      </c>
      <c r="E753" t="s">
        <v>482</v>
      </c>
      <c r="F753" t="s">
        <v>483</v>
      </c>
      <c r="G753">
        <f t="shared" si="11"/>
        <v>108</v>
      </c>
    </row>
    <row r="754" spans="1:7">
      <c r="A754" s="1">
        <v>109</v>
      </c>
      <c r="B754" t="s">
        <v>484</v>
      </c>
      <c r="C754" t="s">
        <v>44</v>
      </c>
      <c r="D754" t="s">
        <v>45</v>
      </c>
      <c r="E754" t="s">
        <v>139</v>
      </c>
      <c r="F754" t="s">
        <v>140</v>
      </c>
      <c r="G754">
        <f t="shared" si="11"/>
        <v>109</v>
      </c>
    </row>
    <row r="755" spans="1:7">
      <c r="A755" s="1">
        <v>1233</v>
      </c>
      <c r="B755" t="s">
        <v>3562</v>
      </c>
      <c r="C755" t="s">
        <v>44</v>
      </c>
      <c r="D755" t="s">
        <v>45</v>
      </c>
      <c r="E755" t="s">
        <v>3563</v>
      </c>
      <c r="F755" t="s">
        <v>3564</v>
      </c>
      <c r="G755">
        <f t="shared" si="11"/>
        <v>1233</v>
      </c>
    </row>
    <row r="756" spans="1:7">
      <c r="A756" s="1">
        <v>113</v>
      </c>
      <c r="B756" t="s">
        <v>494</v>
      </c>
      <c r="C756" t="s">
        <v>44</v>
      </c>
      <c r="D756" t="s">
        <v>45</v>
      </c>
      <c r="E756" t="s">
        <v>43</v>
      </c>
      <c r="F756" t="s">
        <v>495</v>
      </c>
      <c r="G756">
        <f t="shared" si="11"/>
        <v>113</v>
      </c>
    </row>
    <row r="757" spans="1:7">
      <c r="A757" s="1">
        <v>115</v>
      </c>
      <c r="B757" t="s">
        <v>499</v>
      </c>
      <c r="C757" t="s">
        <v>44</v>
      </c>
      <c r="D757" t="s">
        <v>45</v>
      </c>
      <c r="E757" t="s">
        <v>500</v>
      </c>
      <c r="F757" t="s">
        <v>501</v>
      </c>
      <c r="G757">
        <f t="shared" si="11"/>
        <v>115</v>
      </c>
    </row>
    <row r="758" spans="1:7">
      <c r="A758" s="1">
        <v>124</v>
      </c>
      <c r="B758" t="s">
        <v>525</v>
      </c>
      <c r="C758" t="s">
        <v>44</v>
      </c>
      <c r="D758" t="s">
        <v>526</v>
      </c>
      <c r="F758" t="s">
        <v>527</v>
      </c>
      <c r="G758">
        <f t="shared" si="11"/>
        <v>124</v>
      </c>
    </row>
    <row r="759" spans="1:7">
      <c r="A759" s="1">
        <v>106</v>
      </c>
      <c r="B759" t="s">
        <v>477</v>
      </c>
      <c r="C759" t="s">
        <v>44</v>
      </c>
      <c r="D759" t="s">
        <v>478</v>
      </c>
      <c r="F759" t="s">
        <v>479</v>
      </c>
      <c r="G759">
        <f t="shared" si="11"/>
        <v>106</v>
      </c>
    </row>
    <row r="760" spans="1:7">
      <c r="A760" s="1">
        <v>116</v>
      </c>
      <c r="B760" t="s">
        <v>502</v>
      </c>
      <c r="C760" t="s">
        <v>44</v>
      </c>
      <c r="D760" t="s">
        <v>503</v>
      </c>
      <c r="F760" t="s">
        <v>504</v>
      </c>
      <c r="G760">
        <f t="shared" si="11"/>
        <v>116</v>
      </c>
    </row>
    <row r="761" spans="1:7">
      <c r="A761" s="1">
        <v>118</v>
      </c>
      <c r="B761" t="s">
        <v>508</v>
      </c>
      <c r="C761" t="s">
        <v>44</v>
      </c>
      <c r="D761" t="s">
        <v>509</v>
      </c>
      <c r="F761" t="s">
        <v>510</v>
      </c>
      <c r="G761">
        <f t="shared" si="11"/>
        <v>118</v>
      </c>
    </row>
    <row r="762" spans="1:7">
      <c r="A762" s="1">
        <v>104</v>
      </c>
      <c r="B762" t="s">
        <v>471</v>
      </c>
      <c r="C762" t="s">
        <v>44</v>
      </c>
      <c r="D762" t="s">
        <v>472</v>
      </c>
      <c r="F762" t="s">
        <v>473</v>
      </c>
      <c r="G762">
        <f t="shared" si="11"/>
        <v>104</v>
      </c>
    </row>
    <row r="763" spans="1:7">
      <c r="A763" s="1">
        <v>123</v>
      </c>
      <c r="B763" t="s">
        <v>523</v>
      </c>
      <c r="C763" t="s">
        <v>44</v>
      </c>
      <c r="D763" t="s">
        <v>48</v>
      </c>
      <c r="F763" t="s">
        <v>524</v>
      </c>
      <c r="G763">
        <f t="shared" si="11"/>
        <v>123</v>
      </c>
    </row>
    <row r="764" spans="1:7">
      <c r="A764" s="1">
        <v>599</v>
      </c>
      <c r="B764" t="s">
        <v>1837</v>
      </c>
      <c r="C764" t="s">
        <v>1832</v>
      </c>
      <c r="D764" t="s">
        <v>1838</v>
      </c>
      <c r="F764" t="s">
        <v>1839</v>
      </c>
      <c r="G764">
        <f t="shared" si="11"/>
        <v>599</v>
      </c>
    </row>
    <row r="765" spans="1:7">
      <c r="A765" s="1">
        <v>597</v>
      </c>
      <c r="B765" t="s">
        <v>1831</v>
      </c>
      <c r="C765" t="s">
        <v>1832</v>
      </c>
      <c r="D765" t="s">
        <v>1833</v>
      </c>
      <c r="F765" t="s">
        <v>1834</v>
      </c>
      <c r="G765">
        <f t="shared" si="11"/>
        <v>597</v>
      </c>
    </row>
    <row r="766" spans="1:7">
      <c r="A766" s="1">
        <v>598</v>
      </c>
      <c r="B766" t="s">
        <v>1835</v>
      </c>
      <c r="C766" t="s">
        <v>1832</v>
      </c>
      <c r="D766" t="s">
        <v>1833</v>
      </c>
      <c r="E766" t="s">
        <v>43</v>
      </c>
      <c r="F766" t="s">
        <v>1836</v>
      </c>
      <c r="G766">
        <f t="shared" si="11"/>
        <v>598</v>
      </c>
    </row>
    <row r="767" spans="1:7">
      <c r="A767" s="1">
        <v>871</v>
      </c>
      <c r="B767" t="s">
        <v>2583</v>
      </c>
      <c r="C767" t="s">
        <v>2584</v>
      </c>
      <c r="D767" t="s">
        <v>1841</v>
      </c>
      <c r="F767" t="s">
        <v>2585</v>
      </c>
      <c r="G767">
        <f t="shared" si="11"/>
        <v>871</v>
      </c>
    </row>
    <row r="768" spans="1:7">
      <c r="A768" s="1">
        <v>600</v>
      </c>
      <c r="B768" t="s">
        <v>1840</v>
      </c>
      <c r="C768" t="s">
        <v>1832</v>
      </c>
      <c r="D768" t="s">
        <v>1841</v>
      </c>
      <c r="F768" t="s">
        <v>1842</v>
      </c>
      <c r="G768">
        <f t="shared" si="11"/>
        <v>600</v>
      </c>
    </row>
    <row r="769" spans="1:7">
      <c r="A769" s="1">
        <v>601</v>
      </c>
      <c r="B769" t="s">
        <v>1843</v>
      </c>
      <c r="C769" t="s">
        <v>1832</v>
      </c>
      <c r="D769" t="s">
        <v>48</v>
      </c>
      <c r="F769" t="s">
        <v>1844</v>
      </c>
      <c r="G769">
        <f t="shared" si="11"/>
        <v>601</v>
      </c>
    </row>
    <row r="770" spans="1:7">
      <c r="A770" s="1">
        <v>812</v>
      </c>
      <c r="B770" t="s">
        <v>2416</v>
      </c>
      <c r="C770" t="s">
        <v>2408</v>
      </c>
      <c r="D770" t="s">
        <v>2417</v>
      </c>
      <c r="F770" t="s">
        <v>2418</v>
      </c>
      <c r="G770">
        <f t="shared" ref="G770:G833" si="12">A770</f>
        <v>812</v>
      </c>
    </row>
    <row r="771" spans="1:7">
      <c r="A771" s="1">
        <v>813</v>
      </c>
      <c r="B771" t="s">
        <v>2419</v>
      </c>
      <c r="C771" t="s">
        <v>2408</v>
      </c>
      <c r="D771" t="s">
        <v>2417</v>
      </c>
      <c r="E771" t="s">
        <v>2420</v>
      </c>
      <c r="F771" t="s">
        <v>2421</v>
      </c>
      <c r="G771">
        <f t="shared" si="12"/>
        <v>813</v>
      </c>
    </row>
    <row r="772" spans="1:7">
      <c r="A772" s="1">
        <v>675</v>
      </c>
      <c r="B772" t="s">
        <v>2051</v>
      </c>
      <c r="C772" t="s">
        <v>2052</v>
      </c>
      <c r="D772" t="s">
        <v>2053</v>
      </c>
      <c r="F772" t="s">
        <v>2052</v>
      </c>
      <c r="G772">
        <f t="shared" si="12"/>
        <v>675</v>
      </c>
    </row>
    <row r="773" spans="1:7">
      <c r="A773" s="1">
        <v>264</v>
      </c>
      <c r="B773" t="s">
        <v>916</v>
      </c>
      <c r="C773" t="s">
        <v>904</v>
      </c>
      <c r="D773" t="s">
        <v>876</v>
      </c>
      <c r="F773" t="s">
        <v>917</v>
      </c>
      <c r="G773">
        <f t="shared" si="12"/>
        <v>264</v>
      </c>
    </row>
    <row r="774" spans="1:7">
      <c r="A774" s="1">
        <v>260</v>
      </c>
      <c r="B774" t="s">
        <v>903</v>
      </c>
      <c r="C774" t="s">
        <v>904</v>
      </c>
      <c r="D774" t="s">
        <v>905</v>
      </c>
      <c r="F774" t="s">
        <v>906</v>
      </c>
      <c r="G774">
        <f t="shared" si="12"/>
        <v>260</v>
      </c>
    </row>
    <row r="775" spans="1:7">
      <c r="A775" s="1">
        <v>262</v>
      </c>
      <c r="B775" t="s">
        <v>910</v>
      </c>
      <c r="C775" t="s">
        <v>904</v>
      </c>
      <c r="D775" t="s">
        <v>911</v>
      </c>
      <c r="F775" t="s">
        <v>912</v>
      </c>
      <c r="G775">
        <f t="shared" si="12"/>
        <v>262</v>
      </c>
    </row>
    <row r="776" spans="1:7">
      <c r="A776" s="1">
        <v>261</v>
      </c>
      <c r="B776" t="s">
        <v>907</v>
      </c>
      <c r="C776" t="s">
        <v>904</v>
      </c>
      <c r="D776" t="s">
        <v>908</v>
      </c>
      <c r="F776" t="s">
        <v>909</v>
      </c>
      <c r="G776">
        <f t="shared" si="12"/>
        <v>261</v>
      </c>
    </row>
    <row r="777" spans="1:7">
      <c r="A777" s="1">
        <v>263</v>
      </c>
      <c r="B777" t="s">
        <v>913</v>
      </c>
      <c r="C777" t="s">
        <v>904</v>
      </c>
      <c r="D777" t="s">
        <v>914</v>
      </c>
      <c r="F777" t="s">
        <v>915</v>
      </c>
      <c r="G777">
        <f t="shared" si="12"/>
        <v>263</v>
      </c>
    </row>
    <row r="778" spans="1:7">
      <c r="A778" s="1">
        <v>25</v>
      </c>
      <c r="B778" t="s">
        <v>259</v>
      </c>
      <c r="C778" t="s">
        <v>260</v>
      </c>
      <c r="D778" t="s">
        <v>261</v>
      </c>
      <c r="F778" t="s">
        <v>262</v>
      </c>
      <c r="G778">
        <f t="shared" si="12"/>
        <v>25</v>
      </c>
    </row>
    <row r="779" spans="1:7">
      <c r="A779" s="1">
        <v>831</v>
      </c>
      <c r="B779" t="s">
        <v>2470</v>
      </c>
      <c r="C779" t="s">
        <v>2408</v>
      </c>
      <c r="D779" t="s">
        <v>2466</v>
      </c>
      <c r="E779" t="s">
        <v>2471</v>
      </c>
      <c r="F779" t="s">
        <v>2472</v>
      </c>
      <c r="G779">
        <f t="shared" si="12"/>
        <v>831</v>
      </c>
    </row>
    <row r="780" spans="1:7">
      <c r="A780" s="1">
        <v>198</v>
      </c>
      <c r="B780" t="s">
        <v>740</v>
      </c>
      <c r="C780" t="s">
        <v>741</v>
      </c>
      <c r="D780" t="s">
        <v>129</v>
      </c>
      <c r="F780" t="s">
        <v>742</v>
      </c>
      <c r="G780">
        <f t="shared" si="12"/>
        <v>198</v>
      </c>
    </row>
    <row r="781" spans="1:7">
      <c r="A781" s="1">
        <v>679</v>
      </c>
      <c r="B781" t="s">
        <v>2061</v>
      </c>
      <c r="C781" t="s">
        <v>2055</v>
      </c>
      <c r="D781" t="s">
        <v>905</v>
      </c>
      <c r="F781" t="s">
        <v>2062</v>
      </c>
      <c r="G781">
        <f t="shared" si="12"/>
        <v>679</v>
      </c>
    </row>
    <row r="782" spans="1:7">
      <c r="A782" s="1">
        <v>676</v>
      </c>
      <c r="B782" t="s">
        <v>2054</v>
      </c>
      <c r="C782" t="s">
        <v>2055</v>
      </c>
      <c r="D782" t="s">
        <v>99</v>
      </c>
      <c r="F782" t="s">
        <v>2056</v>
      </c>
      <c r="G782">
        <f t="shared" si="12"/>
        <v>676</v>
      </c>
    </row>
    <row r="783" spans="1:7">
      <c r="A783" s="1">
        <v>678</v>
      </c>
      <c r="B783" t="s">
        <v>2059</v>
      </c>
      <c r="C783" t="s">
        <v>2055</v>
      </c>
      <c r="D783" t="s">
        <v>99</v>
      </c>
      <c r="E783" t="s">
        <v>497</v>
      </c>
      <c r="F783" t="s">
        <v>2060</v>
      </c>
      <c r="G783">
        <f t="shared" si="12"/>
        <v>678</v>
      </c>
    </row>
    <row r="784" spans="1:7">
      <c r="A784" s="1">
        <v>677</v>
      </c>
      <c r="B784" t="s">
        <v>2057</v>
      </c>
      <c r="C784" t="s">
        <v>2055</v>
      </c>
      <c r="D784" t="s">
        <v>99</v>
      </c>
      <c r="E784" t="s">
        <v>43</v>
      </c>
      <c r="F784" t="s">
        <v>2058</v>
      </c>
      <c r="G784">
        <f t="shared" si="12"/>
        <v>677</v>
      </c>
    </row>
    <row r="785" spans="1:7">
      <c r="A785" s="1">
        <v>680</v>
      </c>
      <c r="B785" t="s">
        <v>2063</v>
      </c>
      <c r="C785" t="s">
        <v>2055</v>
      </c>
      <c r="D785" t="s">
        <v>87</v>
      </c>
      <c r="F785" t="s">
        <v>2064</v>
      </c>
      <c r="G785">
        <f t="shared" si="12"/>
        <v>680</v>
      </c>
    </row>
    <row r="786" spans="1:7">
      <c r="A786" s="1">
        <v>681</v>
      </c>
      <c r="B786" t="s">
        <v>2065</v>
      </c>
      <c r="C786" t="s">
        <v>2055</v>
      </c>
      <c r="D786" t="s">
        <v>590</v>
      </c>
      <c r="F786" t="s">
        <v>2066</v>
      </c>
      <c r="G786">
        <f t="shared" si="12"/>
        <v>681</v>
      </c>
    </row>
    <row r="787" spans="1:7">
      <c r="A787" s="1">
        <v>1166</v>
      </c>
      <c r="B787" t="s">
        <v>3379</v>
      </c>
      <c r="C787" t="s">
        <v>3380</v>
      </c>
      <c r="D787" t="s">
        <v>462</v>
      </c>
      <c r="F787" t="s">
        <v>3381</v>
      </c>
      <c r="G787">
        <f t="shared" si="12"/>
        <v>1166</v>
      </c>
    </row>
    <row r="788" spans="1:7">
      <c r="A788" s="1">
        <v>1168</v>
      </c>
      <c r="B788" t="s">
        <v>3384</v>
      </c>
      <c r="C788" t="s">
        <v>3380</v>
      </c>
      <c r="D788" t="s">
        <v>3385</v>
      </c>
      <c r="F788" t="s">
        <v>3386</v>
      </c>
      <c r="G788">
        <f t="shared" si="12"/>
        <v>1168</v>
      </c>
    </row>
    <row r="789" spans="1:7">
      <c r="A789" s="1">
        <v>674</v>
      </c>
      <c r="B789" t="s">
        <v>2047</v>
      </c>
      <c r="C789" t="s">
        <v>2048</v>
      </c>
      <c r="D789" t="s">
        <v>2049</v>
      </c>
      <c r="F789" t="s">
        <v>2050</v>
      </c>
      <c r="G789">
        <f t="shared" si="12"/>
        <v>674</v>
      </c>
    </row>
    <row r="790" spans="1:7">
      <c r="A790" s="1">
        <v>417</v>
      </c>
      <c r="B790" t="s">
        <v>1349</v>
      </c>
      <c r="C790" t="s">
        <v>1350</v>
      </c>
      <c r="D790" t="s">
        <v>582</v>
      </c>
      <c r="F790" t="s">
        <v>1351</v>
      </c>
      <c r="G790">
        <f t="shared" si="12"/>
        <v>417</v>
      </c>
    </row>
    <row r="791" spans="1:7">
      <c r="A791" s="1">
        <v>967</v>
      </c>
      <c r="B791" t="s">
        <v>2841</v>
      </c>
      <c r="C791" t="s">
        <v>2842</v>
      </c>
      <c r="D791" t="s">
        <v>2843</v>
      </c>
      <c r="F791" t="s">
        <v>2844</v>
      </c>
      <c r="G791">
        <f t="shared" si="12"/>
        <v>967</v>
      </c>
    </row>
    <row r="792" spans="1:7">
      <c r="A792" s="1">
        <v>353</v>
      </c>
      <c r="B792" t="s">
        <v>1164</v>
      </c>
      <c r="C792" t="s">
        <v>1141</v>
      </c>
      <c r="D792" t="s">
        <v>1165</v>
      </c>
      <c r="F792" t="s">
        <v>1166</v>
      </c>
      <c r="G792">
        <f t="shared" si="12"/>
        <v>353</v>
      </c>
    </row>
    <row r="793" spans="1:7">
      <c r="A793" s="1">
        <v>345</v>
      </c>
      <c r="B793" t="s">
        <v>1144</v>
      </c>
      <c r="C793" t="s">
        <v>1141</v>
      </c>
      <c r="D793" t="s">
        <v>1145</v>
      </c>
      <c r="F793" t="s">
        <v>1146</v>
      </c>
      <c r="G793">
        <f t="shared" si="12"/>
        <v>345</v>
      </c>
    </row>
    <row r="794" spans="1:7">
      <c r="A794" s="1">
        <v>346</v>
      </c>
      <c r="B794" t="s">
        <v>1147</v>
      </c>
      <c r="C794" t="s">
        <v>1141</v>
      </c>
      <c r="D794" t="s">
        <v>1145</v>
      </c>
      <c r="E794" t="s">
        <v>235</v>
      </c>
      <c r="F794" t="s">
        <v>1148</v>
      </c>
      <c r="G794">
        <f t="shared" si="12"/>
        <v>346</v>
      </c>
    </row>
    <row r="795" spans="1:7">
      <c r="A795" s="1">
        <v>348</v>
      </c>
      <c r="B795" t="s">
        <v>1152</v>
      </c>
      <c r="C795" t="s">
        <v>1141</v>
      </c>
      <c r="D795" t="s">
        <v>1145</v>
      </c>
      <c r="E795" t="s">
        <v>844</v>
      </c>
      <c r="F795" t="s">
        <v>1153</v>
      </c>
      <c r="G795">
        <f t="shared" si="12"/>
        <v>348</v>
      </c>
    </row>
    <row r="796" spans="1:7">
      <c r="A796" s="1">
        <v>347</v>
      </c>
      <c r="B796" t="s">
        <v>1149</v>
      </c>
      <c r="C796" t="s">
        <v>1141</v>
      </c>
      <c r="D796" t="s">
        <v>1145</v>
      </c>
      <c r="E796" t="s">
        <v>1150</v>
      </c>
      <c r="F796" t="s">
        <v>1151</v>
      </c>
      <c r="G796">
        <f t="shared" si="12"/>
        <v>347</v>
      </c>
    </row>
    <row r="797" spans="1:7">
      <c r="A797" s="1">
        <v>349</v>
      </c>
      <c r="B797" t="s">
        <v>1154</v>
      </c>
      <c r="C797" t="s">
        <v>1141</v>
      </c>
      <c r="D797" t="s">
        <v>1145</v>
      </c>
      <c r="E797" t="s">
        <v>43</v>
      </c>
      <c r="F797" t="s">
        <v>1155</v>
      </c>
      <c r="G797">
        <f t="shared" si="12"/>
        <v>349</v>
      </c>
    </row>
    <row r="798" spans="1:7">
      <c r="A798" s="1">
        <v>352</v>
      </c>
      <c r="B798" t="s">
        <v>1161</v>
      </c>
      <c r="C798" t="s">
        <v>1141</v>
      </c>
      <c r="D798" t="s">
        <v>1162</v>
      </c>
      <c r="F798" t="s">
        <v>1163</v>
      </c>
      <c r="G798">
        <f t="shared" si="12"/>
        <v>352</v>
      </c>
    </row>
    <row r="799" spans="1:7">
      <c r="A799" s="1">
        <v>344</v>
      </c>
      <c r="B799" t="s">
        <v>1140</v>
      </c>
      <c r="C799" t="s">
        <v>1141</v>
      </c>
      <c r="D799" t="s">
        <v>1142</v>
      </c>
      <c r="F799" t="s">
        <v>1143</v>
      </c>
      <c r="G799">
        <f t="shared" si="12"/>
        <v>344</v>
      </c>
    </row>
    <row r="800" spans="1:7">
      <c r="A800" s="1">
        <v>351</v>
      </c>
      <c r="B800" t="s">
        <v>1158</v>
      </c>
      <c r="C800" t="s">
        <v>1141</v>
      </c>
      <c r="D800" t="s">
        <v>1159</v>
      </c>
      <c r="F800" t="s">
        <v>1160</v>
      </c>
      <c r="G800">
        <f t="shared" si="12"/>
        <v>351</v>
      </c>
    </row>
    <row r="801" spans="1:7">
      <c r="A801" s="1">
        <v>350</v>
      </c>
      <c r="B801" t="s">
        <v>1156</v>
      </c>
      <c r="C801" t="s">
        <v>1141</v>
      </c>
      <c r="D801" t="s">
        <v>941</v>
      </c>
      <c r="F801" t="s">
        <v>1157</v>
      </c>
      <c r="G801">
        <f t="shared" si="12"/>
        <v>350</v>
      </c>
    </row>
    <row r="802" spans="1:7">
      <c r="A802" s="1">
        <v>356</v>
      </c>
      <c r="B802" t="s">
        <v>1172</v>
      </c>
      <c r="C802" t="s">
        <v>1141</v>
      </c>
      <c r="D802" t="s">
        <v>1173</v>
      </c>
      <c r="F802" t="s">
        <v>1174</v>
      </c>
      <c r="G802">
        <f t="shared" si="12"/>
        <v>356</v>
      </c>
    </row>
    <row r="803" spans="1:7">
      <c r="A803" s="1">
        <v>358</v>
      </c>
      <c r="B803" t="s">
        <v>1177</v>
      </c>
      <c r="C803" t="s">
        <v>1141</v>
      </c>
      <c r="D803" t="s">
        <v>1178</v>
      </c>
      <c r="F803" t="s">
        <v>1179</v>
      </c>
      <c r="G803">
        <f t="shared" si="12"/>
        <v>358</v>
      </c>
    </row>
    <row r="804" spans="1:7">
      <c r="A804" s="1">
        <v>354</v>
      </c>
      <c r="B804" t="s">
        <v>1167</v>
      </c>
      <c r="C804" t="s">
        <v>1141</v>
      </c>
      <c r="D804" t="s">
        <v>1168</v>
      </c>
      <c r="F804" t="s">
        <v>1169</v>
      </c>
      <c r="G804">
        <f t="shared" si="12"/>
        <v>354</v>
      </c>
    </row>
    <row r="805" spans="1:7">
      <c r="A805" s="1">
        <v>355</v>
      </c>
      <c r="B805" t="s">
        <v>1170</v>
      </c>
      <c r="C805" t="s">
        <v>1141</v>
      </c>
      <c r="D805" t="s">
        <v>1168</v>
      </c>
      <c r="E805" t="s">
        <v>696</v>
      </c>
      <c r="F805" t="s">
        <v>1171</v>
      </c>
      <c r="G805">
        <f t="shared" si="12"/>
        <v>355</v>
      </c>
    </row>
    <row r="806" spans="1:7">
      <c r="A806" s="1">
        <v>357</v>
      </c>
      <c r="B806" t="s">
        <v>1175</v>
      </c>
      <c r="C806" t="s">
        <v>1141</v>
      </c>
      <c r="D806" t="s">
        <v>48</v>
      </c>
      <c r="F806" t="s">
        <v>1176</v>
      </c>
      <c r="G806">
        <f t="shared" si="12"/>
        <v>357</v>
      </c>
    </row>
    <row r="807" spans="1:7">
      <c r="A807" s="1">
        <v>683</v>
      </c>
      <c r="B807" t="s">
        <v>2071</v>
      </c>
      <c r="C807" t="s">
        <v>2068</v>
      </c>
      <c r="D807" t="s">
        <v>2072</v>
      </c>
      <c r="F807" t="s">
        <v>2073</v>
      </c>
      <c r="G807">
        <f t="shared" si="12"/>
        <v>683</v>
      </c>
    </row>
    <row r="808" spans="1:7">
      <c r="A808" s="1">
        <v>562</v>
      </c>
      <c r="B808" t="s">
        <v>1732</v>
      </c>
      <c r="C808" t="s">
        <v>41</v>
      </c>
      <c r="D808" t="s">
        <v>1733</v>
      </c>
      <c r="F808" t="s">
        <v>1734</v>
      </c>
      <c r="G808">
        <f t="shared" si="12"/>
        <v>562</v>
      </c>
    </row>
    <row r="809" spans="1:7">
      <c r="A809" s="1">
        <v>550</v>
      </c>
      <c r="B809" t="s">
        <v>1703</v>
      </c>
      <c r="C809" t="s">
        <v>41</v>
      </c>
      <c r="D809" t="s">
        <v>1704</v>
      </c>
      <c r="F809" t="s">
        <v>1705</v>
      </c>
      <c r="G809">
        <f t="shared" si="12"/>
        <v>550</v>
      </c>
    </row>
    <row r="810" spans="1:7">
      <c r="A810" s="1">
        <v>545</v>
      </c>
      <c r="B810" t="s">
        <v>1689</v>
      </c>
      <c r="C810" t="s">
        <v>41</v>
      </c>
      <c r="D810" t="s">
        <v>1690</v>
      </c>
      <c r="F810" t="s">
        <v>1691</v>
      </c>
      <c r="G810">
        <f t="shared" si="12"/>
        <v>545</v>
      </c>
    </row>
    <row r="811" spans="1:7">
      <c r="A811" s="1">
        <v>555</v>
      </c>
      <c r="B811" t="s">
        <v>1715</v>
      </c>
      <c r="C811" t="s">
        <v>41</v>
      </c>
      <c r="D811" t="s">
        <v>1716</v>
      </c>
      <c r="F811" t="s">
        <v>1717</v>
      </c>
      <c r="G811">
        <f t="shared" si="12"/>
        <v>555</v>
      </c>
    </row>
    <row r="812" spans="1:7">
      <c r="A812" s="1">
        <v>557</v>
      </c>
      <c r="B812" t="s">
        <v>1720</v>
      </c>
      <c r="C812" t="s">
        <v>41</v>
      </c>
      <c r="D812" t="s">
        <v>1716</v>
      </c>
      <c r="E812" t="s">
        <v>1721</v>
      </c>
      <c r="F812" t="s">
        <v>1722</v>
      </c>
      <c r="G812">
        <f t="shared" si="12"/>
        <v>557</v>
      </c>
    </row>
    <row r="813" spans="1:7">
      <c r="A813" s="1">
        <v>556</v>
      </c>
      <c r="B813" t="s">
        <v>1718</v>
      </c>
      <c r="C813" t="s">
        <v>41</v>
      </c>
      <c r="D813" t="s">
        <v>1716</v>
      </c>
      <c r="E813" t="s">
        <v>489</v>
      </c>
      <c r="F813" t="s">
        <v>1719</v>
      </c>
      <c r="G813">
        <f t="shared" si="12"/>
        <v>556</v>
      </c>
    </row>
    <row r="814" spans="1:7">
      <c r="A814" s="1">
        <v>558</v>
      </c>
      <c r="B814" t="s">
        <v>1723</v>
      </c>
      <c r="C814" t="s">
        <v>41</v>
      </c>
      <c r="D814" t="s">
        <v>1716</v>
      </c>
      <c r="E814" t="s">
        <v>43</v>
      </c>
      <c r="F814" t="s">
        <v>1724</v>
      </c>
      <c r="G814">
        <f t="shared" si="12"/>
        <v>558</v>
      </c>
    </row>
    <row r="815" spans="1:7">
      <c r="A815" s="1">
        <v>559</v>
      </c>
      <c r="B815" t="s">
        <v>1725</v>
      </c>
      <c r="C815" t="s">
        <v>41</v>
      </c>
      <c r="D815" t="s">
        <v>1716</v>
      </c>
      <c r="E815" t="s">
        <v>696</v>
      </c>
      <c r="F815" t="s">
        <v>1726</v>
      </c>
      <c r="G815">
        <f t="shared" si="12"/>
        <v>559</v>
      </c>
    </row>
    <row r="816" spans="1:7">
      <c r="A816" s="1">
        <v>546</v>
      </c>
      <c r="B816" t="s">
        <v>1692</v>
      </c>
      <c r="C816" t="s">
        <v>41</v>
      </c>
      <c r="D816" t="s">
        <v>1693</v>
      </c>
      <c r="F816" t="s">
        <v>1694</v>
      </c>
      <c r="G816">
        <f t="shared" si="12"/>
        <v>546</v>
      </c>
    </row>
    <row r="817" spans="1:7">
      <c r="A817" s="1">
        <v>544</v>
      </c>
      <c r="B817" t="s">
        <v>1686</v>
      </c>
      <c r="C817" t="s">
        <v>41</v>
      </c>
      <c r="D817" t="s">
        <v>1687</v>
      </c>
      <c r="F817" t="s">
        <v>1688</v>
      </c>
      <c r="G817">
        <f t="shared" si="12"/>
        <v>544</v>
      </c>
    </row>
    <row r="818" spans="1:7">
      <c r="A818" s="1">
        <v>549</v>
      </c>
      <c r="B818" t="s">
        <v>1700</v>
      </c>
      <c r="C818" t="s">
        <v>41</v>
      </c>
      <c r="D818" t="s">
        <v>1701</v>
      </c>
      <c r="F818" t="s">
        <v>1702</v>
      </c>
      <c r="G818">
        <f t="shared" si="12"/>
        <v>549</v>
      </c>
    </row>
    <row r="819" spans="1:7">
      <c r="A819" s="1">
        <v>1228</v>
      </c>
      <c r="B819" t="s">
        <v>3548</v>
      </c>
      <c r="C819" t="s">
        <v>41</v>
      </c>
      <c r="D819" t="s">
        <v>1940</v>
      </c>
      <c r="F819" t="s">
        <v>3549</v>
      </c>
      <c r="G819">
        <f t="shared" si="12"/>
        <v>1228</v>
      </c>
    </row>
    <row r="820" spans="1:7">
      <c r="A820" s="1">
        <v>542</v>
      </c>
      <c r="B820" t="s">
        <v>1680</v>
      </c>
      <c r="C820" t="s">
        <v>41</v>
      </c>
      <c r="D820" t="s">
        <v>1681</v>
      </c>
      <c r="F820" t="s">
        <v>1682</v>
      </c>
      <c r="G820">
        <f t="shared" si="12"/>
        <v>542</v>
      </c>
    </row>
    <row r="821" spans="1:7">
      <c r="A821" s="1">
        <v>1224</v>
      </c>
      <c r="B821" t="s">
        <v>3536</v>
      </c>
      <c r="C821" t="s">
        <v>41</v>
      </c>
      <c r="D821" t="s">
        <v>1681</v>
      </c>
      <c r="E821" t="s">
        <v>3537</v>
      </c>
      <c r="F821" t="s">
        <v>3538</v>
      </c>
      <c r="G821">
        <f t="shared" si="12"/>
        <v>1224</v>
      </c>
    </row>
    <row r="822" spans="1:7">
      <c r="A822" s="1">
        <v>543</v>
      </c>
      <c r="B822" t="s">
        <v>1683</v>
      </c>
      <c r="C822" t="s">
        <v>41</v>
      </c>
      <c r="D822" t="s">
        <v>1684</v>
      </c>
      <c r="F822" t="s">
        <v>1685</v>
      </c>
      <c r="G822">
        <f t="shared" si="12"/>
        <v>543</v>
      </c>
    </row>
    <row r="823" spans="1:7">
      <c r="A823" s="1">
        <v>560</v>
      </c>
      <c r="B823" t="s">
        <v>1727</v>
      </c>
      <c r="C823" t="s">
        <v>41</v>
      </c>
      <c r="D823" t="s">
        <v>1728</v>
      </c>
      <c r="F823" t="s">
        <v>1729</v>
      </c>
      <c r="G823">
        <f t="shared" si="12"/>
        <v>560</v>
      </c>
    </row>
    <row r="824" spans="1:7">
      <c r="A824" s="1">
        <v>547</v>
      </c>
      <c r="B824" t="s">
        <v>1695</v>
      </c>
      <c r="C824" t="s">
        <v>41</v>
      </c>
      <c r="D824" t="s">
        <v>1612</v>
      </c>
      <c r="F824" t="s">
        <v>1696</v>
      </c>
      <c r="G824">
        <f t="shared" si="12"/>
        <v>547</v>
      </c>
    </row>
    <row r="825" spans="1:7">
      <c r="A825" s="1">
        <v>548</v>
      </c>
      <c r="B825" t="s">
        <v>1697</v>
      </c>
      <c r="C825" t="s">
        <v>41</v>
      </c>
      <c r="D825" t="s">
        <v>1612</v>
      </c>
      <c r="E825" t="s">
        <v>1698</v>
      </c>
      <c r="F825" t="s">
        <v>1699</v>
      </c>
      <c r="G825">
        <f t="shared" si="12"/>
        <v>548</v>
      </c>
    </row>
    <row r="826" spans="1:7">
      <c r="A826" s="1">
        <v>553</v>
      </c>
      <c r="B826" t="s">
        <v>1709</v>
      </c>
      <c r="C826" t="s">
        <v>41</v>
      </c>
      <c r="D826" t="s">
        <v>1710</v>
      </c>
      <c r="F826" t="s">
        <v>1711</v>
      </c>
      <c r="G826">
        <f t="shared" si="12"/>
        <v>553</v>
      </c>
    </row>
    <row r="827" spans="1:7">
      <c r="A827" s="1">
        <v>554</v>
      </c>
      <c r="B827" t="s">
        <v>1712</v>
      </c>
      <c r="C827" t="s">
        <v>41</v>
      </c>
      <c r="D827" t="s">
        <v>1713</v>
      </c>
      <c r="F827" t="s">
        <v>1714</v>
      </c>
      <c r="G827">
        <f t="shared" si="12"/>
        <v>554</v>
      </c>
    </row>
    <row r="828" spans="1:7">
      <c r="A828" s="1">
        <v>551</v>
      </c>
      <c r="B828" t="s">
        <v>1706</v>
      </c>
      <c r="C828" t="s">
        <v>41</v>
      </c>
      <c r="D828" t="s">
        <v>87</v>
      </c>
      <c r="F828" t="s">
        <v>88</v>
      </c>
      <c r="G828">
        <f t="shared" si="12"/>
        <v>551</v>
      </c>
    </row>
    <row r="829" spans="1:7">
      <c r="A829" s="1">
        <v>552</v>
      </c>
      <c r="B829" t="s">
        <v>1707</v>
      </c>
      <c r="C829" t="s">
        <v>41</v>
      </c>
      <c r="D829" t="s">
        <v>87</v>
      </c>
      <c r="E829" t="s">
        <v>489</v>
      </c>
      <c r="F829" t="s">
        <v>1708</v>
      </c>
      <c r="G829">
        <f t="shared" si="12"/>
        <v>552</v>
      </c>
    </row>
    <row r="830" spans="1:7">
      <c r="A830" s="1">
        <v>561</v>
      </c>
      <c r="B830" t="s">
        <v>1730</v>
      </c>
      <c r="C830" t="s">
        <v>41</v>
      </c>
      <c r="D830" t="s">
        <v>48</v>
      </c>
      <c r="F830" t="s">
        <v>1731</v>
      </c>
      <c r="G830">
        <f t="shared" si="12"/>
        <v>561</v>
      </c>
    </row>
    <row r="831" spans="1:7">
      <c r="A831" s="1">
        <v>416</v>
      </c>
      <c r="B831" t="s">
        <v>1345</v>
      </c>
      <c r="C831" t="s">
        <v>1346</v>
      </c>
      <c r="D831" t="s">
        <v>1347</v>
      </c>
      <c r="F831" t="s">
        <v>1348</v>
      </c>
      <c r="G831">
        <f t="shared" si="12"/>
        <v>416</v>
      </c>
    </row>
    <row r="832" spans="1:7">
      <c r="A832" s="1">
        <v>617</v>
      </c>
      <c r="B832" t="s">
        <v>1886</v>
      </c>
      <c r="C832" t="s">
        <v>1887</v>
      </c>
      <c r="D832" t="s">
        <v>1888</v>
      </c>
      <c r="F832" t="s">
        <v>1889</v>
      </c>
      <c r="G832">
        <f t="shared" si="12"/>
        <v>617</v>
      </c>
    </row>
    <row r="833" spans="1:7">
      <c r="A833" s="1">
        <v>1189</v>
      </c>
      <c r="B833" t="s">
        <v>3441</v>
      </c>
      <c r="C833" t="s">
        <v>3439</v>
      </c>
      <c r="D833" t="s">
        <v>2088</v>
      </c>
      <c r="F833" t="s">
        <v>3442</v>
      </c>
      <c r="G833">
        <f t="shared" si="12"/>
        <v>1189</v>
      </c>
    </row>
    <row r="834" spans="1:7">
      <c r="A834" s="1">
        <v>1190</v>
      </c>
      <c r="B834" t="s">
        <v>3443</v>
      </c>
      <c r="C834" t="s">
        <v>3439</v>
      </c>
      <c r="D834" t="s">
        <v>2088</v>
      </c>
      <c r="E834" t="s">
        <v>762</v>
      </c>
      <c r="F834" t="s">
        <v>3444</v>
      </c>
      <c r="G834">
        <f t="shared" ref="G834:G897" si="13">A834</f>
        <v>1190</v>
      </c>
    </row>
    <row r="835" spans="1:7">
      <c r="A835" s="1">
        <v>1188</v>
      </c>
      <c r="B835" t="s">
        <v>3438</v>
      </c>
      <c r="C835" t="s">
        <v>3439</v>
      </c>
      <c r="D835" t="s">
        <v>1142</v>
      </c>
      <c r="F835" t="s">
        <v>3440</v>
      </c>
      <c r="G835">
        <f t="shared" si="13"/>
        <v>1188</v>
      </c>
    </row>
    <row r="836" spans="1:7">
      <c r="A836" s="1">
        <v>1204</v>
      </c>
      <c r="B836" t="s">
        <v>3481</v>
      </c>
      <c r="C836" t="s">
        <v>3439</v>
      </c>
      <c r="D836" t="s">
        <v>249</v>
      </c>
      <c r="F836" t="s">
        <v>3482</v>
      </c>
      <c r="G836">
        <f t="shared" si="13"/>
        <v>1204</v>
      </c>
    </row>
    <row r="837" spans="1:7">
      <c r="A837" s="1">
        <v>1203</v>
      </c>
      <c r="B837" t="s">
        <v>3478</v>
      </c>
      <c r="C837" t="s">
        <v>3439</v>
      </c>
      <c r="D837" t="s">
        <v>3479</v>
      </c>
      <c r="F837" t="s">
        <v>3480</v>
      </c>
      <c r="G837">
        <f t="shared" si="13"/>
        <v>1203</v>
      </c>
    </row>
    <row r="838" spans="1:7">
      <c r="A838" s="1">
        <v>876</v>
      </c>
      <c r="B838" t="s">
        <v>2600</v>
      </c>
      <c r="C838" t="s">
        <v>2594</v>
      </c>
      <c r="D838" t="s">
        <v>2601</v>
      </c>
      <c r="F838" t="s">
        <v>2602</v>
      </c>
      <c r="G838">
        <f t="shared" si="13"/>
        <v>876</v>
      </c>
    </row>
    <row r="839" spans="1:7">
      <c r="A839" s="1">
        <v>1205</v>
      </c>
      <c r="B839" t="s">
        <v>3483</v>
      </c>
      <c r="C839" t="s">
        <v>3439</v>
      </c>
      <c r="D839" t="s">
        <v>2006</v>
      </c>
      <c r="F839" t="s">
        <v>3484</v>
      </c>
      <c r="G839">
        <f t="shared" si="13"/>
        <v>1205</v>
      </c>
    </row>
    <row r="840" spans="1:7">
      <c r="A840" s="1">
        <v>1192</v>
      </c>
      <c r="B840" t="s">
        <v>3448</v>
      </c>
      <c r="C840" t="s">
        <v>3439</v>
      </c>
      <c r="D840" t="s">
        <v>475</v>
      </c>
      <c r="F840" t="s">
        <v>3449</v>
      </c>
      <c r="G840">
        <f t="shared" si="13"/>
        <v>1192</v>
      </c>
    </row>
    <row r="841" spans="1:7">
      <c r="A841" s="1">
        <v>1193</v>
      </c>
      <c r="B841" t="s">
        <v>3450</v>
      </c>
      <c r="C841" t="s">
        <v>3439</v>
      </c>
      <c r="D841" t="s">
        <v>475</v>
      </c>
      <c r="E841" t="s">
        <v>3451</v>
      </c>
      <c r="F841" t="s">
        <v>3452</v>
      </c>
      <c r="G841">
        <f t="shared" si="13"/>
        <v>1193</v>
      </c>
    </row>
    <row r="842" spans="1:7">
      <c r="A842" s="1">
        <v>1194</v>
      </c>
      <c r="B842" t="s">
        <v>3453</v>
      </c>
      <c r="C842" t="s">
        <v>3439</v>
      </c>
      <c r="D842" t="s">
        <v>475</v>
      </c>
      <c r="E842" t="s">
        <v>3454</v>
      </c>
      <c r="F842" t="s">
        <v>3455</v>
      </c>
      <c r="G842">
        <f t="shared" si="13"/>
        <v>1194</v>
      </c>
    </row>
    <row r="843" spans="1:7">
      <c r="A843" s="1">
        <v>1196</v>
      </c>
      <c r="B843" t="s">
        <v>3459</v>
      </c>
      <c r="C843" t="s">
        <v>3439</v>
      </c>
      <c r="D843" t="s">
        <v>475</v>
      </c>
      <c r="E843" t="s">
        <v>43</v>
      </c>
      <c r="F843" t="s">
        <v>3460</v>
      </c>
      <c r="G843">
        <f t="shared" si="13"/>
        <v>1196</v>
      </c>
    </row>
    <row r="844" spans="1:7">
      <c r="A844" s="1">
        <v>1195</v>
      </c>
      <c r="B844" t="s">
        <v>3456</v>
      </c>
      <c r="C844" t="s">
        <v>3439</v>
      </c>
      <c r="D844" t="s">
        <v>475</v>
      </c>
      <c r="E844" t="s">
        <v>3457</v>
      </c>
      <c r="F844" t="s">
        <v>3458</v>
      </c>
      <c r="G844">
        <f t="shared" si="13"/>
        <v>1195</v>
      </c>
    </row>
    <row r="845" spans="1:7">
      <c r="A845" s="1">
        <v>1197</v>
      </c>
      <c r="B845" t="s">
        <v>3461</v>
      </c>
      <c r="C845" t="s">
        <v>3439</v>
      </c>
      <c r="D845" t="s">
        <v>3462</v>
      </c>
      <c r="F845" t="s">
        <v>3463</v>
      </c>
      <c r="G845">
        <f t="shared" si="13"/>
        <v>1197</v>
      </c>
    </row>
    <row r="846" spans="1:7">
      <c r="A846" s="1">
        <v>1198</v>
      </c>
      <c r="B846" t="s">
        <v>3464</v>
      </c>
      <c r="C846" t="s">
        <v>3439</v>
      </c>
      <c r="D846" t="s">
        <v>3462</v>
      </c>
      <c r="E846" t="s">
        <v>3465</v>
      </c>
      <c r="F846" t="s">
        <v>3466</v>
      </c>
      <c r="G846">
        <f t="shared" si="13"/>
        <v>1198</v>
      </c>
    </row>
    <row r="847" spans="1:7">
      <c r="A847" s="1">
        <v>1199</v>
      </c>
      <c r="B847" t="s">
        <v>3467</v>
      </c>
      <c r="C847" t="s">
        <v>3439</v>
      </c>
      <c r="D847" t="s">
        <v>3462</v>
      </c>
      <c r="E847" t="s">
        <v>3468</v>
      </c>
      <c r="F847" t="s">
        <v>3469</v>
      </c>
      <c r="G847">
        <f t="shared" si="13"/>
        <v>1199</v>
      </c>
    </row>
    <row r="848" spans="1:7">
      <c r="A848" s="1">
        <v>1200</v>
      </c>
      <c r="B848" t="s">
        <v>3470</v>
      </c>
      <c r="C848" t="s">
        <v>3439</v>
      </c>
      <c r="D848" t="s">
        <v>3462</v>
      </c>
      <c r="E848" t="s">
        <v>3471</v>
      </c>
      <c r="F848" t="s">
        <v>3472</v>
      </c>
      <c r="G848">
        <f t="shared" si="13"/>
        <v>1200</v>
      </c>
    </row>
    <row r="849" spans="1:7">
      <c r="A849" s="1">
        <v>1201</v>
      </c>
      <c r="B849" t="s">
        <v>3473</v>
      </c>
      <c r="C849" t="s">
        <v>3439</v>
      </c>
      <c r="D849" t="s">
        <v>3462</v>
      </c>
      <c r="E849" t="s">
        <v>3474</v>
      </c>
      <c r="F849" t="s">
        <v>3475</v>
      </c>
      <c r="G849">
        <f t="shared" si="13"/>
        <v>1201</v>
      </c>
    </row>
    <row r="850" spans="1:7">
      <c r="A850" s="1">
        <v>1191</v>
      </c>
      <c r="B850" t="s">
        <v>3445</v>
      </c>
      <c r="C850" t="s">
        <v>3439</v>
      </c>
      <c r="D850" t="s">
        <v>3446</v>
      </c>
      <c r="F850" t="s">
        <v>3447</v>
      </c>
      <c r="G850">
        <f t="shared" si="13"/>
        <v>1191</v>
      </c>
    </row>
    <row r="851" spans="1:7">
      <c r="A851" s="1">
        <v>1202</v>
      </c>
      <c r="B851" t="s">
        <v>3476</v>
      </c>
      <c r="C851" t="s">
        <v>3439</v>
      </c>
      <c r="D851" t="s">
        <v>609</v>
      </c>
      <c r="F851" t="s">
        <v>3477</v>
      </c>
      <c r="G851">
        <f t="shared" si="13"/>
        <v>1202</v>
      </c>
    </row>
    <row r="852" spans="1:7">
      <c r="A852" s="1">
        <v>1206</v>
      </c>
      <c r="B852" t="s">
        <v>3485</v>
      </c>
      <c r="C852" t="s">
        <v>3439</v>
      </c>
      <c r="D852" t="s">
        <v>48</v>
      </c>
      <c r="F852" t="s">
        <v>3486</v>
      </c>
      <c r="G852">
        <f t="shared" si="13"/>
        <v>1206</v>
      </c>
    </row>
    <row r="853" spans="1:7">
      <c r="A853" s="1">
        <v>1004</v>
      </c>
      <c r="B853" t="s">
        <v>2945</v>
      </c>
      <c r="C853" t="s">
        <v>89</v>
      </c>
      <c r="D853" t="s">
        <v>99</v>
      </c>
      <c r="E853" t="s">
        <v>2946</v>
      </c>
      <c r="F853" t="s">
        <v>2947</v>
      </c>
      <c r="G853">
        <f t="shared" si="13"/>
        <v>1004</v>
      </c>
    </row>
    <row r="854" spans="1:7">
      <c r="A854" s="1">
        <v>1021</v>
      </c>
      <c r="B854" t="s">
        <v>2994</v>
      </c>
      <c r="C854" t="s">
        <v>89</v>
      </c>
      <c r="D854" t="s">
        <v>55</v>
      </c>
      <c r="F854" t="s">
        <v>2995</v>
      </c>
      <c r="G854">
        <f t="shared" si="13"/>
        <v>1021</v>
      </c>
    </row>
    <row r="855" spans="1:7">
      <c r="A855" s="1">
        <v>1237</v>
      </c>
      <c r="B855" t="s">
        <v>3569</v>
      </c>
      <c r="C855" t="s">
        <v>3570</v>
      </c>
      <c r="D855" t="s">
        <v>3571</v>
      </c>
      <c r="F855" t="s">
        <v>3570</v>
      </c>
      <c r="G855">
        <f t="shared" si="13"/>
        <v>1237</v>
      </c>
    </row>
    <row r="856" spans="1:7">
      <c r="A856" s="1">
        <v>691</v>
      </c>
      <c r="B856" t="s">
        <v>2092</v>
      </c>
      <c r="C856" t="s">
        <v>2087</v>
      </c>
      <c r="D856" t="s">
        <v>1340</v>
      </c>
      <c r="F856" t="s">
        <v>2093</v>
      </c>
      <c r="G856">
        <f t="shared" si="13"/>
        <v>691</v>
      </c>
    </row>
    <row r="857" spans="1:7">
      <c r="A857" s="1">
        <v>690</v>
      </c>
      <c r="B857" t="s">
        <v>2090</v>
      </c>
      <c r="C857" t="s">
        <v>2087</v>
      </c>
      <c r="D857" t="s">
        <v>582</v>
      </c>
      <c r="F857" t="s">
        <v>2091</v>
      </c>
      <c r="G857">
        <f t="shared" si="13"/>
        <v>690</v>
      </c>
    </row>
    <row r="858" spans="1:7">
      <c r="A858" s="1">
        <v>692</v>
      </c>
      <c r="B858" t="s">
        <v>2094</v>
      </c>
      <c r="C858" t="s">
        <v>2095</v>
      </c>
      <c r="D858" t="s">
        <v>2096</v>
      </c>
      <c r="F858" t="s">
        <v>2095</v>
      </c>
      <c r="G858">
        <f t="shared" si="13"/>
        <v>692</v>
      </c>
    </row>
    <row r="859" spans="1:7">
      <c r="A859" s="1">
        <v>223</v>
      </c>
      <c r="B859" t="s">
        <v>805</v>
      </c>
      <c r="C859" t="s">
        <v>797</v>
      </c>
      <c r="D859" t="s">
        <v>806</v>
      </c>
      <c r="F859" t="s">
        <v>807</v>
      </c>
      <c r="G859">
        <f t="shared" si="13"/>
        <v>223</v>
      </c>
    </row>
    <row r="860" spans="1:7">
      <c r="A860" s="1">
        <v>1169</v>
      </c>
      <c r="B860" t="s">
        <v>3387</v>
      </c>
      <c r="C860" t="s">
        <v>3388</v>
      </c>
      <c r="D860" t="s">
        <v>925</v>
      </c>
      <c r="F860" t="s">
        <v>3389</v>
      </c>
      <c r="G860">
        <f t="shared" si="13"/>
        <v>1169</v>
      </c>
    </row>
    <row r="861" spans="1:7">
      <c r="A861" s="1">
        <v>323</v>
      </c>
      <c r="B861" t="s">
        <v>1079</v>
      </c>
      <c r="C861" t="s">
        <v>1080</v>
      </c>
      <c r="D861" t="s">
        <v>649</v>
      </c>
      <c r="F861" t="s">
        <v>1081</v>
      </c>
      <c r="G861">
        <f t="shared" si="13"/>
        <v>323</v>
      </c>
    </row>
    <row r="862" spans="1:7">
      <c r="A862" s="1">
        <v>1036</v>
      </c>
      <c r="B862" t="s">
        <v>3031</v>
      </c>
      <c r="C862" t="s">
        <v>3032</v>
      </c>
      <c r="D862" t="s">
        <v>3033</v>
      </c>
      <c r="F862" t="s">
        <v>3034</v>
      </c>
      <c r="G862">
        <f t="shared" si="13"/>
        <v>1036</v>
      </c>
    </row>
    <row r="863" spans="1:7">
      <c r="A863" s="1">
        <v>694</v>
      </c>
      <c r="B863" t="s">
        <v>2101</v>
      </c>
      <c r="C863" t="s">
        <v>2102</v>
      </c>
      <c r="D863" t="s">
        <v>2103</v>
      </c>
      <c r="F863" t="s">
        <v>2104</v>
      </c>
      <c r="G863">
        <f t="shared" si="13"/>
        <v>694</v>
      </c>
    </row>
    <row r="864" spans="1:7">
      <c r="A864" s="1">
        <v>695</v>
      </c>
      <c r="B864" t="s">
        <v>2105</v>
      </c>
      <c r="C864" t="s">
        <v>2106</v>
      </c>
      <c r="D864" t="s">
        <v>59</v>
      </c>
      <c r="F864" t="s">
        <v>2106</v>
      </c>
      <c r="G864">
        <f t="shared" si="13"/>
        <v>695</v>
      </c>
    </row>
    <row r="865" spans="1:7">
      <c r="A865" s="1">
        <v>121</v>
      </c>
      <c r="B865" t="s">
        <v>517</v>
      </c>
      <c r="C865" t="s">
        <v>44</v>
      </c>
      <c r="D865" t="s">
        <v>518</v>
      </c>
      <c r="F865" t="s">
        <v>519</v>
      </c>
      <c r="G865">
        <f t="shared" si="13"/>
        <v>121</v>
      </c>
    </row>
    <row r="866" spans="1:7">
      <c r="A866" s="1">
        <v>122</v>
      </c>
      <c r="B866" t="s">
        <v>520</v>
      </c>
      <c r="C866" t="s">
        <v>44</v>
      </c>
      <c r="D866" t="s">
        <v>521</v>
      </c>
      <c r="F866" t="s">
        <v>522</v>
      </c>
      <c r="G866">
        <f t="shared" si="13"/>
        <v>122</v>
      </c>
    </row>
    <row r="867" spans="1:7">
      <c r="A867" s="1">
        <v>844</v>
      </c>
      <c r="B867" t="s">
        <v>2508</v>
      </c>
      <c r="C867" t="s">
        <v>2408</v>
      </c>
      <c r="D867" t="s">
        <v>2099</v>
      </c>
      <c r="F867" t="s">
        <v>2509</v>
      </c>
      <c r="G867">
        <f t="shared" si="13"/>
        <v>844</v>
      </c>
    </row>
    <row r="868" spans="1:7">
      <c r="A868" s="1">
        <v>809</v>
      </c>
      <c r="B868" t="s">
        <v>2407</v>
      </c>
      <c r="C868" t="s">
        <v>2408</v>
      </c>
      <c r="D868" t="s">
        <v>2409</v>
      </c>
      <c r="F868" t="s">
        <v>2410</v>
      </c>
      <c r="G868">
        <f t="shared" si="13"/>
        <v>809</v>
      </c>
    </row>
    <row r="869" spans="1:7">
      <c r="A869" s="1">
        <v>795</v>
      </c>
      <c r="B869" t="s">
        <v>2370</v>
      </c>
      <c r="C869" t="s">
        <v>2323</v>
      </c>
      <c r="D869" t="s">
        <v>2371</v>
      </c>
      <c r="F869" t="s">
        <v>2372</v>
      </c>
      <c r="G869">
        <f t="shared" si="13"/>
        <v>795</v>
      </c>
    </row>
    <row r="870" spans="1:7">
      <c r="A870" s="1">
        <v>781</v>
      </c>
      <c r="B870" t="s">
        <v>2332</v>
      </c>
      <c r="C870" t="s">
        <v>2323</v>
      </c>
      <c r="D870" t="s">
        <v>1347</v>
      </c>
      <c r="F870" t="s">
        <v>2333</v>
      </c>
      <c r="G870">
        <f t="shared" si="13"/>
        <v>781</v>
      </c>
    </row>
    <row r="871" spans="1:7">
      <c r="A871" s="1">
        <v>807</v>
      </c>
      <c r="B871" t="s">
        <v>2401</v>
      </c>
      <c r="C871" t="s">
        <v>2323</v>
      </c>
      <c r="D871" t="s">
        <v>2402</v>
      </c>
      <c r="F871" t="s">
        <v>2403</v>
      </c>
      <c r="G871">
        <f t="shared" si="13"/>
        <v>807</v>
      </c>
    </row>
    <row r="872" spans="1:7">
      <c r="A872" s="1">
        <v>808</v>
      </c>
      <c r="B872" t="s">
        <v>2404</v>
      </c>
      <c r="C872" t="s">
        <v>2323</v>
      </c>
      <c r="D872" t="s">
        <v>2402</v>
      </c>
      <c r="E872" t="s">
        <v>2405</v>
      </c>
      <c r="F872" t="s">
        <v>2406</v>
      </c>
      <c r="G872">
        <f t="shared" si="13"/>
        <v>808</v>
      </c>
    </row>
    <row r="873" spans="1:7">
      <c r="A873" s="1">
        <v>782</v>
      </c>
      <c r="B873" t="s">
        <v>2334</v>
      </c>
      <c r="C873" t="s">
        <v>2323</v>
      </c>
      <c r="D873" t="s">
        <v>2335</v>
      </c>
      <c r="F873" t="s">
        <v>2336</v>
      </c>
      <c r="G873">
        <f t="shared" si="13"/>
        <v>782</v>
      </c>
    </row>
    <row r="874" spans="1:7">
      <c r="A874" s="1">
        <v>794</v>
      </c>
      <c r="B874" t="s">
        <v>2368</v>
      </c>
      <c r="C874" t="s">
        <v>2323</v>
      </c>
      <c r="D874" t="s">
        <v>225</v>
      </c>
      <c r="F874" t="s">
        <v>2369</v>
      </c>
      <c r="G874">
        <f t="shared" si="13"/>
        <v>794</v>
      </c>
    </row>
    <row r="875" spans="1:7">
      <c r="A875" s="1">
        <v>777</v>
      </c>
      <c r="B875" t="s">
        <v>2322</v>
      </c>
      <c r="C875" t="s">
        <v>2323</v>
      </c>
      <c r="D875" t="s">
        <v>99</v>
      </c>
      <c r="F875" t="s">
        <v>2324</v>
      </c>
      <c r="G875">
        <f t="shared" si="13"/>
        <v>777</v>
      </c>
    </row>
    <row r="876" spans="1:7">
      <c r="A876" s="1">
        <v>780</v>
      </c>
      <c r="B876" t="s">
        <v>2330</v>
      </c>
      <c r="C876" t="s">
        <v>2323</v>
      </c>
      <c r="D876" t="s">
        <v>99</v>
      </c>
      <c r="E876" t="s">
        <v>497</v>
      </c>
      <c r="F876" t="s">
        <v>2331</v>
      </c>
      <c r="G876">
        <f t="shared" si="13"/>
        <v>780</v>
      </c>
    </row>
    <row r="877" spans="1:7">
      <c r="A877" s="1">
        <v>778</v>
      </c>
      <c r="B877" t="s">
        <v>2325</v>
      </c>
      <c r="C877" t="s">
        <v>2323</v>
      </c>
      <c r="D877" t="s">
        <v>99</v>
      </c>
      <c r="E877" t="s">
        <v>2326</v>
      </c>
      <c r="F877" t="s">
        <v>2327</v>
      </c>
      <c r="G877">
        <f t="shared" si="13"/>
        <v>778</v>
      </c>
    </row>
    <row r="878" spans="1:7">
      <c r="A878" s="1">
        <v>779</v>
      </c>
      <c r="B878" t="s">
        <v>2328</v>
      </c>
      <c r="C878" t="s">
        <v>2323</v>
      </c>
      <c r="D878" t="s">
        <v>99</v>
      </c>
      <c r="E878" t="s">
        <v>43</v>
      </c>
      <c r="F878" t="s">
        <v>2329</v>
      </c>
      <c r="G878">
        <f t="shared" si="13"/>
        <v>779</v>
      </c>
    </row>
    <row r="879" spans="1:7">
      <c r="A879" s="1">
        <v>783</v>
      </c>
      <c r="B879" t="s">
        <v>2337</v>
      </c>
      <c r="C879" t="s">
        <v>2323</v>
      </c>
      <c r="D879" t="s">
        <v>2338</v>
      </c>
      <c r="F879" t="s">
        <v>2339</v>
      </c>
      <c r="G879">
        <f t="shared" si="13"/>
        <v>783</v>
      </c>
    </row>
    <row r="880" spans="1:7">
      <c r="A880" s="1">
        <v>793</v>
      </c>
      <c r="B880" t="s">
        <v>2366</v>
      </c>
      <c r="C880" t="s">
        <v>2323</v>
      </c>
      <c r="D880" t="s">
        <v>222</v>
      </c>
      <c r="F880" t="s">
        <v>2367</v>
      </c>
      <c r="G880">
        <f t="shared" si="13"/>
        <v>793</v>
      </c>
    </row>
    <row r="881" spans="1:7">
      <c r="A881" s="1">
        <v>796</v>
      </c>
      <c r="B881" t="s">
        <v>2373</v>
      </c>
      <c r="C881" t="s">
        <v>2323</v>
      </c>
      <c r="D881" t="s">
        <v>2374</v>
      </c>
      <c r="F881" t="s">
        <v>2375</v>
      </c>
      <c r="G881">
        <f t="shared" si="13"/>
        <v>796</v>
      </c>
    </row>
    <row r="882" spans="1:7">
      <c r="A882" s="1">
        <v>799</v>
      </c>
      <c r="B882" t="s">
        <v>2381</v>
      </c>
      <c r="C882" t="s">
        <v>2323</v>
      </c>
      <c r="D882" t="s">
        <v>2382</v>
      </c>
      <c r="F882" t="s">
        <v>2383</v>
      </c>
      <c r="G882">
        <f t="shared" si="13"/>
        <v>799</v>
      </c>
    </row>
    <row r="883" spans="1:7">
      <c r="A883" s="1">
        <v>800</v>
      </c>
      <c r="B883" t="s">
        <v>2384</v>
      </c>
      <c r="C883" t="s">
        <v>2323</v>
      </c>
      <c r="D883" t="s">
        <v>2382</v>
      </c>
      <c r="E883" t="s">
        <v>688</v>
      </c>
      <c r="F883" t="s">
        <v>2385</v>
      </c>
      <c r="G883">
        <f t="shared" si="13"/>
        <v>800</v>
      </c>
    </row>
    <row r="884" spans="1:7">
      <c r="A884" s="1">
        <v>790</v>
      </c>
      <c r="B884" t="s">
        <v>2356</v>
      </c>
      <c r="C884" t="s">
        <v>2323</v>
      </c>
      <c r="D884" t="s">
        <v>2357</v>
      </c>
      <c r="F884" t="s">
        <v>2358</v>
      </c>
      <c r="G884">
        <f t="shared" si="13"/>
        <v>790</v>
      </c>
    </row>
    <row r="885" spans="1:7">
      <c r="A885" s="1">
        <v>784</v>
      </c>
      <c r="B885" t="s">
        <v>2340</v>
      </c>
      <c r="C885" t="s">
        <v>2323</v>
      </c>
      <c r="D885" t="s">
        <v>2341</v>
      </c>
      <c r="F885" t="s">
        <v>2342</v>
      </c>
      <c r="G885">
        <f t="shared" si="13"/>
        <v>784</v>
      </c>
    </row>
    <row r="886" spans="1:7">
      <c r="A886" s="1">
        <v>785</v>
      </c>
      <c r="B886" t="s">
        <v>2343</v>
      </c>
      <c r="C886" t="s">
        <v>2323</v>
      </c>
      <c r="D886" t="s">
        <v>2341</v>
      </c>
      <c r="E886" t="s">
        <v>2344</v>
      </c>
      <c r="F886" t="s">
        <v>2345</v>
      </c>
      <c r="G886">
        <f t="shared" si="13"/>
        <v>785</v>
      </c>
    </row>
    <row r="887" spans="1:7">
      <c r="A887" s="1">
        <v>786</v>
      </c>
      <c r="B887" t="s">
        <v>2346</v>
      </c>
      <c r="C887" t="s">
        <v>2323</v>
      </c>
      <c r="D887" t="s">
        <v>2341</v>
      </c>
      <c r="E887" t="s">
        <v>238</v>
      </c>
      <c r="F887" t="s">
        <v>2347</v>
      </c>
      <c r="G887">
        <f t="shared" si="13"/>
        <v>786</v>
      </c>
    </row>
    <row r="888" spans="1:7">
      <c r="A888" s="1">
        <v>787</v>
      </c>
      <c r="B888" t="s">
        <v>2348</v>
      </c>
      <c r="C888" t="s">
        <v>2323</v>
      </c>
      <c r="D888" t="s">
        <v>2341</v>
      </c>
      <c r="E888" t="s">
        <v>2349</v>
      </c>
      <c r="F888" t="s">
        <v>2350</v>
      </c>
      <c r="G888">
        <f t="shared" si="13"/>
        <v>787</v>
      </c>
    </row>
    <row r="889" spans="1:7">
      <c r="A889" s="1">
        <v>1221</v>
      </c>
      <c r="B889" t="s">
        <v>3526</v>
      </c>
      <c r="C889" t="s">
        <v>2323</v>
      </c>
      <c r="D889" t="s">
        <v>2341</v>
      </c>
      <c r="E889" t="s">
        <v>3527</v>
      </c>
      <c r="F889" t="s">
        <v>3528</v>
      </c>
      <c r="G889">
        <f t="shared" si="13"/>
        <v>1221</v>
      </c>
    </row>
    <row r="890" spans="1:7">
      <c r="A890" s="1">
        <v>806</v>
      </c>
      <c r="B890" t="s">
        <v>2398</v>
      </c>
      <c r="C890" t="s">
        <v>2323</v>
      </c>
      <c r="D890" t="s">
        <v>2399</v>
      </c>
      <c r="F890" t="s">
        <v>2400</v>
      </c>
      <c r="G890">
        <f t="shared" si="13"/>
        <v>806</v>
      </c>
    </row>
    <row r="891" spans="1:7">
      <c r="A891" s="1">
        <v>788</v>
      </c>
      <c r="B891" t="s">
        <v>2351</v>
      </c>
      <c r="C891" t="s">
        <v>2323</v>
      </c>
      <c r="D891" t="s">
        <v>2352</v>
      </c>
      <c r="F891" t="s">
        <v>2353</v>
      </c>
      <c r="G891">
        <f t="shared" si="13"/>
        <v>788</v>
      </c>
    </row>
    <row r="892" spans="1:7">
      <c r="A892" s="1">
        <v>789</v>
      </c>
      <c r="B892" t="s">
        <v>2354</v>
      </c>
      <c r="C892" t="s">
        <v>2323</v>
      </c>
      <c r="D892" t="s">
        <v>2352</v>
      </c>
      <c r="E892" t="s">
        <v>482</v>
      </c>
      <c r="F892" t="s">
        <v>2355</v>
      </c>
      <c r="G892">
        <f t="shared" si="13"/>
        <v>789</v>
      </c>
    </row>
    <row r="893" spans="1:7">
      <c r="A893" s="1">
        <v>791</v>
      </c>
      <c r="B893" t="s">
        <v>2359</v>
      </c>
      <c r="C893" t="s">
        <v>2323</v>
      </c>
      <c r="D893" t="s">
        <v>2360</v>
      </c>
      <c r="E893" t="s">
        <v>2361</v>
      </c>
      <c r="F893" t="s">
        <v>2362</v>
      </c>
      <c r="G893">
        <f t="shared" si="13"/>
        <v>791</v>
      </c>
    </row>
    <row r="894" spans="1:7">
      <c r="A894" s="1">
        <v>792</v>
      </c>
      <c r="B894" t="s">
        <v>2363</v>
      </c>
      <c r="C894" t="s">
        <v>2323</v>
      </c>
      <c r="D894" t="s">
        <v>2360</v>
      </c>
      <c r="E894" t="s">
        <v>2364</v>
      </c>
      <c r="F894" t="s">
        <v>2365</v>
      </c>
      <c r="G894">
        <f t="shared" si="13"/>
        <v>792</v>
      </c>
    </row>
    <row r="895" spans="1:7">
      <c r="A895" s="1">
        <v>797</v>
      </c>
      <c r="B895" t="s">
        <v>2376</v>
      </c>
      <c r="C895" t="s">
        <v>2323</v>
      </c>
      <c r="D895" t="s">
        <v>87</v>
      </c>
      <c r="F895" t="s">
        <v>2377</v>
      </c>
      <c r="G895">
        <f t="shared" si="13"/>
        <v>797</v>
      </c>
    </row>
    <row r="896" spans="1:7">
      <c r="A896" s="1">
        <v>1260</v>
      </c>
      <c r="B896" t="s">
        <v>3639</v>
      </c>
      <c r="C896" t="s">
        <v>2323</v>
      </c>
      <c r="D896" t="s">
        <v>87</v>
      </c>
      <c r="E896" t="s">
        <v>235</v>
      </c>
      <c r="F896" t="s">
        <v>3640</v>
      </c>
      <c r="G896">
        <f t="shared" si="13"/>
        <v>1260</v>
      </c>
    </row>
    <row r="897" spans="1:7">
      <c r="A897" s="1">
        <v>798</v>
      </c>
      <c r="B897" t="s">
        <v>2378</v>
      </c>
      <c r="C897" t="s">
        <v>2323</v>
      </c>
      <c r="D897" t="s">
        <v>87</v>
      </c>
      <c r="E897" t="s">
        <v>2379</v>
      </c>
      <c r="F897" t="s">
        <v>2380</v>
      </c>
      <c r="G897">
        <f t="shared" si="13"/>
        <v>798</v>
      </c>
    </row>
    <row r="898" spans="1:7">
      <c r="A898" s="1">
        <v>801</v>
      </c>
      <c r="B898" t="s">
        <v>2386</v>
      </c>
      <c r="C898" t="s">
        <v>2323</v>
      </c>
      <c r="D898" t="s">
        <v>2387</v>
      </c>
      <c r="F898" t="s">
        <v>2388</v>
      </c>
      <c r="G898">
        <f t="shared" ref="G898:G961" si="14">A898</f>
        <v>801</v>
      </c>
    </row>
    <row r="899" spans="1:7">
      <c r="A899" s="1">
        <v>802</v>
      </c>
      <c r="B899" t="s">
        <v>2389</v>
      </c>
      <c r="C899" t="s">
        <v>2323</v>
      </c>
      <c r="D899" t="s">
        <v>48</v>
      </c>
      <c r="F899" t="s">
        <v>2390</v>
      </c>
      <c r="G899">
        <f t="shared" si="14"/>
        <v>802</v>
      </c>
    </row>
    <row r="900" spans="1:7">
      <c r="A900" s="1">
        <v>803</v>
      </c>
      <c r="B900" t="s">
        <v>2391</v>
      </c>
      <c r="C900" t="s">
        <v>2323</v>
      </c>
      <c r="D900" t="s">
        <v>2392</v>
      </c>
      <c r="F900" t="s">
        <v>2393</v>
      </c>
      <c r="G900">
        <f t="shared" si="14"/>
        <v>803</v>
      </c>
    </row>
    <row r="901" spans="1:7">
      <c r="A901" s="1">
        <v>804</v>
      </c>
      <c r="B901" t="s">
        <v>2394</v>
      </c>
      <c r="C901" t="s">
        <v>2323</v>
      </c>
      <c r="D901" t="s">
        <v>2392</v>
      </c>
      <c r="E901" t="s">
        <v>966</v>
      </c>
      <c r="F901" t="s">
        <v>2395</v>
      </c>
      <c r="G901">
        <f t="shared" si="14"/>
        <v>804</v>
      </c>
    </row>
    <row r="902" spans="1:7">
      <c r="A902" s="1">
        <v>805</v>
      </c>
      <c r="B902" t="s">
        <v>2396</v>
      </c>
      <c r="C902" t="s">
        <v>2323</v>
      </c>
      <c r="D902" t="s">
        <v>2392</v>
      </c>
      <c r="E902" t="s">
        <v>43</v>
      </c>
      <c r="F902" t="s">
        <v>2397</v>
      </c>
      <c r="G902">
        <f t="shared" si="14"/>
        <v>805</v>
      </c>
    </row>
    <row r="903" spans="1:7">
      <c r="A903" s="1">
        <v>697</v>
      </c>
      <c r="B903" t="s">
        <v>2111</v>
      </c>
      <c r="C903" t="s">
        <v>2108</v>
      </c>
      <c r="D903" t="s">
        <v>2112</v>
      </c>
      <c r="F903" t="s">
        <v>2113</v>
      </c>
      <c r="G903">
        <f t="shared" si="14"/>
        <v>697</v>
      </c>
    </row>
    <row r="904" spans="1:7">
      <c r="A904" s="1">
        <v>700</v>
      </c>
      <c r="B904" t="s">
        <v>2119</v>
      </c>
      <c r="C904" t="s">
        <v>2108</v>
      </c>
      <c r="D904" t="s">
        <v>2120</v>
      </c>
      <c r="F904" t="s">
        <v>2121</v>
      </c>
      <c r="G904">
        <f t="shared" si="14"/>
        <v>700</v>
      </c>
    </row>
    <row r="905" spans="1:7">
      <c r="A905" s="1">
        <v>696</v>
      </c>
      <c r="B905" t="s">
        <v>2107</v>
      </c>
      <c r="C905" t="s">
        <v>2108</v>
      </c>
      <c r="D905" t="s">
        <v>2109</v>
      </c>
      <c r="F905" t="s">
        <v>2110</v>
      </c>
      <c r="G905">
        <f t="shared" si="14"/>
        <v>696</v>
      </c>
    </row>
    <row r="906" spans="1:7">
      <c r="A906" s="1">
        <v>698</v>
      </c>
      <c r="B906" t="s">
        <v>2114</v>
      </c>
      <c r="C906" t="s">
        <v>2108</v>
      </c>
      <c r="D906" t="s">
        <v>331</v>
      </c>
      <c r="F906" t="s">
        <v>2115</v>
      </c>
      <c r="G906">
        <f t="shared" si="14"/>
        <v>698</v>
      </c>
    </row>
    <row r="907" spans="1:7">
      <c r="A907" s="1">
        <v>699</v>
      </c>
      <c r="B907" t="s">
        <v>2116</v>
      </c>
      <c r="C907" t="s">
        <v>2108</v>
      </c>
      <c r="D907" t="s">
        <v>2117</v>
      </c>
      <c r="F907" t="s">
        <v>2118</v>
      </c>
      <c r="G907">
        <f t="shared" si="14"/>
        <v>699</v>
      </c>
    </row>
    <row r="908" spans="1:7">
      <c r="A908" s="1">
        <v>1238</v>
      </c>
      <c r="B908" t="s">
        <v>3572</v>
      </c>
      <c r="C908" t="s">
        <v>2108</v>
      </c>
      <c r="D908" t="s">
        <v>3573</v>
      </c>
      <c r="F908" t="s">
        <v>3574</v>
      </c>
      <c r="G908">
        <f t="shared" si="14"/>
        <v>1238</v>
      </c>
    </row>
    <row r="909" spans="1:7">
      <c r="A909" s="1">
        <v>701</v>
      </c>
      <c r="B909" t="s">
        <v>2122</v>
      </c>
      <c r="C909" t="s">
        <v>2123</v>
      </c>
      <c r="D909" t="s">
        <v>2124</v>
      </c>
      <c r="F909" t="s">
        <v>2125</v>
      </c>
      <c r="G909">
        <f t="shared" si="14"/>
        <v>701</v>
      </c>
    </row>
    <row r="910" spans="1:7">
      <c r="A910" s="1">
        <v>768</v>
      </c>
      <c r="B910" t="s">
        <v>2302</v>
      </c>
      <c r="C910" t="s">
        <v>2219</v>
      </c>
      <c r="D910" t="s">
        <v>2303</v>
      </c>
      <c r="F910" t="s">
        <v>2304</v>
      </c>
      <c r="G910">
        <f t="shared" si="14"/>
        <v>768</v>
      </c>
    </row>
    <row r="911" spans="1:7">
      <c r="A911" s="1">
        <v>742</v>
      </c>
      <c r="B911" t="s">
        <v>2234</v>
      </c>
      <c r="C911" t="s">
        <v>2219</v>
      </c>
      <c r="D911" t="s">
        <v>2235</v>
      </c>
      <c r="F911" t="s">
        <v>2236</v>
      </c>
      <c r="G911">
        <f t="shared" si="14"/>
        <v>742</v>
      </c>
    </row>
    <row r="912" spans="1:7">
      <c r="A912" s="1">
        <v>737</v>
      </c>
      <c r="B912" t="s">
        <v>2218</v>
      </c>
      <c r="C912" t="s">
        <v>2219</v>
      </c>
      <c r="D912" t="s">
        <v>2220</v>
      </c>
      <c r="F912" t="s">
        <v>2221</v>
      </c>
      <c r="G912">
        <f t="shared" si="14"/>
        <v>737</v>
      </c>
    </row>
    <row r="913" spans="1:7">
      <c r="A913" s="1">
        <v>749</v>
      </c>
      <c r="B913" t="s">
        <v>2253</v>
      </c>
      <c r="C913" t="s">
        <v>2219</v>
      </c>
      <c r="D913" t="s">
        <v>2254</v>
      </c>
      <c r="F913" t="s">
        <v>2255</v>
      </c>
      <c r="G913">
        <f t="shared" si="14"/>
        <v>749</v>
      </c>
    </row>
    <row r="914" spans="1:7">
      <c r="A914" s="1">
        <v>738</v>
      </c>
      <c r="B914" t="s">
        <v>2222</v>
      </c>
      <c r="C914" t="s">
        <v>2219</v>
      </c>
      <c r="D914" t="s">
        <v>2223</v>
      </c>
      <c r="F914" t="s">
        <v>2224</v>
      </c>
      <c r="G914">
        <f t="shared" si="14"/>
        <v>738</v>
      </c>
    </row>
    <row r="915" spans="1:7">
      <c r="A915" s="1">
        <v>740</v>
      </c>
      <c r="B915" t="s">
        <v>2228</v>
      </c>
      <c r="C915" t="s">
        <v>2219</v>
      </c>
      <c r="D915" t="s">
        <v>2229</v>
      </c>
      <c r="F915" t="s">
        <v>2230</v>
      </c>
      <c r="G915">
        <f t="shared" si="14"/>
        <v>740</v>
      </c>
    </row>
    <row r="916" spans="1:7">
      <c r="A916" s="1">
        <v>739</v>
      </c>
      <c r="B916" t="s">
        <v>2225</v>
      </c>
      <c r="C916" t="s">
        <v>2219</v>
      </c>
      <c r="D916" t="s">
        <v>2226</v>
      </c>
      <c r="F916" t="s">
        <v>2227</v>
      </c>
      <c r="G916">
        <f t="shared" si="14"/>
        <v>739</v>
      </c>
    </row>
    <row r="917" spans="1:7">
      <c r="A917" s="1">
        <v>750</v>
      </c>
      <c r="B917" t="s">
        <v>2256</v>
      </c>
      <c r="C917" t="s">
        <v>2219</v>
      </c>
      <c r="D917" t="s">
        <v>2257</v>
      </c>
      <c r="F917" t="s">
        <v>2258</v>
      </c>
      <c r="G917">
        <f t="shared" si="14"/>
        <v>750</v>
      </c>
    </row>
    <row r="918" spans="1:7">
      <c r="A918" s="1">
        <v>748</v>
      </c>
      <c r="B918" t="s">
        <v>2250</v>
      </c>
      <c r="C918" t="s">
        <v>2219</v>
      </c>
      <c r="D918" t="s">
        <v>2251</v>
      </c>
      <c r="F918" t="s">
        <v>2252</v>
      </c>
      <c r="G918">
        <f t="shared" si="14"/>
        <v>748</v>
      </c>
    </row>
    <row r="919" spans="1:7">
      <c r="A919" s="1">
        <v>754</v>
      </c>
      <c r="B919" t="s">
        <v>2266</v>
      </c>
      <c r="C919" t="s">
        <v>2219</v>
      </c>
      <c r="D919" t="s">
        <v>87</v>
      </c>
      <c r="E919" t="s">
        <v>2267</v>
      </c>
      <c r="F919" t="s">
        <v>2268</v>
      </c>
      <c r="G919">
        <f t="shared" si="14"/>
        <v>754</v>
      </c>
    </row>
    <row r="920" spans="1:7">
      <c r="A920" s="1">
        <v>746</v>
      </c>
      <c r="B920" t="s">
        <v>2245</v>
      </c>
      <c r="C920" t="s">
        <v>2219</v>
      </c>
      <c r="D920" t="s">
        <v>2246</v>
      </c>
      <c r="F920" t="s">
        <v>2247</v>
      </c>
      <c r="G920">
        <f t="shared" si="14"/>
        <v>746</v>
      </c>
    </row>
    <row r="921" spans="1:7">
      <c r="A921" s="1">
        <v>758</v>
      </c>
      <c r="B921" t="s">
        <v>2276</v>
      </c>
      <c r="C921" t="s">
        <v>2219</v>
      </c>
      <c r="D921" t="s">
        <v>2277</v>
      </c>
      <c r="F921" t="s">
        <v>2278</v>
      </c>
      <c r="G921">
        <f t="shared" si="14"/>
        <v>758</v>
      </c>
    </row>
    <row r="922" spans="1:7">
      <c r="A922" s="1">
        <v>751</v>
      </c>
      <c r="B922" t="s">
        <v>2259</v>
      </c>
      <c r="C922" t="s">
        <v>2219</v>
      </c>
      <c r="D922" t="s">
        <v>1608</v>
      </c>
      <c r="F922" t="s">
        <v>2260</v>
      </c>
      <c r="G922">
        <f t="shared" si="14"/>
        <v>751</v>
      </c>
    </row>
    <row r="923" spans="1:7">
      <c r="A923" s="1">
        <v>756</v>
      </c>
      <c r="B923" t="s">
        <v>2272</v>
      </c>
      <c r="C923" t="s">
        <v>2219</v>
      </c>
      <c r="D923" t="s">
        <v>518</v>
      </c>
      <c r="F923" t="s">
        <v>2273</v>
      </c>
      <c r="G923">
        <f t="shared" si="14"/>
        <v>756</v>
      </c>
    </row>
    <row r="924" spans="1:7">
      <c r="A924" s="1">
        <v>757</v>
      </c>
      <c r="B924" t="s">
        <v>2274</v>
      </c>
      <c r="C924" t="s">
        <v>2219</v>
      </c>
      <c r="D924" t="s">
        <v>518</v>
      </c>
      <c r="E924" t="s">
        <v>252</v>
      </c>
      <c r="F924" t="s">
        <v>2275</v>
      </c>
      <c r="G924">
        <f t="shared" si="14"/>
        <v>757</v>
      </c>
    </row>
    <row r="925" spans="1:7">
      <c r="A925" s="1">
        <v>762</v>
      </c>
      <c r="B925" t="s">
        <v>2288</v>
      </c>
      <c r="C925" t="s">
        <v>2219</v>
      </c>
      <c r="D925" t="s">
        <v>1768</v>
      </c>
      <c r="F925" t="s">
        <v>2289</v>
      </c>
      <c r="G925">
        <f t="shared" si="14"/>
        <v>762</v>
      </c>
    </row>
    <row r="926" spans="1:7">
      <c r="A926" s="1">
        <v>745</v>
      </c>
      <c r="B926" t="s">
        <v>2242</v>
      </c>
      <c r="C926" t="s">
        <v>2219</v>
      </c>
      <c r="D926" t="s">
        <v>2243</v>
      </c>
      <c r="F926" t="s">
        <v>2244</v>
      </c>
      <c r="G926">
        <f t="shared" si="14"/>
        <v>745</v>
      </c>
    </row>
    <row r="927" spans="1:7">
      <c r="A927" s="1">
        <v>747</v>
      </c>
      <c r="B927" t="s">
        <v>2248</v>
      </c>
      <c r="C927" t="s">
        <v>2219</v>
      </c>
      <c r="D927" t="s">
        <v>219</v>
      </c>
      <c r="F927" t="s">
        <v>2249</v>
      </c>
      <c r="G927">
        <f t="shared" si="14"/>
        <v>747</v>
      </c>
    </row>
    <row r="928" spans="1:7">
      <c r="A928" s="1">
        <v>761</v>
      </c>
      <c r="B928" t="s">
        <v>2285</v>
      </c>
      <c r="C928" t="s">
        <v>2219</v>
      </c>
      <c r="D928" t="s">
        <v>2286</v>
      </c>
      <c r="F928" t="s">
        <v>2287</v>
      </c>
      <c r="G928">
        <f t="shared" si="14"/>
        <v>761</v>
      </c>
    </row>
    <row r="929" spans="1:7">
      <c r="A929" s="1">
        <v>759</v>
      </c>
      <c r="B929" t="s">
        <v>2279</v>
      </c>
      <c r="C929" t="s">
        <v>2219</v>
      </c>
      <c r="D929" t="s">
        <v>2280</v>
      </c>
      <c r="F929" t="s">
        <v>2281</v>
      </c>
      <c r="G929">
        <f t="shared" si="14"/>
        <v>759</v>
      </c>
    </row>
    <row r="930" spans="1:7">
      <c r="A930" s="1">
        <v>752</v>
      </c>
      <c r="B930" t="s">
        <v>2261</v>
      </c>
      <c r="C930" t="s">
        <v>2219</v>
      </c>
      <c r="D930" t="s">
        <v>2262</v>
      </c>
      <c r="F930" t="s">
        <v>2263</v>
      </c>
      <c r="G930">
        <f t="shared" si="14"/>
        <v>752</v>
      </c>
    </row>
    <row r="931" spans="1:7">
      <c r="A931" s="1">
        <v>753</v>
      </c>
      <c r="B931" t="s">
        <v>2264</v>
      </c>
      <c r="C931" t="s">
        <v>2219</v>
      </c>
      <c r="D931" t="s">
        <v>87</v>
      </c>
      <c r="F931" t="s">
        <v>2265</v>
      </c>
      <c r="G931">
        <f t="shared" si="14"/>
        <v>753</v>
      </c>
    </row>
    <row r="932" spans="1:7">
      <c r="A932" s="1">
        <v>755</v>
      </c>
      <c r="B932" t="s">
        <v>2269</v>
      </c>
      <c r="C932" t="s">
        <v>2219</v>
      </c>
      <c r="D932" t="s">
        <v>87</v>
      </c>
      <c r="E932" t="s">
        <v>2270</v>
      </c>
      <c r="F932" t="s">
        <v>2271</v>
      </c>
      <c r="G932">
        <f t="shared" si="14"/>
        <v>755</v>
      </c>
    </row>
    <row r="933" spans="1:7">
      <c r="A933" s="1">
        <v>760</v>
      </c>
      <c r="B933" t="s">
        <v>2282</v>
      </c>
      <c r="C933" t="s">
        <v>2219</v>
      </c>
      <c r="D933" t="s">
        <v>2283</v>
      </c>
      <c r="F933" t="s">
        <v>2284</v>
      </c>
      <c r="G933">
        <f t="shared" si="14"/>
        <v>760</v>
      </c>
    </row>
    <row r="934" spans="1:7">
      <c r="A934" s="1">
        <v>769</v>
      </c>
      <c r="B934" t="s">
        <v>2305</v>
      </c>
      <c r="C934" t="s">
        <v>2219</v>
      </c>
      <c r="D934" t="s">
        <v>2306</v>
      </c>
      <c r="F934" t="s">
        <v>2307</v>
      </c>
      <c r="G934">
        <f t="shared" si="14"/>
        <v>769</v>
      </c>
    </row>
    <row r="935" spans="1:7">
      <c r="A935" s="1">
        <v>743</v>
      </c>
      <c r="B935" t="s">
        <v>2237</v>
      </c>
      <c r="C935" t="s">
        <v>2219</v>
      </c>
      <c r="D935" t="s">
        <v>2238</v>
      </c>
      <c r="F935" t="s">
        <v>2239</v>
      </c>
      <c r="G935">
        <f t="shared" si="14"/>
        <v>743</v>
      </c>
    </row>
    <row r="936" spans="1:7">
      <c r="A936" s="1">
        <v>744</v>
      </c>
      <c r="B936" t="s">
        <v>2240</v>
      </c>
      <c r="C936" t="s">
        <v>2219</v>
      </c>
      <c r="D936" t="s">
        <v>2238</v>
      </c>
      <c r="E936" t="s">
        <v>500</v>
      </c>
      <c r="F936" t="s">
        <v>2241</v>
      </c>
      <c r="G936">
        <f t="shared" si="14"/>
        <v>744</v>
      </c>
    </row>
    <row r="937" spans="1:7">
      <c r="A937" s="1">
        <v>764</v>
      </c>
      <c r="B937" t="s">
        <v>2293</v>
      </c>
      <c r="C937" t="s">
        <v>2219</v>
      </c>
      <c r="D937" t="s">
        <v>48</v>
      </c>
      <c r="F937" t="s">
        <v>2294</v>
      </c>
      <c r="G937">
        <f t="shared" si="14"/>
        <v>764</v>
      </c>
    </row>
    <row r="938" spans="1:7">
      <c r="A938" s="1">
        <v>765</v>
      </c>
      <c r="B938" t="s">
        <v>2295</v>
      </c>
      <c r="C938" t="s">
        <v>2219</v>
      </c>
      <c r="D938" t="s">
        <v>2031</v>
      </c>
      <c r="F938" t="s">
        <v>2296</v>
      </c>
      <c r="G938">
        <f t="shared" si="14"/>
        <v>765</v>
      </c>
    </row>
    <row r="939" spans="1:7">
      <c r="A939" s="1">
        <v>766</v>
      </c>
      <c r="B939" t="s">
        <v>2297</v>
      </c>
      <c r="C939" t="s">
        <v>2219</v>
      </c>
      <c r="D939" t="s">
        <v>2031</v>
      </c>
      <c r="E939" t="s">
        <v>688</v>
      </c>
      <c r="F939" t="s">
        <v>2298</v>
      </c>
      <c r="G939">
        <f t="shared" si="14"/>
        <v>766</v>
      </c>
    </row>
    <row r="940" spans="1:7">
      <c r="A940" s="1">
        <v>767</v>
      </c>
      <c r="B940" t="s">
        <v>2299</v>
      </c>
      <c r="C940" t="s">
        <v>2219</v>
      </c>
      <c r="D940" t="s">
        <v>2031</v>
      </c>
      <c r="E940" t="s">
        <v>2300</v>
      </c>
      <c r="F940" t="s">
        <v>2301</v>
      </c>
      <c r="G940">
        <f t="shared" si="14"/>
        <v>767</v>
      </c>
    </row>
    <row r="941" spans="1:7">
      <c r="A941" s="1">
        <v>741</v>
      </c>
      <c r="B941" t="s">
        <v>2231</v>
      </c>
      <c r="C941" t="s">
        <v>2219</v>
      </c>
      <c r="D941" t="s">
        <v>2232</v>
      </c>
      <c r="F941" t="s">
        <v>2233</v>
      </c>
      <c r="G941">
        <f t="shared" si="14"/>
        <v>741</v>
      </c>
    </row>
    <row r="942" spans="1:7">
      <c r="A942" s="1">
        <v>763</v>
      </c>
      <c r="B942" t="s">
        <v>2290</v>
      </c>
      <c r="C942" t="s">
        <v>2219</v>
      </c>
      <c r="D942" t="s">
        <v>2291</v>
      </c>
      <c r="F942" t="s">
        <v>2292</v>
      </c>
      <c r="G942">
        <f t="shared" si="14"/>
        <v>763</v>
      </c>
    </row>
    <row r="943" spans="1:7">
      <c r="A943" s="1">
        <v>414</v>
      </c>
      <c r="B943" t="s">
        <v>1339</v>
      </c>
      <c r="C943" t="s">
        <v>1333</v>
      </c>
      <c r="D943" t="s">
        <v>1340</v>
      </c>
      <c r="F943" t="s">
        <v>1341</v>
      </c>
      <c r="G943">
        <f t="shared" si="14"/>
        <v>414</v>
      </c>
    </row>
    <row r="944" spans="1:7">
      <c r="A944" s="1">
        <v>412</v>
      </c>
      <c r="B944" t="s">
        <v>1332</v>
      </c>
      <c r="C944" t="s">
        <v>1333</v>
      </c>
      <c r="D944" t="s">
        <v>1334</v>
      </c>
      <c r="F944" t="s">
        <v>1335</v>
      </c>
      <c r="G944">
        <f t="shared" si="14"/>
        <v>412</v>
      </c>
    </row>
    <row r="945" spans="1:7">
      <c r="A945" s="1">
        <v>1241</v>
      </c>
      <c r="B945" t="s">
        <v>3580</v>
      </c>
      <c r="C945" t="s">
        <v>1333</v>
      </c>
      <c r="D945" t="s">
        <v>1334</v>
      </c>
      <c r="E945" t="s">
        <v>3581</v>
      </c>
      <c r="F945" t="s">
        <v>3582</v>
      </c>
      <c r="G945">
        <f t="shared" si="14"/>
        <v>1241</v>
      </c>
    </row>
    <row r="946" spans="1:7">
      <c r="A946" s="1">
        <v>413</v>
      </c>
      <c r="B946" t="s">
        <v>1336</v>
      </c>
      <c r="C946" t="s">
        <v>1333</v>
      </c>
      <c r="D946" t="s">
        <v>1337</v>
      </c>
      <c r="F946" t="s">
        <v>1338</v>
      </c>
      <c r="G946">
        <f t="shared" si="14"/>
        <v>413</v>
      </c>
    </row>
    <row r="947" spans="1:7">
      <c r="A947" s="1">
        <v>770</v>
      </c>
      <c r="B947" t="s">
        <v>2308</v>
      </c>
      <c r="C947" t="s">
        <v>111</v>
      </c>
      <c r="D947" t="s">
        <v>112</v>
      </c>
      <c r="F947" t="s">
        <v>113</v>
      </c>
      <c r="G947">
        <f t="shared" si="14"/>
        <v>770</v>
      </c>
    </row>
    <row r="948" spans="1:7">
      <c r="A948" s="1">
        <v>772</v>
      </c>
      <c r="B948" t="s">
        <v>2312</v>
      </c>
      <c r="C948" t="s">
        <v>111</v>
      </c>
      <c r="D948" t="s">
        <v>112</v>
      </c>
      <c r="E948" t="s">
        <v>497</v>
      </c>
      <c r="F948" t="s">
        <v>2313</v>
      </c>
      <c r="G948">
        <f t="shared" si="14"/>
        <v>772</v>
      </c>
    </row>
    <row r="949" spans="1:7">
      <c r="A949" s="1">
        <v>771</v>
      </c>
      <c r="B949" t="s">
        <v>2309</v>
      </c>
      <c r="C949" t="s">
        <v>111</v>
      </c>
      <c r="D949" t="s">
        <v>112</v>
      </c>
      <c r="E949" t="s">
        <v>2310</v>
      </c>
      <c r="F949" t="s">
        <v>2311</v>
      </c>
      <c r="G949">
        <f t="shared" si="14"/>
        <v>771</v>
      </c>
    </row>
    <row r="950" spans="1:7">
      <c r="A950" s="1">
        <v>773</v>
      </c>
      <c r="B950" t="s">
        <v>2314</v>
      </c>
      <c r="C950" t="s">
        <v>111</v>
      </c>
      <c r="D950" t="s">
        <v>911</v>
      </c>
      <c r="F950" t="s">
        <v>2315</v>
      </c>
      <c r="G950">
        <f t="shared" si="14"/>
        <v>773</v>
      </c>
    </row>
    <row r="951" spans="1:7">
      <c r="A951" s="1">
        <v>774</v>
      </c>
      <c r="B951" t="s">
        <v>2316</v>
      </c>
      <c r="C951" t="s">
        <v>111</v>
      </c>
      <c r="D951" t="s">
        <v>95</v>
      </c>
      <c r="F951" t="s">
        <v>2317</v>
      </c>
      <c r="G951">
        <f t="shared" si="14"/>
        <v>774</v>
      </c>
    </row>
    <row r="952" spans="1:7">
      <c r="A952" s="1">
        <v>775</v>
      </c>
      <c r="B952" t="s">
        <v>2318</v>
      </c>
      <c r="C952" t="s">
        <v>111</v>
      </c>
      <c r="D952" t="s">
        <v>95</v>
      </c>
      <c r="E952" t="s">
        <v>486</v>
      </c>
      <c r="F952" t="s">
        <v>2319</v>
      </c>
      <c r="G952">
        <f t="shared" si="14"/>
        <v>775</v>
      </c>
    </row>
    <row r="953" spans="1:7">
      <c r="A953" s="1">
        <v>776</v>
      </c>
      <c r="B953" t="s">
        <v>2320</v>
      </c>
      <c r="C953" t="s">
        <v>111</v>
      </c>
      <c r="D953" t="s">
        <v>48</v>
      </c>
      <c r="F953" t="s">
        <v>2321</v>
      </c>
      <c r="G953">
        <f t="shared" si="14"/>
        <v>776</v>
      </c>
    </row>
    <row r="954" spans="1:7">
      <c r="A954" s="1">
        <v>885</v>
      </c>
      <c r="B954" t="s">
        <v>2629</v>
      </c>
      <c r="C954" t="s">
        <v>2630</v>
      </c>
      <c r="D954" t="s">
        <v>2631</v>
      </c>
      <c r="F954" t="s">
        <v>2632</v>
      </c>
      <c r="G954">
        <f t="shared" si="14"/>
        <v>885</v>
      </c>
    </row>
    <row r="955" spans="1:7">
      <c r="A955" s="1">
        <v>892</v>
      </c>
      <c r="B955" t="s">
        <v>2650</v>
      </c>
      <c r="C955" t="s">
        <v>2630</v>
      </c>
      <c r="D955" t="s">
        <v>1630</v>
      </c>
      <c r="F955" t="s">
        <v>2651</v>
      </c>
      <c r="G955">
        <f t="shared" si="14"/>
        <v>892</v>
      </c>
    </row>
    <row r="956" spans="1:7">
      <c r="A956" s="1">
        <v>888</v>
      </c>
      <c r="B956" t="s">
        <v>2639</v>
      </c>
      <c r="C956" t="s">
        <v>2630</v>
      </c>
      <c r="D956" t="s">
        <v>1750</v>
      </c>
      <c r="F956" t="s">
        <v>2640</v>
      </c>
      <c r="G956">
        <f t="shared" si="14"/>
        <v>888</v>
      </c>
    </row>
    <row r="957" spans="1:7">
      <c r="A957" s="1">
        <v>886</v>
      </c>
      <c r="B957" t="s">
        <v>2633</v>
      </c>
      <c r="C957" t="s">
        <v>2630</v>
      </c>
      <c r="D957" t="s">
        <v>2634</v>
      </c>
      <c r="F957" t="s">
        <v>2635</v>
      </c>
      <c r="G957">
        <f t="shared" si="14"/>
        <v>886</v>
      </c>
    </row>
    <row r="958" spans="1:7">
      <c r="A958" s="1">
        <v>887</v>
      </c>
      <c r="B958" t="s">
        <v>2636</v>
      </c>
      <c r="C958" t="s">
        <v>2630</v>
      </c>
      <c r="D958" t="s">
        <v>2634</v>
      </c>
      <c r="E958" t="s">
        <v>2637</v>
      </c>
      <c r="F958" t="s">
        <v>2638</v>
      </c>
      <c r="G958">
        <f t="shared" si="14"/>
        <v>887</v>
      </c>
    </row>
    <row r="959" spans="1:7">
      <c r="A959" s="1">
        <v>890</v>
      </c>
      <c r="B959" t="s">
        <v>2644</v>
      </c>
      <c r="C959" t="s">
        <v>2630</v>
      </c>
      <c r="D959" t="s">
        <v>2645</v>
      </c>
      <c r="F959" t="s">
        <v>2646</v>
      </c>
      <c r="G959">
        <f t="shared" si="14"/>
        <v>890</v>
      </c>
    </row>
    <row r="960" spans="1:7">
      <c r="A960" s="1">
        <v>891</v>
      </c>
      <c r="B960" t="s">
        <v>2647</v>
      </c>
      <c r="C960" t="s">
        <v>2630</v>
      </c>
      <c r="D960" t="s">
        <v>2648</v>
      </c>
      <c r="F960" t="s">
        <v>2649</v>
      </c>
      <c r="G960">
        <f t="shared" si="14"/>
        <v>891</v>
      </c>
    </row>
    <row r="961" spans="1:7">
      <c r="A961" s="1">
        <v>895</v>
      </c>
      <c r="B961" t="s">
        <v>2656</v>
      </c>
      <c r="C961" t="s">
        <v>2630</v>
      </c>
      <c r="D961" t="s">
        <v>2657</v>
      </c>
      <c r="F961" t="s">
        <v>2658</v>
      </c>
      <c r="G961">
        <f t="shared" si="14"/>
        <v>895</v>
      </c>
    </row>
    <row r="962" spans="1:7">
      <c r="A962" s="1">
        <v>889</v>
      </c>
      <c r="B962" t="s">
        <v>2641</v>
      </c>
      <c r="C962" t="s">
        <v>2630</v>
      </c>
      <c r="D962" t="s">
        <v>1750</v>
      </c>
      <c r="E962" t="s">
        <v>2642</v>
      </c>
      <c r="F962" t="s">
        <v>2643</v>
      </c>
      <c r="G962">
        <f t="shared" ref="G962:G1025" si="15">A962</f>
        <v>889</v>
      </c>
    </row>
    <row r="963" spans="1:7">
      <c r="A963" s="1">
        <v>893</v>
      </c>
      <c r="B963" t="s">
        <v>2652</v>
      </c>
      <c r="C963" t="s">
        <v>2630</v>
      </c>
      <c r="D963" t="s">
        <v>1630</v>
      </c>
      <c r="E963" t="s">
        <v>43</v>
      </c>
      <c r="F963" t="s">
        <v>2653</v>
      </c>
      <c r="G963">
        <f t="shared" si="15"/>
        <v>893</v>
      </c>
    </row>
    <row r="964" spans="1:7">
      <c r="A964" s="1">
        <v>894</v>
      </c>
      <c r="B964" t="s">
        <v>2654</v>
      </c>
      <c r="C964" t="s">
        <v>2630</v>
      </c>
      <c r="D964" t="s">
        <v>48</v>
      </c>
      <c r="F964" t="s">
        <v>2655</v>
      </c>
      <c r="G964">
        <f t="shared" si="15"/>
        <v>894</v>
      </c>
    </row>
    <row r="965" spans="1:7">
      <c r="A965" s="1">
        <v>657</v>
      </c>
      <c r="B965" t="s">
        <v>1999</v>
      </c>
      <c r="C965" t="s">
        <v>1975</v>
      </c>
      <c r="D965" t="s">
        <v>2000</v>
      </c>
      <c r="F965" t="s">
        <v>2001</v>
      </c>
      <c r="G965">
        <f t="shared" si="15"/>
        <v>657</v>
      </c>
    </row>
    <row r="966" spans="1:7">
      <c r="A966" s="1">
        <v>671</v>
      </c>
      <c r="B966" t="s">
        <v>2039</v>
      </c>
      <c r="C966" t="s">
        <v>1975</v>
      </c>
      <c r="D966" t="s">
        <v>791</v>
      </c>
      <c r="F966" t="s">
        <v>2040</v>
      </c>
      <c r="G966">
        <f t="shared" si="15"/>
        <v>671</v>
      </c>
    </row>
    <row r="967" spans="1:7">
      <c r="A967" s="1">
        <v>659</v>
      </c>
      <c r="B967" t="s">
        <v>2005</v>
      </c>
      <c r="C967" t="s">
        <v>1975</v>
      </c>
      <c r="D967" t="s">
        <v>2006</v>
      </c>
      <c r="F967" t="s">
        <v>2007</v>
      </c>
      <c r="G967">
        <f t="shared" si="15"/>
        <v>659</v>
      </c>
    </row>
    <row r="968" spans="1:7">
      <c r="A968" s="1">
        <v>652</v>
      </c>
      <c r="B968" t="s">
        <v>1986</v>
      </c>
      <c r="C968" t="s">
        <v>1975</v>
      </c>
      <c r="D968" t="s">
        <v>1987</v>
      </c>
      <c r="F968" t="s">
        <v>1988</v>
      </c>
      <c r="G968">
        <f t="shared" si="15"/>
        <v>652</v>
      </c>
    </row>
    <row r="969" spans="1:7">
      <c r="A969" s="1">
        <v>651</v>
      </c>
      <c r="B969" t="s">
        <v>1984</v>
      </c>
      <c r="C969" t="s">
        <v>1975</v>
      </c>
      <c r="D969" t="s">
        <v>102</v>
      </c>
      <c r="F969" t="s">
        <v>1985</v>
      </c>
      <c r="G969">
        <f t="shared" si="15"/>
        <v>651</v>
      </c>
    </row>
    <row r="970" spans="1:7">
      <c r="A970" s="1">
        <v>666</v>
      </c>
      <c r="B970" t="s">
        <v>2024</v>
      </c>
      <c r="C970" t="s">
        <v>1975</v>
      </c>
      <c r="D970" t="s">
        <v>2025</v>
      </c>
      <c r="F970" t="s">
        <v>2026</v>
      </c>
      <c r="G970">
        <f t="shared" si="15"/>
        <v>666</v>
      </c>
    </row>
    <row r="971" spans="1:7">
      <c r="A971" s="1">
        <v>654</v>
      </c>
      <c r="B971" t="s">
        <v>1991</v>
      </c>
      <c r="C971" t="s">
        <v>1975</v>
      </c>
      <c r="D971" t="s">
        <v>1992</v>
      </c>
      <c r="F971" t="s">
        <v>1993</v>
      </c>
      <c r="G971">
        <f t="shared" si="15"/>
        <v>654</v>
      </c>
    </row>
    <row r="972" spans="1:7">
      <c r="A972" s="1">
        <v>655</v>
      </c>
      <c r="B972" t="s">
        <v>1994</v>
      </c>
      <c r="C972" t="s">
        <v>1975</v>
      </c>
      <c r="D972" t="s">
        <v>1376</v>
      </c>
      <c r="F972" t="s">
        <v>1995</v>
      </c>
      <c r="G972">
        <f t="shared" si="15"/>
        <v>655</v>
      </c>
    </row>
    <row r="973" spans="1:7">
      <c r="A973" s="1">
        <v>662</v>
      </c>
      <c r="B973" t="s">
        <v>2014</v>
      </c>
      <c r="C973" t="s">
        <v>1975</v>
      </c>
      <c r="D973" t="s">
        <v>2015</v>
      </c>
      <c r="F973" t="s">
        <v>2016</v>
      </c>
      <c r="G973">
        <f t="shared" si="15"/>
        <v>662</v>
      </c>
    </row>
    <row r="974" spans="1:7">
      <c r="A974" s="1">
        <v>664</v>
      </c>
      <c r="B974" t="s">
        <v>2020</v>
      </c>
      <c r="C974" t="s">
        <v>1975</v>
      </c>
      <c r="D974" t="s">
        <v>1940</v>
      </c>
      <c r="F974" t="s">
        <v>2021</v>
      </c>
      <c r="G974">
        <f t="shared" si="15"/>
        <v>664</v>
      </c>
    </row>
    <row r="975" spans="1:7">
      <c r="A975" s="1">
        <v>653</v>
      </c>
      <c r="B975" t="s">
        <v>1989</v>
      </c>
      <c r="C975" t="s">
        <v>1975</v>
      </c>
      <c r="D975" t="s">
        <v>1514</v>
      </c>
      <c r="F975" t="s">
        <v>1990</v>
      </c>
      <c r="G975">
        <f t="shared" si="15"/>
        <v>653</v>
      </c>
    </row>
    <row r="976" spans="1:7">
      <c r="A976" s="1">
        <v>648</v>
      </c>
      <c r="B976" t="s">
        <v>1974</v>
      </c>
      <c r="C976" t="s">
        <v>1975</v>
      </c>
      <c r="D976" t="s">
        <v>1976</v>
      </c>
      <c r="F976" t="s">
        <v>1977</v>
      </c>
      <c r="G976">
        <f t="shared" si="15"/>
        <v>648</v>
      </c>
    </row>
    <row r="977" spans="1:7">
      <c r="A977" s="1">
        <v>649</v>
      </c>
      <c r="B977" t="s">
        <v>1978</v>
      </c>
      <c r="C977" t="s">
        <v>1975</v>
      </c>
      <c r="D977" t="s">
        <v>1979</v>
      </c>
      <c r="F977" t="s">
        <v>1980</v>
      </c>
      <c r="G977">
        <f t="shared" si="15"/>
        <v>649</v>
      </c>
    </row>
    <row r="978" spans="1:7">
      <c r="A978" s="1">
        <v>656</v>
      </c>
      <c r="B978" t="s">
        <v>1996</v>
      </c>
      <c r="C978" t="s">
        <v>1975</v>
      </c>
      <c r="D978" t="s">
        <v>1997</v>
      </c>
      <c r="F978" t="s">
        <v>1998</v>
      </c>
      <c r="G978">
        <f t="shared" si="15"/>
        <v>656</v>
      </c>
    </row>
    <row r="979" spans="1:7">
      <c r="A979" s="1">
        <v>663</v>
      </c>
      <c r="B979" t="s">
        <v>2017</v>
      </c>
      <c r="C979" t="s">
        <v>1975</v>
      </c>
      <c r="D979" t="s">
        <v>2018</v>
      </c>
      <c r="F979" t="s">
        <v>2019</v>
      </c>
      <c r="G979">
        <f t="shared" si="15"/>
        <v>663</v>
      </c>
    </row>
    <row r="980" spans="1:7">
      <c r="A980" s="1">
        <v>660</v>
      </c>
      <c r="B980" t="s">
        <v>2008</v>
      </c>
      <c r="C980" t="s">
        <v>1975</v>
      </c>
      <c r="D980" t="s">
        <v>2009</v>
      </c>
      <c r="F980" t="s">
        <v>2010</v>
      </c>
      <c r="G980">
        <f t="shared" si="15"/>
        <v>660</v>
      </c>
    </row>
    <row r="981" spans="1:7">
      <c r="A981" s="1">
        <v>650</v>
      </c>
      <c r="B981" t="s">
        <v>1981</v>
      </c>
      <c r="C981" t="s">
        <v>1975</v>
      </c>
      <c r="D981" t="s">
        <v>1982</v>
      </c>
      <c r="F981" t="s">
        <v>1983</v>
      </c>
      <c r="G981">
        <f t="shared" si="15"/>
        <v>650</v>
      </c>
    </row>
    <row r="982" spans="1:7">
      <c r="A982" s="1">
        <v>661</v>
      </c>
      <c r="B982" t="s">
        <v>2011</v>
      </c>
      <c r="C982" t="s">
        <v>1975</v>
      </c>
      <c r="D982" t="s">
        <v>2012</v>
      </c>
      <c r="F982" t="s">
        <v>2013</v>
      </c>
      <c r="G982">
        <f t="shared" si="15"/>
        <v>661</v>
      </c>
    </row>
    <row r="983" spans="1:7">
      <c r="A983" s="1">
        <v>672</v>
      </c>
      <c r="B983" t="s">
        <v>2041</v>
      </c>
      <c r="C983" t="s">
        <v>1975</v>
      </c>
      <c r="D983" t="s">
        <v>2042</v>
      </c>
      <c r="F983" t="s">
        <v>2043</v>
      </c>
      <c r="G983">
        <f t="shared" si="15"/>
        <v>672</v>
      </c>
    </row>
    <row r="984" spans="1:7">
      <c r="A984" s="1">
        <v>673</v>
      </c>
      <c r="B984" t="s">
        <v>2044</v>
      </c>
      <c r="C984" t="s">
        <v>1975</v>
      </c>
      <c r="D984" t="s">
        <v>2042</v>
      </c>
      <c r="E984" t="s">
        <v>2045</v>
      </c>
      <c r="F984" t="s">
        <v>2046</v>
      </c>
      <c r="G984">
        <f t="shared" si="15"/>
        <v>673</v>
      </c>
    </row>
    <row r="985" spans="1:7">
      <c r="A985" s="1">
        <v>658</v>
      </c>
      <c r="B985" t="s">
        <v>2002</v>
      </c>
      <c r="C985" t="s">
        <v>1975</v>
      </c>
      <c r="D985" t="s">
        <v>2003</v>
      </c>
      <c r="F985" t="s">
        <v>2004</v>
      </c>
      <c r="G985">
        <f t="shared" si="15"/>
        <v>658</v>
      </c>
    </row>
    <row r="986" spans="1:7">
      <c r="A986" s="1">
        <v>668</v>
      </c>
      <c r="B986" t="s">
        <v>2030</v>
      </c>
      <c r="C986" t="s">
        <v>1975</v>
      </c>
      <c r="D986" t="s">
        <v>2031</v>
      </c>
      <c r="F986" t="s">
        <v>2032</v>
      </c>
      <c r="G986">
        <f t="shared" si="15"/>
        <v>668</v>
      </c>
    </row>
    <row r="987" spans="1:7">
      <c r="A987" s="1">
        <v>667</v>
      </c>
      <c r="B987" t="s">
        <v>2027</v>
      </c>
      <c r="C987" t="s">
        <v>1975</v>
      </c>
      <c r="D987" t="s">
        <v>2028</v>
      </c>
      <c r="F987" t="s">
        <v>2029</v>
      </c>
      <c r="G987">
        <f t="shared" si="15"/>
        <v>667</v>
      </c>
    </row>
    <row r="988" spans="1:7">
      <c r="A988" s="1">
        <v>665</v>
      </c>
      <c r="B988" t="s">
        <v>2022</v>
      </c>
      <c r="C988" t="s">
        <v>1975</v>
      </c>
      <c r="D988" t="s">
        <v>48</v>
      </c>
      <c r="F988" t="s">
        <v>2023</v>
      </c>
      <c r="G988">
        <f t="shared" si="15"/>
        <v>665</v>
      </c>
    </row>
    <row r="989" spans="1:7">
      <c r="A989" s="1">
        <v>669</v>
      </c>
      <c r="B989" t="s">
        <v>2033</v>
      </c>
      <c r="C989" t="s">
        <v>1975</v>
      </c>
      <c r="D989" t="s">
        <v>2034</v>
      </c>
      <c r="F989" t="s">
        <v>2035</v>
      </c>
      <c r="G989">
        <f t="shared" si="15"/>
        <v>669</v>
      </c>
    </row>
    <row r="990" spans="1:7">
      <c r="A990" s="1">
        <v>670</v>
      </c>
      <c r="B990" t="s">
        <v>2036</v>
      </c>
      <c r="C990" t="s">
        <v>1975</v>
      </c>
      <c r="D990" t="s">
        <v>2037</v>
      </c>
      <c r="F990" t="s">
        <v>2038</v>
      </c>
      <c r="G990">
        <f t="shared" si="15"/>
        <v>670</v>
      </c>
    </row>
    <row r="991" spans="1:7">
      <c r="A991" s="1">
        <v>860</v>
      </c>
      <c r="B991" t="s">
        <v>2552</v>
      </c>
      <c r="C991" t="s">
        <v>2408</v>
      </c>
      <c r="D991" t="s">
        <v>2553</v>
      </c>
      <c r="F991" t="s">
        <v>2554</v>
      </c>
      <c r="G991">
        <f t="shared" si="15"/>
        <v>860</v>
      </c>
    </row>
    <row r="992" spans="1:7">
      <c r="A992" s="1">
        <v>828</v>
      </c>
      <c r="B992" t="s">
        <v>2462</v>
      </c>
      <c r="C992" t="s">
        <v>2408</v>
      </c>
      <c r="D992" t="s">
        <v>2463</v>
      </c>
      <c r="F992" t="s">
        <v>2464</v>
      </c>
      <c r="G992">
        <f t="shared" si="15"/>
        <v>828</v>
      </c>
    </row>
    <row r="993" spans="1:7">
      <c r="A993" s="1">
        <v>847</v>
      </c>
      <c r="B993" t="s">
        <v>2514</v>
      </c>
      <c r="C993" t="s">
        <v>2408</v>
      </c>
      <c r="D993" t="s">
        <v>2515</v>
      </c>
      <c r="F993" t="s">
        <v>2516</v>
      </c>
      <c r="G993">
        <f t="shared" si="15"/>
        <v>847</v>
      </c>
    </row>
    <row r="994" spans="1:7">
      <c r="A994" s="1">
        <v>823</v>
      </c>
      <c r="B994" t="s">
        <v>2448</v>
      </c>
      <c r="C994" t="s">
        <v>2408</v>
      </c>
      <c r="D994" t="s">
        <v>2449</v>
      </c>
      <c r="F994" t="s">
        <v>2450</v>
      </c>
      <c r="G994">
        <f t="shared" si="15"/>
        <v>823</v>
      </c>
    </row>
    <row r="995" spans="1:7">
      <c r="A995" s="1">
        <v>824</v>
      </c>
      <c r="B995" t="s">
        <v>2451</v>
      </c>
      <c r="C995" t="s">
        <v>2408</v>
      </c>
      <c r="D995" t="s">
        <v>2452</v>
      </c>
      <c r="F995" t="s">
        <v>2453</v>
      </c>
      <c r="G995">
        <f t="shared" si="15"/>
        <v>824</v>
      </c>
    </row>
    <row r="996" spans="1:7">
      <c r="A996" s="1">
        <v>819</v>
      </c>
      <c r="B996" t="s">
        <v>2436</v>
      </c>
      <c r="C996" t="s">
        <v>2408</v>
      </c>
      <c r="D996" t="s">
        <v>2429</v>
      </c>
      <c r="E996" t="s">
        <v>2437</v>
      </c>
      <c r="F996" t="s">
        <v>2438</v>
      </c>
      <c r="G996">
        <f t="shared" si="15"/>
        <v>819</v>
      </c>
    </row>
    <row r="997" spans="1:7">
      <c r="A997" s="1">
        <v>846</v>
      </c>
      <c r="B997" t="s">
        <v>2512</v>
      </c>
      <c r="C997" t="s">
        <v>2408</v>
      </c>
      <c r="D997" t="s">
        <v>2015</v>
      </c>
      <c r="F997" t="s">
        <v>2513</v>
      </c>
      <c r="G997">
        <f t="shared" si="15"/>
        <v>846</v>
      </c>
    </row>
    <row r="998" spans="1:7">
      <c r="A998" s="1">
        <v>815</v>
      </c>
      <c r="B998" t="s">
        <v>2425</v>
      </c>
      <c r="C998" t="s">
        <v>2408</v>
      </c>
      <c r="D998" t="s">
        <v>2426</v>
      </c>
      <c r="F998" t="s">
        <v>2427</v>
      </c>
      <c r="G998">
        <f t="shared" si="15"/>
        <v>815</v>
      </c>
    </row>
    <row r="999" spans="1:7">
      <c r="A999" s="1">
        <v>832</v>
      </c>
      <c r="B999" t="s">
        <v>2473</v>
      </c>
      <c r="C999" t="s">
        <v>2408</v>
      </c>
      <c r="D999" t="s">
        <v>582</v>
      </c>
      <c r="F999" t="s">
        <v>2474</v>
      </c>
      <c r="G999">
        <f t="shared" si="15"/>
        <v>832</v>
      </c>
    </row>
    <row r="1000" spans="1:7">
      <c r="A1000" s="1">
        <v>826</v>
      </c>
      <c r="B1000" t="s">
        <v>2456</v>
      </c>
      <c r="C1000" t="s">
        <v>2408</v>
      </c>
      <c r="D1000" t="s">
        <v>2457</v>
      </c>
      <c r="F1000" t="s">
        <v>2458</v>
      </c>
      <c r="G1000">
        <f t="shared" si="15"/>
        <v>826</v>
      </c>
    </row>
    <row r="1001" spans="1:7">
      <c r="A1001" s="1">
        <v>827</v>
      </c>
      <c r="B1001" t="s">
        <v>2459</v>
      </c>
      <c r="C1001" t="s">
        <v>2408</v>
      </c>
      <c r="D1001" t="s">
        <v>2460</v>
      </c>
      <c r="F1001" t="s">
        <v>2461</v>
      </c>
      <c r="G1001">
        <f t="shared" si="15"/>
        <v>827</v>
      </c>
    </row>
    <row r="1002" spans="1:7">
      <c r="A1002" s="1">
        <v>821</v>
      </c>
      <c r="B1002" t="s">
        <v>2442</v>
      </c>
      <c r="C1002" t="s">
        <v>2408</v>
      </c>
      <c r="D1002" t="s">
        <v>2443</v>
      </c>
      <c r="F1002" t="s">
        <v>2444</v>
      </c>
      <c r="G1002">
        <f t="shared" si="15"/>
        <v>821</v>
      </c>
    </row>
    <row r="1003" spans="1:7">
      <c r="A1003" s="1">
        <v>833</v>
      </c>
      <c r="B1003" t="s">
        <v>2475</v>
      </c>
      <c r="C1003" t="s">
        <v>2408</v>
      </c>
      <c r="D1003" t="s">
        <v>2476</v>
      </c>
      <c r="F1003" t="s">
        <v>2477</v>
      </c>
      <c r="G1003">
        <f t="shared" si="15"/>
        <v>833</v>
      </c>
    </row>
    <row r="1004" spans="1:7">
      <c r="A1004" s="1">
        <v>822</v>
      </c>
      <c r="B1004" t="s">
        <v>2445</v>
      </c>
      <c r="C1004" t="s">
        <v>2408</v>
      </c>
      <c r="D1004" t="s">
        <v>2446</v>
      </c>
      <c r="F1004" t="s">
        <v>2447</v>
      </c>
      <c r="G1004">
        <f t="shared" si="15"/>
        <v>822</v>
      </c>
    </row>
    <row r="1005" spans="1:7">
      <c r="A1005" s="1">
        <v>834</v>
      </c>
      <c r="B1005" t="s">
        <v>2478</v>
      </c>
      <c r="C1005" t="s">
        <v>2408</v>
      </c>
      <c r="D1005" t="s">
        <v>2479</v>
      </c>
      <c r="F1005" t="s">
        <v>2480</v>
      </c>
      <c r="G1005">
        <f t="shared" si="15"/>
        <v>834</v>
      </c>
    </row>
    <row r="1006" spans="1:7">
      <c r="A1006" s="1">
        <v>816</v>
      </c>
      <c r="B1006" t="s">
        <v>2428</v>
      </c>
      <c r="C1006" t="s">
        <v>2408</v>
      </c>
      <c r="D1006" t="s">
        <v>2429</v>
      </c>
      <c r="F1006" t="s">
        <v>2430</v>
      </c>
      <c r="G1006">
        <f t="shared" si="15"/>
        <v>816</v>
      </c>
    </row>
    <row r="1007" spans="1:7">
      <c r="A1007" s="1">
        <v>817</v>
      </c>
      <c r="B1007" t="s">
        <v>2431</v>
      </c>
      <c r="C1007" t="s">
        <v>2408</v>
      </c>
      <c r="D1007" t="s">
        <v>2429</v>
      </c>
      <c r="E1007" t="s">
        <v>2432</v>
      </c>
      <c r="F1007" t="s">
        <v>2433</v>
      </c>
      <c r="G1007">
        <f t="shared" si="15"/>
        <v>817</v>
      </c>
    </row>
    <row r="1008" spans="1:7">
      <c r="A1008" s="1">
        <v>818</v>
      </c>
      <c r="B1008" t="s">
        <v>2434</v>
      </c>
      <c r="C1008" t="s">
        <v>2408</v>
      </c>
      <c r="D1008" t="s">
        <v>2429</v>
      </c>
      <c r="E1008" t="s">
        <v>1920</v>
      </c>
      <c r="F1008" t="s">
        <v>2435</v>
      </c>
      <c r="G1008">
        <f t="shared" si="15"/>
        <v>818</v>
      </c>
    </row>
    <row r="1009" spans="1:7">
      <c r="A1009" s="1">
        <v>845</v>
      </c>
      <c r="B1009" t="s">
        <v>2510</v>
      </c>
      <c r="C1009" t="s">
        <v>2408</v>
      </c>
      <c r="D1009" t="s">
        <v>2006</v>
      </c>
      <c r="F1009" t="s">
        <v>2511</v>
      </c>
      <c r="G1009">
        <f t="shared" si="15"/>
        <v>845</v>
      </c>
    </row>
    <row r="1010" spans="1:7">
      <c r="A1010" s="1">
        <v>829</v>
      </c>
      <c r="B1010" t="s">
        <v>2465</v>
      </c>
      <c r="C1010" t="s">
        <v>2408</v>
      </c>
      <c r="D1010" t="s">
        <v>2466</v>
      </c>
      <c r="F1010" t="s">
        <v>2467</v>
      </c>
      <c r="G1010">
        <f t="shared" si="15"/>
        <v>829</v>
      </c>
    </row>
    <row r="1011" spans="1:7">
      <c r="A1011" s="1">
        <v>859</v>
      </c>
      <c r="B1011" t="s">
        <v>2550</v>
      </c>
      <c r="C1011" t="s">
        <v>2408</v>
      </c>
      <c r="D1011" t="s">
        <v>48</v>
      </c>
      <c r="F1011" t="s">
        <v>2551</v>
      </c>
      <c r="G1011">
        <f t="shared" si="15"/>
        <v>859</v>
      </c>
    </row>
    <row r="1012" spans="1:7">
      <c r="A1012" s="1">
        <v>874</v>
      </c>
      <c r="B1012" t="s">
        <v>2593</v>
      </c>
      <c r="C1012" t="s">
        <v>2594</v>
      </c>
      <c r="D1012" t="s">
        <v>2595</v>
      </c>
      <c r="F1012" t="s">
        <v>2596</v>
      </c>
      <c r="G1012">
        <f t="shared" si="15"/>
        <v>874</v>
      </c>
    </row>
    <row r="1013" spans="1:7">
      <c r="A1013" s="1">
        <v>875</v>
      </c>
      <c r="B1013" t="s">
        <v>2597</v>
      </c>
      <c r="C1013" t="s">
        <v>2594</v>
      </c>
      <c r="D1013" t="s">
        <v>2598</v>
      </c>
      <c r="F1013" t="s">
        <v>2599</v>
      </c>
      <c r="G1013">
        <f t="shared" si="15"/>
        <v>875</v>
      </c>
    </row>
    <row r="1014" spans="1:7">
      <c r="A1014" s="1">
        <v>881</v>
      </c>
      <c r="B1014" t="s">
        <v>2616</v>
      </c>
      <c r="C1014" t="s">
        <v>2604</v>
      </c>
      <c r="D1014" t="s">
        <v>2617</v>
      </c>
      <c r="F1014" t="s">
        <v>2618</v>
      </c>
      <c r="G1014">
        <f t="shared" si="15"/>
        <v>881</v>
      </c>
    </row>
    <row r="1015" spans="1:7">
      <c r="A1015" s="1">
        <v>877</v>
      </c>
      <c r="B1015" t="s">
        <v>2603</v>
      </c>
      <c r="C1015" t="s">
        <v>2604</v>
      </c>
      <c r="D1015" t="s">
        <v>2605</v>
      </c>
      <c r="F1015" t="s">
        <v>2606</v>
      </c>
      <c r="G1015">
        <f t="shared" si="15"/>
        <v>877</v>
      </c>
    </row>
    <row r="1016" spans="1:7">
      <c r="A1016" s="1">
        <v>878</v>
      </c>
      <c r="B1016" t="s">
        <v>2607</v>
      </c>
      <c r="C1016" t="s">
        <v>2604</v>
      </c>
      <c r="D1016" t="s">
        <v>2605</v>
      </c>
      <c r="E1016" t="s">
        <v>2608</v>
      </c>
      <c r="F1016" t="s">
        <v>2609</v>
      </c>
      <c r="G1016">
        <f t="shared" si="15"/>
        <v>878</v>
      </c>
    </row>
    <row r="1017" spans="1:7">
      <c r="A1017" s="1">
        <v>880</v>
      </c>
      <c r="B1017" t="s">
        <v>2613</v>
      </c>
      <c r="C1017" t="s">
        <v>2604</v>
      </c>
      <c r="D1017" t="s">
        <v>2614</v>
      </c>
      <c r="F1017" t="s">
        <v>2615</v>
      </c>
      <c r="G1017">
        <f t="shared" si="15"/>
        <v>880</v>
      </c>
    </row>
    <row r="1018" spans="1:7">
      <c r="A1018" s="1">
        <v>879</v>
      </c>
      <c r="B1018" t="s">
        <v>2610</v>
      </c>
      <c r="C1018" t="s">
        <v>2604</v>
      </c>
      <c r="D1018" t="s">
        <v>2611</v>
      </c>
      <c r="F1018" t="s">
        <v>2612</v>
      </c>
      <c r="G1018">
        <f t="shared" si="15"/>
        <v>879</v>
      </c>
    </row>
    <row r="1019" spans="1:7">
      <c r="A1019" s="1">
        <v>882</v>
      </c>
      <c r="B1019" t="s">
        <v>2619</v>
      </c>
      <c r="C1019" t="s">
        <v>2620</v>
      </c>
      <c r="D1019" t="s">
        <v>2621</v>
      </c>
      <c r="F1019" t="s">
        <v>2622</v>
      </c>
      <c r="G1019">
        <f t="shared" si="15"/>
        <v>882</v>
      </c>
    </row>
    <row r="1020" spans="1:7">
      <c r="A1020" s="1">
        <v>883</v>
      </c>
      <c r="B1020" t="s">
        <v>2623</v>
      </c>
      <c r="C1020" t="s">
        <v>2620</v>
      </c>
      <c r="D1020" t="s">
        <v>2624</v>
      </c>
      <c r="F1020" t="s">
        <v>2625</v>
      </c>
      <c r="G1020">
        <f t="shared" si="15"/>
        <v>883</v>
      </c>
    </row>
    <row r="1021" spans="1:7">
      <c r="A1021" s="1">
        <v>884</v>
      </c>
      <c r="B1021" t="s">
        <v>2626</v>
      </c>
      <c r="C1021" t="s">
        <v>2627</v>
      </c>
      <c r="D1021" t="s">
        <v>257</v>
      </c>
      <c r="F1021" t="s">
        <v>2628</v>
      </c>
      <c r="G1021">
        <f t="shared" si="15"/>
        <v>884</v>
      </c>
    </row>
    <row r="1022" spans="1:7">
      <c r="A1022" s="1">
        <v>685</v>
      </c>
      <c r="B1022" t="s">
        <v>2077</v>
      </c>
      <c r="C1022" t="s">
        <v>2068</v>
      </c>
      <c r="D1022" t="s">
        <v>249</v>
      </c>
      <c r="F1022" t="s">
        <v>2078</v>
      </c>
      <c r="G1022">
        <f t="shared" si="15"/>
        <v>685</v>
      </c>
    </row>
    <row r="1023" spans="1:7">
      <c r="A1023" s="1">
        <v>830</v>
      </c>
      <c r="B1023" t="s">
        <v>2468</v>
      </c>
      <c r="C1023" t="s">
        <v>2408</v>
      </c>
      <c r="D1023" t="s">
        <v>2466</v>
      </c>
      <c r="E1023" t="s">
        <v>2379</v>
      </c>
      <c r="F1023" t="s">
        <v>2469</v>
      </c>
      <c r="G1023">
        <f t="shared" si="15"/>
        <v>830</v>
      </c>
    </row>
    <row r="1024" spans="1:7">
      <c r="A1024" s="1">
        <v>969</v>
      </c>
      <c r="B1024" t="s">
        <v>2848</v>
      </c>
      <c r="C1024" t="s">
        <v>2842</v>
      </c>
      <c r="D1024" t="s">
        <v>2849</v>
      </c>
      <c r="F1024" t="s">
        <v>2850</v>
      </c>
      <c r="G1024">
        <f t="shared" si="15"/>
        <v>969</v>
      </c>
    </row>
    <row r="1025" spans="1:7">
      <c r="A1025" s="1">
        <v>970</v>
      </c>
      <c r="B1025" t="s">
        <v>2851</v>
      </c>
      <c r="C1025" t="s">
        <v>2852</v>
      </c>
      <c r="D1025" t="s">
        <v>2853</v>
      </c>
      <c r="F1025" t="s">
        <v>2854</v>
      </c>
      <c r="G1025">
        <f t="shared" si="15"/>
        <v>970</v>
      </c>
    </row>
    <row r="1026" spans="1:7">
      <c r="A1026" s="1">
        <v>971</v>
      </c>
      <c r="B1026" t="s">
        <v>2855</v>
      </c>
      <c r="C1026" t="s">
        <v>2852</v>
      </c>
      <c r="D1026" t="s">
        <v>2853</v>
      </c>
      <c r="E1026" t="s">
        <v>2856</v>
      </c>
      <c r="F1026" t="s">
        <v>2857</v>
      </c>
      <c r="G1026">
        <f t="shared" ref="G1026:G1089" si="16">A1026</f>
        <v>971</v>
      </c>
    </row>
    <row r="1027" spans="1:7">
      <c r="A1027" s="1">
        <v>974</v>
      </c>
      <c r="B1027" t="s">
        <v>2864</v>
      </c>
      <c r="C1027" t="s">
        <v>2852</v>
      </c>
      <c r="D1027" t="s">
        <v>925</v>
      </c>
      <c r="E1027" t="s">
        <v>2865</v>
      </c>
      <c r="F1027" t="s">
        <v>2866</v>
      </c>
      <c r="G1027">
        <f t="shared" si="16"/>
        <v>974</v>
      </c>
    </row>
    <row r="1028" spans="1:7">
      <c r="A1028" s="1">
        <v>975</v>
      </c>
      <c r="B1028" t="s">
        <v>2867</v>
      </c>
      <c r="C1028" t="s">
        <v>2852</v>
      </c>
      <c r="D1028" t="s">
        <v>2868</v>
      </c>
      <c r="F1028" t="s">
        <v>2869</v>
      </c>
      <c r="G1028">
        <f t="shared" si="16"/>
        <v>975</v>
      </c>
    </row>
    <row r="1029" spans="1:7">
      <c r="A1029" s="1">
        <v>976</v>
      </c>
      <c r="B1029" t="s">
        <v>2870</v>
      </c>
      <c r="C1029" t="s">
        <v>2852</v>
      </c>
      <c r="D1029" t="s">
        <v>2871</v>
      </c>
      <c r="F1029" t="s">
        <v>2872</v>
      </c>
      <c r="G1029">
        <f t="shared" si="16"/>
        <v>976</v>
      </c>
    </row>
    <row r="1030" spans="1:7">
      <c r="A1030" s="1">
        <v>972</v>
      </c>
      <c r="B1030" t="s">
        <v>2858</v>
      </c>
      <c r="C1030" t="s">
        <v>2852</v>
      </c>
      <c r="D1030" t="s">
        <v>2859</v>
      </c>
      <c r="F1030" t="s">
        <v>2860</v>
      </c>
      <c r="G1030">
        <f t="shared" si="16"/>
        <v>972</v>
      </c>
    </row>
    <row r="1031" spans="1:7">
      <c r="A1031" s="1">
        <v>973</v>
      </c>
      <c r="B1031" t="s">
        <v>2861</v>
      </c>
      <c r="C1031" t="s">
        <v>2852</v>
      </c>
      <c r="D1031" t="s">
        <v>2859</v>
      </c>
      <c r="E1031" t="s">
        <v>2862</v>
      </c>
      <c r="F1031" t="s">
        <v>2863</v>
      </c>
      <c r="G1031">
        <f t="shared" si="16"/>
        <v>973</v>
      </c>
    </row>
    <row r="1032" spans="1:7">
      <c r="A1032" s="1">
        <v>977</v>
      </c>
      <c r="B1032" t="s">
        <v>2873</v>
      </c>
      <c r="C1032" t="s">
        <v>2874</v>
      </c>
      <c r="D1032" t="s">
        <v>2875</v>
      </c>
      <c r="F1032" t="s">
        <v>2876</v>
      </c>
      <c r="G1032">
        <f t="shared" si="16"/>
        <v>977</v>
      </c>
    </row>
    <row r="1033" spans="1:7">
      <c r="A1033" s="1">
        <v>978</v>
      </c>
      <c r="B1033" t="s">
        <v>2877</v>
      </c>
      <c r="C1033" t="s">
        <v>2874</v>
      </c>
      <c r="D1033" t="s">
        <v>475</v>
      </c>
      <c r="F1033" t="s">
        <v>2878</v>
      </c>
      <c r="G1033">
        <f t="shared" si="16"/>
        <v>978</v>
      </c>
    </row>
    <row r="1034" spans="1:7">
      <c r="A1034" s="1">
        <v>983</v>
      </c>
      <c r="B1034" t="s">
        <v>2892</v>
      </c>
      <c r="C1034" t="s">
        <v>2886</v>
      </c>
      <c r="D1034" t="s">
        <v>2893</v>
      </c>
      <c r="F1034" t="s">
        <v>2894</v>
      </c>
      <c r="G1034">
        <f t="shared" si="16"/>
        <v>983</v>
      </c>
    </row>
    <row r="1035" spans="1:7">
      <c r="A1035" s="1">
        <v>986</v>
      </c>
      <c r="B1035" t="s">
        <v>2900</v>
      </c>
      <c r="C1035" t="s">
        <v>2886</v>
      </c>
      <c r="D1035" t="s">
        <v>2901</v>
      </c>
      <c r="F1035" t="s">
        <v>2902</v>
      </c>
      <c r="G1035">
        <f t="shared" si="16"/>
        <v>986</v>
      </c>
    </row>
    <row r="1036" spans="1:7">
      <c r="A1036" s="1">
        <v>987</v>
      </c>
      <c r="B1036" t="s">
        <v>2903</v>
      </c>
      <c r="C1036" t="s">
        <v>2886</v>
      </c>
      <c r="D1036" t="s">
        <v>2901</v>
      </c>
      <c r="E1036" t="s">
        <v>235</v>
      </c>
      <c r="F1036" t="s">
        <v>2904</v>
      </c>
      <c r="G1036">
        <f t="shared" si="16"/>
        <v>987</v>
      </c>
    </row>
    <row r="1037" spans="1:7">
      <c r="A1037" s="1">
        <v>990</v>
      </c>
      <c r="B1037" t="s">
        <v>2911</v>
      </c>
      <c r="C1037" t="s">
        <v>2886</v>
      </c>
      <c r="D1037" t="s">
        <v>2901</v>
      </c>
      <c r="E1037" t="s">
        <v>2912</v>
      </c>
      <c r="F1037" t="s">
        <v>2913</v>
      </c>
      <c r="G1037">
        <f t="shared" si="16"/>
        <v>990</v>
      </c>
    </row>
    <row r="1038" spans="1:7">
      <c r="A1038" s="1">
        <v>991</v>
      </c>
      <c r="B1038" t="s">
        <v>2914</v>
      </c>
      <c r="C1038" t="s">
        <v>2886</v>
      </c>
      <c r="D1038" t="s">
        <v>2901</v>
      </c>
      <c r="E1038" t="s">
        <v>1721</v>
      </c>
      <c r="F1038" t="s">
        <v>2915</v>
      </c>
      <c r="G1038">
        <f t="shared" si="16"/>
        <v>991</v>
      </c>
    </row>
    <row r="1039" spans="1:7">
      <c r="A1039" s="1">
        <v>988</v>
      </c>
      <c r="B1039" t="s">
        <v>2905</v>
      </c>
      <c r="C1039" t="s">
        <v>2886</v>
      </c>
      <c r="D1039" t="s">
        <v>2901</v>
      </c>
      <c r="E1039" t="s">
        <v>2906</v>
      </c>
      <c r="F1039" t="s">
        <v>2907</v>
      </c>
      <c r="G1039">
        <f t="shared" si="16"/>
        <v>988</v>
      </c>
    </row>
    <row r="1040" spans="1:7">
      <c r="A1040" s="1">
        <v>989</v>
      </c>
      <c r="B1040" t="s">
        <v>2908</v>
      </c>
      <c r="C1040" t="s">
        <v>2886</v>
      </c>
      <c r="D1040" t="s">
        <v>2901</v>
      </c>
      <c r="E1040" t="s">
        <v>2909</v>
      </c>
      <c r="F1040" t="s">
        <v>2910</v>
      </c>
      <c r="G1040">
        <f t="shared" si="16"/>
        <v>989</v>
      </c>
    </row>
    <row r="1041" spans="1:7">
      <c r="A1041" s="1">
        <v>992</v>
      </c>
      <c r="B1041" t="s">
        <v>2916</v>
      </c>
      <c r="C1041" t="s">
        <v>2886</v>
      </c>
      <c r="D1041" t="s">
        <v>2901</v>
      </c>
      <c r="E1041" t="s">
        <v>43</v>
      </c>
      <c r="F1041" t="s">
        <v>2917</v>
      </c>
      <c r="G1041">
        <f t="shared" si="16"/>
        <v>992</v>
      </c>
    </row>
    <row r="1042" spans="1:7">
      <c r="A1042" s="1">
        <v>993</v>
      </c>
      <c r="B1042" t="s">
        <v>2918</v>
      </c>
      <c r="C1042" t="s">
        <v>2886</v>
      </c>
      <c r="D1042" t="s">
        <v>2901</v>
      </c>
      <c r="E1042" t="s">
        <v>238</v>
      </c>
      <c r="F1042" t="s">
        <v>2919</v>
      </c>
      <c r="G1042">
        <f t="shared" si="16"/>
        <v>993</v>
      </c>
    </row>
    <row r="1043" spans="1:7">
      <c r="A1043" s="1">
        <v>994</v>
      </c>
      <c r="B1043" t="s">
        <v>2920</v>
      </c>
      <c r="C1043" t="s">
        <v>2886</v>
      </c>
      <c r="D1043" t="s">
        <v>2901</v>
      </c>
      <c r="E1043" t="s">
        <v>2921</v>
      </c>
      <c r="F1043" t="s">
        <v>2922</v>
      </c>
      <c r="G1043">
        <f t="shared" si="16"/>
        <v>994</v>
      </c>
    </row>
    <row r="1044" spans="1:7">
      <c r="A1044" s="1">
        <v>995</v>
      </c>
      <c r="B1044" t="s">
        <v>2923</v>
      </c>
      <c r="C1044" t="s">
        <v>2886</v>
      </c>
      <c r="D1044" t="s">
        <v>2901</v>
      </c>
      <c r="E1044" t="s">
        <v>1448</v>
      </c>
      <c r="F1044" t="s">
        <v>2924</v>
      </c>
      <c r="G1044">
        <f t="shared" si="16"/>
        <v>995</v>
      </c>
    </row>
    <row r="1045" spans="1:7">
      <c r="A1045" s="1">
        <v>996</v>
      </c>
      <c r="B1045" t="s">
        <v>2925</v>
      </c>
      <c r="C1045" t="s">
        <v>2886</v>
      </c>
      <c r="D1045" t="s">
        <v>2901</v>
      </c>
      <c r="E1045" t="s">
        <v>500</v>
      </c>
      <c r="F1045" t="s">
        <v>2926</v>
      </c>
      <c r="G1045">
        <f t="shared" si="16"/>
        <v>996</v>
      </c>
    </row>
    <row r="1046" spans="1:7">
      <c r="A1046" s="1">
        <v>984</v>
      </c>
      <c r="B1046" t="s">
        <v>2895</v>
      </c>
      <c r="C1046" t="s">
        <v>2886</v>
      </c>
      <c r="D1046" t="s">
        <v>2624</v>
      </c>
      <c r="F1046" t="s">
        <v>2896</v>
      </c>
      <c r="G1046">
        <f t="shared" si="16"/>
        <v>984</v>
      </c>
    </row>
    <row r="1047" spans="1:7">
      <c r="A1047" s="1">
        <v>981</v>
      </c>
      <c r="B1047" t="s">
        <v>2885</v>
      </c>
      <c r="C1047" t="s">
        <v>2886</v>
      </c>
      <c r="D1047" t="s">
        <v>2887</v>
      </c>
      <c r="F1047" t="s">
        <v>2888</v>
      </c>
      <c r="G1047">
        <f t="shared" si="16"/>
        <v>981</v>
      </c>
    </row>
    <row r="1048" spans="1:7">
      <c r="A1048" s="1">
        <v>982</v>
      </c>
      <c r="B1048" t="s">
        <v>2889</v>
      </c>
      <c r="C1048" t="s">
        <v>2886</v>
      </c>
      <c r="D1048" t="s">
        <v>2887</v>
      </c>
      <c r="E1048" t="s">
        <v>2890</v>
      </c>
      <c r="F1048" t="s">
        <v>2891</v>
      </c>
      <c r="G1048">
        <f t="shared" si="16"/>
        <v>982</v>
      </c>
    </row>
    <row r="1049" spans="1:7">
      <c r="A1049" s="1">
        <v>985</v>
      </c>
      <c r="B1049" t="s">
        <v>2897</v>
      </c>
      <c r="C1049" t="s">
        <v>2886</v>
      </c>
      <c r="D1049" t="s">
        <v>2898</v>
      </c>
      <c r="F1049" t="s">
        <v>2899</v>
      </c>
      <c r="G1049">
        <f t="shared" si="16"/>
        <v>985</v>
      </c>
    </row>
    <row r="1050" spans="1:7">
      <c r="A1050" s="1">
        <v>997</v>
      </c>
      <c r="B1050" t="s">
        <v>2927</v>
      </c>
      <c r="C1050" t="s">
        <v>2886</v>
      </c>
      <c r="D1050" t="s">
        <v>48</v>
      </c>
      <c r="F1050" t="s">
        <v>2928</v>
      </c>
      <c r="G1050">
        <f t="shared" si="16"/>
        <v>997</v>
      </c>
    </row>
    <row r="1051" spans="1:7">
      <c r="A1051" s="1">
        <v>998</v>
      </c>
      <c r="B1051" t="s">
        <v>2929</v>
      </c>
      <c r="C1051" t="s">
        <v>2886</v>
      </c>
      <c r="D1051" t="s">
        <v>2930</v>
      </c>
      <c r="F1051" t="s">
        <v>2931</v>
      </c>
      <c r="G1051">
        <f t="shared" si="16"/>
        <v>998</v>
      </c>
    </row>
    <row r="1052" spans="1:7">
      <c r="A1052" s="1">
        <v>684</v>
      </c>
      <c r="B1052" t="s">
        <v>2074</v>
      </c>
      <c r="C1052" t="s">
        <v>2068</v>
      </c>
      <c r="D1052" t="s">
        <v>2075</v>
      </c>
      <c r="F1052" t="s">
        <v>2076</v>
      </c>
      <c r="G1052">
        <f t="shared" si="16"/>
        <v>684</v>
      </c>
    </row>
    <row r="1053" spans="1:7">
      <c r="A1053" s="1">
        <v>14</v>
      </c>
      <c r="B1053" t="s">
        <v>230</v>
      </c>
      <c r="C1053" t="s">
        <v>50</v>
      </c>
      <c r="D1053" t="s">
        <v>75</v>
      </c>
      <c r="E1053" t="s">
        <v>76</v>
      </c>
      <c r="F1053" t="s">
        <v>77</v>
      </c>
      <c r="G1053">
        <f t="shared" si="16"/>
        <v>14</v>
      </c>
    </row>
    <row r="1054" spans="1:7">
      <c r="A1054" s="1">
        <v>726</v>
      </c>
      <c r="B1054" t="s">
        <v>2189</v>
      </c>
      <c r="C1054" t="s">
        <v>74</v>
      </c>
      <c r="D1054" t="s">
        <v>2190</v>
      </c>
      <c r="F1054" t="s">
        <v>2191</v>
      </c>
      <c r="G1054">
        <f t="shared" si="16"/>
        <v>726</v>
      </c>
    </row>
    <row r="1055" spans="1:7">
      <c r="A1055" s="1">
        <v>2</v>
      </c>
      <c r="B1055" t="s">
        <v>195</v>
      </c>
      <c r="C1055" t="s">
        <v>50</v>
      </c>
      <c r="D1055" t="s">
        <v>196</v>
      </c>
      <c r="F1055" t="s">
        <v>197</v>
      </c>
      <c r="G1055">
        <f t="shared" si="16"/>
        <v>2</v>
      </c>
    </row>
    <row r="1056" spans="1:7">
      <c r="A1056" s="1">
        <v>6</v>
      </c>
      <c r="B1056" t="s">
        <v>207</v>
      </c>
      <c r="C1056" t="s">
        <v>50</v>
      </c>
      <c r="D1056" t="s">
        <v>75</v>
      </c>
      <c r="F1056" t="s">
        <v>208</v>
      </c>
      <c r="G1056">
        <f t="shared" si="16"/>
        <v>6</v>
      </c>
    </row>
    <row r="1057" spans="1:7">
      <c r="A1057" s="1">
        <v>7</v>
      </c>
      <c r="B1057" t="s">
        <v>209</v>
      </c>
      <c r="C1057" t="s">
        <v>50</v>
      </c>
      <c r="D1057" t="s">
        <v>75</v>
      </c>
      <c r="E1057" t="s">
        <v>210</v>
      </c>
      <c r="F1057" t="s">
        <v>211</v>
      </c>
      <c r="G1057">
        <f t="shared" si="16"/>
        <v>7</v>
      </c>
    </row>
    <row r="1058" spans="1:7">
      <c r="A1058" s="1">
        <v>12</v>
      </c>
      <c r="B1058" t="s">
        <v>224</v>
      </c>
      <c r="C1058" t="s">
        <v>50</v>
      </c>
      <c r="D1058" t="s">
        <v>225</v>
      </c>
      <c r="F1058" t="s">
        <v>226</v>
      </c>
      <c r="G1058">
        <f t="shared" si="16"/>
        <v>12</v>
      </c>
    </row>
    <row r="1059" spans="1:7">
      <c r="A1059" s="1">
        <v>401</v>
      </c>
      <c r="B1059" t="s">
        <v>1300</v>
      </c>
      <c r="C1059" t="s">
        <v>1301</v>
      </c>
      <c r="D1059" t="s">
        <v>1302</v>
      </c>
      <c r="F1059" t="s">
        <v>1303</v>
      </c>
      <c r="G1059">
        <f t="shared" si="16"/>
        <v>401</v>
      </c>
    </row>
    <row r="1060" spans="1:7">
      <c r="A1060" s="1">
        <v>402</v>
      </c>
      <c r="B1060" t="s">
        <v>1304</v>
      </c>
      <c r="C1060" t="s">
        <v>1301</v>
      </c>
      <c r="D1060" t="s">
        <v>1302</v>
      </c>
      <c r="E1060" t="s">
        <v>252</v>
      </c>
      <c r="F1060" t="s">
        <v>1305</v>
      </c>
      <c r="G1060">
        <f t="shared" si="16"/>
        <v>402</v>
      </c>
    </row>
    <row r="1061" spans="1:7">
      <c r="A1061" s="1">
        <v>5</v>
      </c>
      <c r="B1061" t="s">
        <v>204</v>
      </c>
      <c r="C1061" t="s">
        <v>50</v>
      </c>
      <c r="D1061" t="s">
        <v>205</v>
      </c>
      <c r="F1061" t="s">
        <v>206</v>
      </c>
      <c r="G1061">
        <f t="shared" si="16"/>
        <v>5</v>
      </c>
    </row>
    <row r="1062" spans="1:7">
      <c r="A1062" s="1">
        <v>11</v>
      </c>
      <c r="B1062" t="s">
        <v>221</v>
      </c>
      <c r="C1062" t="s">
        <v>50</v>
      </c>
      <c r="D1062" t="s">
        <v>222</v>
      </c>
      <c r="F1062" t="s">
        <v>223</v>
      </c>
      <c r="G1062">
        <f t="shared" si="16"/>
        <v>11</v>
      </c>
    </row>
    <row r="1063" spans="1:7">
      <c r="A1063" s="1">
        <v>8</v>
      </c>
      <c r="B1063" t="s">
        <v>212</v>
      </c>
      <c r="C1063" t="s">
        <v>50</v>
      </c>
      <c r="D1063" t="s">
        <v>213</v>
      </c>
      <c r="F1063" t="s">
        <v>214</v>
      </c>
      <c r="G1063">
        <f t="shared" si="16"/>
        <v>8</v>
      </c>
    </row>
    <row r="1064" spans="1:7">
      <c r="A1064" s="1">
        <v>4</v>
      </c>
      <c r="B1064" t="s">
        <v>201</v>
      </c>
      <c r="C1064" t="s">
        <v>50</v>
      </c>
      <c r="D1064" t="s">
        <v>202</v>
      </c>
      <c r="F1064" t="s">
        <v>203</v>
      </c>
      <c r="G1064">
        <f t="shared" si="16"/>
        <v>4</v>
      </c>
    </row>
    <row r="1065" spans="1:7">
      <c r="A1065" s="1">
        <v>10</v>
      </c>
      <c r="B1065" t="s">
        <v>218</v>
      </c>
      <c r="C1065" t="s">
        <v>50</v>
      </c>
      <c r="D1065" t="s">
        <v>219</v>
      </c>
      <c r="F1065" t="s">
        <v>220</v>
      </c>
      <c r="G1065">
        <f t="shared" si="16"/>
        <v>10</v>
      </c>
    </row>
    <row r="1066" spans="1:7">
      <c r="A1066" s="1">
        <v>18</v>
      </c>
      <c r="B1066" t="s">
        <v>240</v>
      </c>
      <c r="C1066" t="s">
        <v>50</v>
      </c>
      <c r="D1066" t="s">
        <v>241</v>
      </c>
      <c r="F1066" t="s">
        <v>242</v>
      </c>
      <c r="G1066">
        <f t="shared" si="16"/>
        <v>18</v>
      </c>
    </row>
    <row r="1067" spans="1:7">
      <c r="A1067" s="1">
        <v>721</v>
      </c>
      <c r="B1067" t="s">
        <v>2179</v>
      </c>
      <c r="C1067" t="s">
        <v>74</v>
      </c>
      <c r="D1067" t="s">
        <v>2180</v>
      </c>
      <c r="F1067" t="s">
        <v>2181</v>
      </c>
      <c r="G1067">
        <f t="shared" si="16"/>
        <v>721</v>
      </c>
    </row>
    <row r="1068" spans="1:7">
      <c r="A1068" s="1">
        <v>722</v>
      </c>
      <c r="B1068" t="s">
        <v>2182</v>
      </c>
      <c r="C1068" t="s">
        <v>74</v>
      </c>
      <c r="D1068" t="s">
        <v>2180</v>
      </c>
      <c r="E1068" t="s">
        <v>43</v>
      </c>
      <c r="F1068" t="s">
        <v>2183</v>
      </c>
      <c r="G1068">
        <f t="shared" si="16"/>
        <v>722</v>
      </c>
    </row>
    <row r="1069" spans="1:7">
      <c r="A1069" s="1">
        <v>3</v>
      </c>
      <c r="B1069" t="s">
        <v>198</v>
      </c>
      <c r="C1069" t="s">
        <v>50</v>
      </c>
      <c r="D1069" t="s">
        <v>199</v>
      </c>
      <c r="F1069" t="s">
        <v>200</v>
      </c>
      <c r="G1069">
        <f t="shared" si="16"/>
        <v>3</v>
      </c>
    </row>
    <row r="1070" spans="1:7">
      <c r="A1070" s="1">
        <v>9</v>
      </c>
      <c r="B1070" t="s">
        <v>215</v>
      </c>
      <c r="C1070" t="s">
        <v>50</v>
      </c>
      <c r="D1070" t="s">
        <v>216</v>
      </c>
      <c r="F1070" t="s">
        <v>217</v>
      </c>
      <c r="G1070">
        <f t="shared" si="16"/>
        <v>9</v>
      </c>
    </row>
    <row r="1071" spans="1:7">
      <c r="A1071" s="1">
        <v>24</v>
      </c>
      <c r="B1071" t="s">
        <v>256</v>
      </c>
      <c r="C1071" t="s">
        <v>50</v>
      </c>
      <c r="D1071" t="s">
        <v>257</v>
      </c>
      <c r="F1071" t="s">
        <v>258</v>
      </c>
      <c r="G1071">
        <f t="shared" si="16"/>
        <v>24</v>
      </c>
    </row>
    <row r="1072" spans="1:7">
      <c r="A1072" s="1">
        <v>1254</v>
      </c>
      <c r="B1072" t="s">
        <v>3622</v>
      </c>
      <c r="C1072" t="s">
        <v>50</v>
      </c>
      <c r="D1072" t="s">
        <v>3623</v>
      </c>
      <c r="F1072" t="s">
        <v>3624</v>
      </c>
      <c r="G1072">
        <f t="shared" si="16"/>
        <v>1254</v>
      </c>
    </row>
    <row r="1073" spans="1:7">
      <c r="A1073" s="1">
        <v>19</v>
      </c>
      <c r="B1073" t="s">
        <v>243</v>
      </c>
      <c r="C1073" t="s">
        <v>50</v>
      </c>
      <c r="D1073" t="s">
        <v>244</v>
      </c>
      <c r="F1073" t="s">
        <v>245</v>
      </c>
      <c r="G1073">
        <f t="shared" si="16"/>
        <v>19</v>
      </c>
    </row>
    <row r="1074" spans="1:7">
      <c r="A1074" s="1">
        <v>1217</v>
      </c>
      <c r="B1074" t="s">
        <v>3514</v>
      </c>
      <c r="C1074" t="s">
        <v>50</v>
      </c>
      <c r="D1074" t="s">
        <v>244</v>
      </c>
      <c r="E1074" t="s">
        <v>252</v>
      </c>
      <c r="F1074" t="s">
        <v>3515</v>
      </c>
      <c r="G1074">
        <f t="shared" si="16"/>
        <v>1217</v>
      </c>
    </row>
    <row r="1075" spans="1:7">
      <c r="A1075" s="1">
        <v>20</v>
      </c>
      <c r="B1075" t="s">
        <v>246</v>
      </c>
      <c r="C1075" t="s">
        <v>50</v>
      </c>
      <c r="D1075" t="s">
        <v>244</v>
      </c>
      <c r="E1075" t="s">
        <v>235</v>
      </c>
      <c r="F1075" t="s">
        <v>247</v>
      </c>
      <c r="G1075">
        <f t="shared" si="16"/>
        <v>20</v>
      </c>
    </row>
    <row r="1076" spans="1:7">
      <c r="A1076" s="1">
        <v>15</v>
      </c>
      <c r="B1076" t="s">
        <v>231</v>
      </c>
      <c r="C1076" t="s">
        <v>50</v>
      </c>
      <c r="D1076" t="s">
        <v>232</v>
      </c>
      <c r="F1076" t="s">
        <v>233</v>
      </c>
      <c r="G1076">
        <f t="shared" si="16"/>
        <v>15</v>
      </c>
    </row>
    <row r="1077" spans="1:7">
      <c r="A1077" s="1">
        <v>16</v>
      </c>
      <c r="B1077" t="s">
        <v>234</v>
      </c>
      <c r="C1077" t="s">
        <v>50</v>
      </c>
      <c r="D1077" t="s">
        <v>232</v>
      </c>
      <c r="E1077" t="s">
        <v>235</v>
      </c>
      <c r="F1077" t="s">
        <v>236</v>
      </c>
      <c r="G1077">
        <f t="shared" si="16"/>
        <v>16</v>
      </c>
    </row>
    <row r="1078" spans="1:7">
      <c r="A1078" s="1">
        <v>17</v>
      </c>
      <c r="B1078" t="s">
        <v>237</v>
      </c>
      <c r="C1078" t="s">
        <v>50</v>
      </c>
      <c r="D1078" t="s">
        <v>232</v>
      </c>
      <c r="E1078" t="s">
        <v>238</v>
      </c>
      <c r="F1078" t="s">
        <v>239</v>
      </c>
      <c r="G1078">
        <f t="shared" si="16"/>
        <v>17</v>
      </c>
    </row>
    <row r="1079" spans="1:7">
      <c r="A1079" s="1">
        <v>727</v>
      </c>
      <c r="B1079" t="s">
        <v>2192</v>
      </c>
      <c r="C1079" t="s">
        <v>74</v>
      </c>
      <c r="D1079" t="s">
        <v>2193</v>
      </c>
      <c r="F1079" t="s">
        <v>2194</v>
      </c>
      <c r="G1079">
        <f t="shared" si="16"/>
        <v>727</v>
      </c>
    </row>
    <row r="1080" spans="1:7">
      <c r="A1080" s="1">
        <v>728</v>
      </c>
      <c r="B1080" t="s">
        <v>2195</v>
      </c>
      <c r="C1080" t="s">
        <v>74</v>
      </c>
      <c r="D1080" t="s">
        <v>2193</v>
      </c>
      <c r="E1080" t="s">
        <v>252</v>
      </c>
      <c r="F1080" t="s">
        <v>2196</v>
      </c>
      <c r="G1080">
        <f t="shared" si="16"/>
        <v>728</v>
      </c>
    </row>
    <row r="1081" spans="1:7">
      <c r="A1081" s="1">
        <v>730</v>
      </c>
      <c r="B1081" t="s">
        <v>2200</v>
      </c>
      <c r="C1081" t="s">
        <v>74</v>
      </c>
      <c r="D1081" t="s">
        <v>2193</v>
      </c>
      <c r="E1081" t="s">
        <v>142</v>
      </c>
      <c r="F1081" t="s">
        <v>2201</v>
      </c>
      <c r="G1081">
        <f t="shared" si="16"/>
        <v>730</v>
      </c>
    </row>
    <row r="1082" spans="1:7">
      <c r="A1082" s="1">
        <v>729</v>
      </c>
      <c r="B1082" t="s">
        <v>2197</v>
      </c>
      <c r="C1082" t="s">
        <v>74</v>
      </c>
      <c r="D1082" t="s">
        <v>2193</v>
      </c>
      <c r="E1082" t="s">
        <v>2198</v>
      </c>
      <c r="F1082" t="s">
        <v>2199</v>
      </c>
      <c r="G1082">
        <f t="shared" si="16"/>
        <v>729</v>
      </c>
    </row>
    <row r="1083" spans="1:7">
      <c r="A1083" s="1">
        <v>1252</v>
      </c>
      <c r="B1083" t="s">
        <v>3604</v>
      </c>
      <c r="C1083" t="s">
        <v>50</v>
      </c>
      <c r="D1083" t="s">
        <v>3605</v>
      </c>
      <c r="F1083" t="s">
        <v>3606</v>
      </c>
      <c r="G1083">
        <f t="shared" si="16"/>
        <v>1252</v>
      </c>
    </row>
    <row r="1084" spans="1:7">
      <c r="A1084" s="1">
        <v>13</v>
      </c>
      <c r="B1084" t="s">
        <v>227</v>
      </c>
      <c r="C1084" t="s">
        <v>50</v>
      </c>
      <c r="D1084" t="s">
        <v>225</v>
      </c>
      <c r="E1084" t="s">
        <v>228</v>
      </c>
      <c r="F1084" t="s">
        <v>229</v>
      </c>
      <c r="G1084">
        <f t="shared" si="16"/>
        <v>13</v>
      </c>
    </row>
    <row r="1085" spans="1:7">
      <c r="A1085" s="1">
        <v>21</v>
      </c>
      <c r="B1085" t="s">
        <v>248</v>
      </c>
      <c r="C1085" t="s">
        <v>50</v>
      </c>
      <c r="D1085" t="s">
        <v>249</v>
      </c>
      <c r="F1085" t="s">
        <v>250</v>
      </c>
      <c r="G1085">
        <f t="shared" si="16"/>
        <v>21</v>
      </c>
    </row>
    <row r="1086" spans="1:7">
      <c r="A1086" s="1">
        <v>22</v>
      </c>
      <c r="B1086" t="s">
        <v>251</v>
      </c>
      <c r="C1086" t="s">
        <v>50</v>
      </c>
      <c r="D1086" t="s">
        <v>249</v>
      </c>
      <c r="E1086" t="s">
        <v>252</v>
      </c>
      <c r="F1086" t="s">
        <v>253</v>
      </c>
      <c r="G1086">
        <f t="shared" si="16"/>
        <v>22</v>
      </c>
    </row>
    <row r="1087" spans="1:7">
      <c r="A1087" s="1">
        <v>1</v>
      </c>
      <c r="B1087" t="s">
        <v>40</v>
      </c>
      <c r="C1087" t="s">
        <v>50</v>
      </c>
      <c r="D1087" t="s">
        <v>99</v>
      </c>
      <c r="F1087" t="s">
        <v>194</v>
      </c>
      <c r="G1087">
        <f t="shared" si="16"/>
        <v>1</v>
      </c>
    </row>
    <row r="1088" spans="1:7">
      <c r="A1088" s="1">
        <v>23</v>
      </c>
      <c r="B1088" t="s">
        <v>254</v>
      </c>
      <c r="C1088" t="s">
        <v>50</v>
      </c>
      <c r="D1088" t="s">
        <v>48</v>
      </c>
      <c r="F1088" t="s">
        <v>255</v>
      </c>
      <c r="G1088">
        <f t="shared" si="16"/>
        <v>23</v>
      </c>
    </row>
    <row r="1089" spans="1:7">
      <c r="A1089" s="1">
        <v>714</v>
      </c>
      <c r="B1089" t="s">
        <v>2161</v>
      </c>
      <c r="C1089" t="s">
        <v>74</v>
      </c>
      <c r="D1089" t="s">
        <v>2162</v>
      </c>
      <c r="F1089" t="s">
        <v>2163</v>
      </c>
      <c r="G1089">
        <f t="shared" si="16"/>
        <v>714</v>
      </c>
    </row>
    <row r="1090" spans="1:7">
      <c r="A1090" s="1">
        <v>715</v>
      </c>
      <c r="B1090" t="s">
        <v>2164</v>
      </c>
      <c r="C1090" t="s">
        <v>74</v>
      </c>
      <c r="D1090" t="s">
        <v>2162</v>
      </c>
      <c r="E1090" t="s">
        <v>757</v>
      </c>
      <c r="F1090" t="s">
        <v>2165</v>
      </c>
      <c r="G1090">
        <f t="shared" ref="G1090:G1153" si="17">A1090</f>
        <v>715</v>
      </c>
    </row>
    <row r="1091" spans="1:7">
      <c r="A1091" s="1">
        <v>716</v>
      </c>
      <c r="B1091" t="s">
        <v>2166</v>
      </c>
      <c r="C1091" t="s">
        <v>74</v>
      </c>
      <c r="D1091" t="s">
        <v>2162</v>
      </c>
      <c r="E1091" t="s">
        <v>43</v>
      </c>
      <c r="F1091" t="s">
        <v>2167</v>
      </c>
      <c r="G1091">
        <f t="shared" si="17"/>
        <v>716</v>
      </c>
    </row>
    <row r="1092" spans="1:7">
      <c r="A1092" s="1">
        <v>723</v>
      </c>
      <c r="B1092" t="s">
        <v>2184</v>
      </c>
      <c r="C1092" t="s">
        <v>74</v>
      </c>
      <c r="D1092" t="s">
        <v>95</v>
      </c>
      <c r="F1092" t="s">
        <v>96</v>
      </c>
      <c r="G1092">
        <f t="shared" si="17"/>
        <v>723</v>
      </c>
    </row>
    <row r="1093" spans="1:7">
      <c r="A1093" s="1">
        <v>724</v>
      </c>
      <c r="B1093" t="s">
        <v>2185</v>
      </c>
      <c r="C1093" t="s">
        <v>74</v>
      </c>
      <c r="D1093" t="s">
        <v>95</v>
      </c>
      <c r="E1093" t="s">
        <v>235</v>
      </c>
      <c r="F1093" t="s">
        <v>2186</v>
      </c>
      <c r="G1093">
        <f t="shared" si="17"/>
        <v>724</v>
      </c>
    </row>
    <row r="1094" spans="1:7">
      <c r="A1094" s="1">
        <v>725</v>
      </c>
      <c r="B1094" t="s">
        <v>2187</v>
      </c>
      <c r="C1094" t="s">
        <v>74</v>
      </c>
      <c r="D1094" t="s">
        <v>95</v>
      </c>
      <c r="E1094" t="s">
        <v>691</v>
      </c>
      <c r="F1094" t="s">
        <v>2188</v>
      </c>
      <c r="G1094">
        <f t="shared" si="17"/>
        <v>725</v>
      </c>
    </row>
    <row r="1095" spans="1:7">
      <c r="A1095" s="1">
        <v>720</v>
      </c>
      <c r="B1095" t="s">
        <v>2176</v>
      </c>
      <c r="C1095" t="s">
        <v>74</v>
      </c>
      <c r="D1095" t="s">
        <v>2177</v>
      </c>
      <c r="F1095" t="s">
        <v>2178</v>
      </c>
      <c r="G1095">
        <f t="shared" si="17"/>
        <v>720</v>
      </c>
    </row>
    <row r="1096" spans="1:7">
      <c r="A1096" s="1">
        <v>732</v>
      </c>
      <c r="B1096" t="s">
        <v>2204</v>
      </c>
      <c r="C1096" t="s">
        <v>74</v>
      </c>
      <c r="D1096" t="s">
        <v>2205</v>
      </c>
      <c r="F1096" t="s">
        <v>2206</v>
      </c>
      <c r="G1096">
        <f t="shared" si="17"/>
        <v>732</v>
      </c>
    </row>
    <row r="1097" spans="1:7">
      <c r="A1097" s="1">
        <v>1035</v>
      </c>
      <c r="B1097" t="s">
        <v>3028</v>
      </c>
      <c r="C1097" t="s">
        <v>3029</v>
      </c>
      <c r="D1097" t="s">
        <v>3030</v>
      </c>
      <c r="F1097" t="s">
        <v>3029</v>
      </c>
      <c r="G1097">
        <f t="shared" si="17"/>
        <v>1035</v>
      </c>
    </row>
    <row r="1098" spans="1:7">
      <c r="A1098" s="1">
        <v>1001</v>
      </c>
      <c r="B1098" t="s">
        <v>2938</v>
      </c>
      <c r="C1098" t="s">
        <v>89</v>
      </c>
      <c r="D1098" t="s">
        <v>2939</v>
      </c>
      <c r="F1098" t="s">
        <v>2940</v>
      </c>
      <c r="G1098">
        <f t="shared" si="17"/>
        <v>1001</v>
      </c>
    </row>
    <row r="1099" spans="1:7">
      <c r="A1099" s="1">
        <v>1005</v>
      </c>
      <c r="B1099" t="s">
        <v>2948</v>
      </c>
      <c r="C1099" t="s">
        <v>89</v>
      </c>
      <c r="D1099" t="s">
        <v>2949</v>
      </c>
      <c r="F1099" t="s">
        <v>2950</v>
      </c>
      <c r="G1099">
        <f t="shared" si="17"/>
        <v>1005</v>
      </c>
    </row>
    <row r="1100" spans="1:7">
      <c r="A1100" s="1">
        <v>1002</v>
      </c>
      <c r="B1100" t="s">
        <v>2941</v>
      </c>
      <c r="C1100" t="s">
        <v>89</v>
      </c>
      <c r="D1100" t="s">
        <v>99</v>
      </c>
      <c r="F1100" t="s">
        <v>100</v>
      </c>
      <c r="G1100">
        <f t="shared" si="17"/>
        <v>1002</v>
      </c>
    </row>
    <row r="1101" spans="1:7">
      <c r="A1101" s="1">
        <v>1003</v>
      </c>
      <c r="B1101" t="s">
        <v>2942</v>
      </c>
      <c r="C1101" t="s">
        <v>89</v>
      </c>
      <c r="D1101" t="s">
        <v>99</v>
      </c>
      <c r="E1101" t="s">
        <v>2943</v>
      </c>
      <c r="F1101" t="s">
        <v>2944</v>
      </c>
      <c r="G1101">
        <f t="shared" si="17"/>
        <v>1003</v>
      </c>
    </row>
    <row r="1102" spans="1:7">
      <c r="A1102" s="1">
        <v>1011</v>
      </c>
      <c r="B1102" t="s">
        <v>2966</v>
      </c>
      <c r="C1102" t="s">
        <v>89</v>
      </c>
      <c r="D1102" t="s">
        <v>1690</v>
      </c>
      <c r="F1102" t="s">
        <v>2967</v>
      </c>
      <c r="G1102">
        <f t="shared" si="17"/>
        <v>1011</v>
      </c>
    </row>
    <row r="1103" spans="1:7">
      <c r="A1103" s="1">
        <v>1012</v>
      </c>
      <c r="B1103" t="s">
        <v>2968</v>
      </c>
      <c r="C1103" t="s">
        <v>89</v>
      </c>
      <c r="D1103" t="s">
        <v>2969</v>
      </c>
      <c r="F1103" t="s">
        <v>2970</v>
      </c>
      <c r="G1103">
        <f t="shared" si="17"/>
        <v>1012</v>
      </c>
    </row>
    <row r="1104" spans="1:7">
      <c r="A1104" s="1">
        <v>1006</v>
      </c>
      <c r="B1104" t="s">
        <v>2951</v>
      </c>
      <c r="C1104" t="s">
        <v>89</v>
      </c>
      <c r="D1104" t="s">
        <v>2952</v>
      </c>
      <c r="F1104" t="s">
        <v>2953</v>
      </c>
      <c r="G1104">
        <f t="shared" si="17"/>
        <v>1006</v>
      </c>
    </row>
    <row r="1105" spans="1:7">
      <c r="A1105" s="1">
        <v>1018</v>
      </c>
      <c r="B1105" t="s">
        <v>2986</v>
      </c>
      <c r="C1105" t="s">
        <v>89</v>
      </c>
      <c r="D1105" t="s">
        <v>2987</v>
      </c>
      <c r="F1105" t="s">
        <v>2988</v>
      </c>
      <c r="G1105">
        <f t="shared" si="17"/>
        <v>1018</v>
      </c>
    </row>
    <row r="1106" spans="1:7">
      <c r="A1106" s="1">
        <v>1025</v>
      </c>
      <c r="B1106" t="s">
        <v>3004</v>
      </c>
      <c r="C1106" t="s">
        <v>89</v>
      </c>
      <c r="D1106" t="s">
        <v>3005</v>
      </c>
      <c r="F1106" t="s">
        <v>3006</v>
      </c>
      <c r="G1106">
        <f t="shared" si="17"/>
        <v>1025</v>
      </c>
    </row>
    <row r="1107" spans="1:7">
      <c r="A1107" s="1">
        <v>1028</v>
      </c>
      <c r="B1107" t="s">
        <v>3012</v>
      </c>
      <c r="C1107" t="s">
        <v>89</v>
      </c>
      <c r="D1107" t="s">
        <v>3013</v>
      </c>
      <c r="F1107" t="s">
        <v>3014</v>
      </c>
      <c r="G1107">
        <f t="shared" si="17"/>
        <v>1028</v>
      </c>
    </row>
    <row r="1108" spans="1:7">
      <c r="A1108" s="1">
        <v>1013</v>
      </c>
      <c r="B1108" t="s">
        <v>2971</v>
      </c>
      <c r="C1108" t="s">
        <v>89</v>
      </c>
      <c r="D1108" t="s">
        <v>2972</v>
      </c>
      <c r="F1108" t="s">
        <v>2973</v>
      </c>
      <c r="G1108">
        <f t="shared" si="17"/>
        <v>1013</v>
      </c>
    </row>
    <row r="1109" spans="1:7">
      <c r="A1109" s="1">
        <v>1015</v>
      </c>
      <c r="B1109" t="s">
        <v>2977</v>
      </c>
      <c r="C1109" t="s">
        <v>89</v>
      </c>
      <c r="D1109" t="s">
        <v>2978</v>
      </c>
      <c r="F1109" t="s">
        <v>2979</v>
      </c>
      <c r="G1109">
        <f t="shared" si="17"/>
        <v>1015</v>
      </c>
    </row>
    <row r="1110" spans="1:7">
      <c r="A1110" s="1">
        <v>1016</v>
      </c>
      <c r="B1110" t="s">
        <v>2980</v>
      </c>
      <c r="C1110" t="s">
        <v>89</v>
      </c>
      <c r="D1110" t="s">
        <v>2981</v>
      </c>
      <c r="F1110" t="s">
        <v>2982</v>
      </c>
      <c r="G1110">
        <f t="shared" si="17"/>
        <v>1016</v>
      </c>
    </row>
    <row r="1111" spans="1:7">
      <c r="A1111" s="1">
        <v>1007</v>
      </c>
      <c r="B1111" t="s">
        <v>2954</v>
      </c>
      <c r="C1111" t="s">
        <v>89</v>
      </c>
      <c r="D1111" t="s">
        <v>2955</v>
      </c>
      <c r="F1111" t="s">
        <v>2956</v>
      </c>
      <c r="G1111">
        <f t="shared" si="17"/>
        <v>1007</v>
      </c>
    </row>
    <row r="1112" spans="1:7">
      <c r="A1112" s="1">
        <v>1026</v>
      </c>
      <c r="B1112" t="s">
        <v>3007</v>
      </c>
      <c r="C1112" t="s">
        <v>89</v>
      </c>
      <c r="D1112" t="s">
        <v>3008</v>
      </c>
      <c r="F1112" t="s">
        <v>3009</v>
      </c>
      <c r="G1112">
        <f t="shared" si="17"/>
        <v>1026</v>
      </c>
    </row>
    <row r="1113" spans="1:7">
      <c r="A1113" s="1">
        <v>1008</v>
      </c>
      <c r="B1113" t="s">
        <v>2957</v>
      </c>
      <c r="C1113" t="s">
        <v>89</v>
      </c>
      <c r="D1113" t="s">
        <v>2958</v>
      </c>
      <c r="F1113" t="s">
        <v>2959</v>
      </c>
      <c r="G1113">
        <f t="shared" si="17"/>
        <v>1008</v>
      </c>
    </row>
    <row r="1114" spans="1:7">
      <c r="A1114" s="1">
        <v>1014</v>
      </c>
      <c r="B1114" t="s">
        <v>2974</v>
      </c>
      <c r="C1114" t="s">
        <v>89</v>
      </c>
      <c r="D1114" t="s">
        <v>2975</v>
      </c>
      <c r="F1114" t="s">
        <v>2976</v>
      </c>
      <c r="G1114">
        <f t="shared" si="17"/>
        <v>1014</v>
      </c>
    </row>
    <row r="1115" spans="1:7">
      <c r="A1115" s="1">
        <v>1024</v>
      </c>
      <c r="B1115" t="s">
        <v>3001</v>
      </c>
      <c r="C1115" t="s">
        <v>89</v>
      </c>
      <c r="D1115" t="s">
        <v>3002</v>
      </c>
      <c r="F1115" t="s">
        <v>3003</v>
      </c>
      <c r="G1115">
        <f t="shared" si="17"/>
        <v>1024</v>
      </c>
    </row>
    <row r="1116" spans="1:7">
      <c r="A1116" s="1">
        <v>1017</v>
      </c>
      <c r="B1116" t="s">
        <v>2983</v>
      </c>
      <c r="C1116" t="s">
        <v>89</v>
      </c>
      <c r="D1116" t="s">
        <v>2984</v>
      </c>
      <c r="F1116" t="s">
        <v>2985</v>
      </c>
      <c r="G1116">
        <f t="shared" si="17"/>
        <v>1017</v>
      </c>
    </row>
    <row r="1117" spans="1:7">
      <c r="A1117" s="1">
        <v>1009</v>
      </c>
      <c r="B1117" t="s">
        <v>2960</v>
      </c>
      <c r="C1117" t="s">
        <v>89</v>
      </c>
      <c r="D1117" t="s">
        <v>2961</v>
      </c>
      <c r="F1117" t="s">
        <v>2962</v>
      </c>
      <c r="G1117">
        <f t="shared" si="17"/>
        <v>1009</v>
      </c>
    </row>
    <row r="1118" spans="1:7">
      <c r="A1118" s="1">
        <v>1010</v>
      </c>
      <c r="B1118" t="s">
        <v>2963</v>
      </c>
      <c r="C1118" t="s">
        <v>89</v>
      </c>
      <c r="D1118" t="s">
        <v>2964</v>
      </c>
      <c r="F1118" t="s">
        <v>2965</v>
      </c>
      <c r="G1118">
        <f t="shared" si="17"/>
        <v>1010</v>
      </c>
    </row>
    <row r="1119" spans="1:7">
      <c r="A1119" s="1">
        <v>1022</v>
      </c>
      <c r="B1119" t="s">
        <v>2996</v>
      </c>
      <c r="C1119" t="s">
        <v>89</v>
      </c>
      <c r="D1119" t="s">
        <v>2997</v>
      </c>
      <c r="F1119" t="s">
        <v>2998</v>
      </c>
      <c r="G1119">
        <f t="shared" si="17"/>
        <v>1022</v>
      </c>
    </row>
    <row r="1120" spans="1:7">
      <c r="A1120" s="1">
        <v>1023</v>
      </c>
      <c r="B1120" t="s">
        <v>2999</v>
      </c>
      <c r="C1120" t="s">
        <v>89</v>
      </c>
      <c r="D1120" t="s">
        <v>914</v>
      </c>
      <c r="F1120" t="s">
        <v>3000</v>
      </c>
      <c r="G1120">
        <f t="shared" si="17"/>
        <v>1023</v>
      </c>
    </row>
    <row r="1121" spans="1:7">
      <c r="A1121" s="1">
        <v>1027</v>
      </c>
      <c r="B1121" t="s">
        <v>3010</v>
      </c>
      <c r="C1121" t="s">
        <v>89</v>
      </c>
      <c r="D1121" t="s">
        <v>48</v>
      </c>
      <c r="F1121" t="s">
        <v>3011</v>
      </c>
      <c r="G1121">
        <f t="shared" si="17"/>
        <v>1027</v>
      </c>
    </row>
    <row r="1122" spans="1:7">
      <c r="A1122" s="1">
        <v>1019</v>
      </c>
      <c r="B1122" t="s">
        <v>2989</v>
      </c>
      <c r="C1122" t="s">
        <v>89</v>
      </c>
      <c r="D1122" t="s">
        <v>2987</v>
      </c>
      <c r="E1122" t="s">
        <v>1448</v>
      </c>
      <c r="F1122" t="s">
        <v>2990</v>
      </c>
      <c r="G1122">
        <f t="shared" si="17"/>
        <v>1019</v>
      </c>
    </row>
    <row r="1123" spans="1:7">
      <c r="A1123" s="1">
        <v>1020</v>
      </c>
      <c r="B1123" t="s">
        <v>2991</v>
      </c>
      <c r="C1123" t="s">
        <v>89</v>
      </c>
      <c r="D1123" t="s">
        <v>2992</v>
      </c>
      <c r="F1123" t="s">
        <v>2993</v>
      </c>
      <c r="G1123">
        <f t="shared" si="17"/>
        <v>1020</v>
      </c>
    </row>
    <row r="1124" spans="1:7">
      <c r="A1124" s="1">
        <v>1038</v>
      </c>
      <c r="B1124" t="s">
        <v>3036</v>
      </c>
      <c r="C1124" t="s">
        <v>3037</v>
      </c>
      <c r="D1124" t="s">
        <v>3038</v>
      </c>
      <c r="F1124" t="s">
        <v>3039</v>
      </c>
      <c r="G1124">
        <f t="shared" si="17"/>
        <v>1038</v>
      </c>
    </row>
    <row r="1125" spans="1:7">
      <c r="A1125" s="1">
        <v>1039</v>
      </c>
      <c r="B1125" t="s">
        <v>3040</v>
      </c>
      <c r="C1125" t="s">
        <v>3037</v>
      </c>
      <c r="D1125" t="s">
        <v>3038</v>
      </c>
      <c r="E1125" t="s">
        <v>3041</v>
      </c>
      <c r="F1125" t="s">
        <v>3042</v>
      </c>
      <c r="G1125">
        <f t="shared" si="17"/>
        <v>1039</v>
      </c>
    </row>
    <row r="1126" spans="1:7">
      <c r="A1126" s="1">
        <v>1040</v>
      </c>
      <c r="B1126" t="s">
        <v>3043</v>
      </c>
      <c r="C1126" t="s">
        <v>3037</v>
      </c>
      <c r="D1126" t="s">
        <v>3038</v>
      </c>
      <c r="E1126" t="s">
        <v>428</v>
      </c>
      <c r="F1126" t="s">
        <v>3044</v>
      </c>
      <c r="G1126">
        <f t="shared" si="17"/>
        <v>1040</v>
      </c>
    </row>
    <row r="1127" spans="1:7">
      <c r="A1127" s="1">
        <v>1041</v>
      </c>
      <c r="B1127" t="s">
        <v>3045</v>
      </c>
      <c r="C1127" t="s">
        <v>3037</v>
      </c>
      <c r="D1127" t="s">
        <v>3038</v>
      </c>
      <c r="E1127" t="s">
        <v>3046</v>
      </c>
      <c r="F1127" t="s">
        <v>3047</v>
      </c>
      <c r="G1127">
        <f t="shared" si="17"/>
        <v>1041</v>
      </c>
    </row>
    <row r="1128" spans="1:7">
      <c r="A1128" s="1">
        <v>1037</v>
      </c>
      <c r="B1128" t="s">
        <v>3035</v>
      </c>
      <c r="C1128" t="s">
        <v>133</v>
      </c>
      <c r="D1128" t="s">
        <v>107</v>
      </c>
      <c r="F1128" t="s">
        <v>134</v>
      </c>
      <c r="G1128">
        <f t="shared" si="17"/>
        <v>1037</v>
      </c>
    </row>
    <row r="1129" spans="1:7">
      <c r="A1129" s="1">
        <v>1042</v>
      </c>
      <c r="B1129" t="s">
        <v>3048</v>
      </c>
      <c r="C1129" t="s">
        <v>3037</v>
      </c>
      <c r="D1129" t="s">
        <v>48</v>
      </c>
      <c r="F1129" t="s">
        <v>3049</v>
      </c>
      <c r="G1129">
        <f t="shared" si="17"/>
        <v>1042</v>
      </c>
    </row>
    <row r="1130" spans="1:7">
      <c r="A1130" s="1">
        <v>1043</v>
      </c>
      <c r="B1130" t="s">
        <v>3050</v>
      </c>
      <c r="C1130" t="s">
        <v>3051</v>
      </c>
      <c r="D1130" t="s">
        <v>331</v>
      </c>
      <c r="F1130" t="s">
        <v>3052</v>
      </c>
      <c r="G1130">
        <f t="shared" si="17"/>
        <v>1043</v>
      </c>
    </row>
    <row r="1131" spans="1:7">
      <c r="A1131" s="1">
        <v>1044</v>
      </c>
      <c r="B1131" t="s">
        <v>3053</v>
      </c>
      <c r="C1131" t="s">
        <v>3051</v>
      </c>
      <c r="D1131" t="s">
        <v>331</v>
      </c>
      <c r="E1131" t="s">
        <v>43</v>
      </c>
      <c r="F1131" t="s">
        <v>3054</v>
      </c>
      <c r="G1131">
        <f t="shared" si="17"/>
        <v>1044</v>
      </c>
    </row>
    <row r="1132" spans="1:7">
      <c r="A1132" s="1">
        <v>1045</v>
      </c>
      <c r="B1132" t="s">
        <v>3055</v>
      </c>
      <c r="C1132" t="s">
        <v>3056</v>
      </c>
      <c r="D1132" t="s">
        <v>3057</v>
      </c>
      <c r="F1132" t="s">
        <v>3058</v>
      </c>
      <c r="G1132">
        <f t="shared" si="17"/>
        <v>1045</v>
      </c>
    </row>
    <row r="1133" spans="1:7">
      <c r="A1133" s="1">
        <v>1048</v>
      </c>
      <c r="B1133" t="s">
        <v>3067</v>
      </c>
      <c r="C1133" t="s">
        <v>128</v>
      </c>
      <c r="D1133" t="s">
        <v>3068</v>
      </c>
      <c r="F1133" t="s">
        <v>3069</v>
      </c>
      <c r="G1133">
        <f t="shared" si="17"/>
        <v>1048</v>
      </c>
    </row>
    <row r="1134" spans="1:7">
      <c r="A1134" s="1">
        <v>1049</v>
      </c>
      <c r="B1134" t="s">
        <v>3070</v>
      </c>
      <c r="C1134" t="s">
        <v>128</v>
      </c>
      <c r="D1134" t="s">
        <v>1142</v>
      </c>
      <c r="F1134" t="s">
        <v>3071</v>
      </c>
      <c r="G1134">
        <f t="shared" si="17"/>
        <v>1049</v>
      </c>
    </row>
    <row r="1135" spans="1:7">
      <c r="A1135" s="1">
        <v>1056</v>
      </c>
      <c r="B1135" t="s">
        <v>3086</v>
      </c>
      <c r="C1135" t="s">
        <v>128</v>
      </c>
      <c r="D1135" t="s">
        <v>3087</v>
      </c>
      <c r="F1135" t="s">
        <v>3088</v>
      </c>
      <c r="G1135">
        <f t="shared" si="17"/>
        <v>1056</v>
      </c>
    </row>
    <row r="1136" spans="1:7">
      <c r="A1136" s="1">
        <v>1066</v>
      </c>
      <c r="B1136" t="s">
        <v>3114</v>
      </c>
      <c r="C1136" t="s">
        <v>128</v>
      </c>
      <c r="D1136" t="s">
        <v>3115</v>
      </c>
      <c r="F1136" t="s">
        <v>3116</v>
      </c>
      <c r="G1136">
        <f t="shared" si="17"/>
        <v>1066</v>
      </c>
    </row>
    <row r="1137" spans="1:7">
      <c r="A1137" s="1">
        <v>1078</v>
      </c>
      <c r="B1137" t="s">
        <v>3148</v>
      </c>
      <c r="C1137" t="s">
        <v>128</v>
      </c>
      <c r="D1137" t="s">
        <v>3149</v>
      </c>
      <c r="F1137" t="s">
        <v>3150</v>
      </c>
      <c r="G1137">
        <f t="shared" si="17"/>
        <v>1078</v>
      </c>
    </row>
    <row r="1138" spans="1:7">
      <c r="A1138" s="1">
        <v>1081</v>
      </c>
      <c r="B1138" t="s">
        <v>3157</v>
      </c>
      <c r="C1138" t="s">
        <v>128</v>
      </c>
      <c r="D1138" t="s">
        <v>2211</v>
      </c>
      <c r="F1138" t="s">
        <v>3158</v>
      </c>
      <c r="G1138">
        <f t="shared" si="17"/>
        <v>1081</v>
      </c>
    </row>
    <row r="1139" spans="1:7">
      <c r="A1139" s="1">
        <v>1085</v>
      </c>
      <c r="B1139" t="s">
        <v>3167</v>
      </c>
      <c r="C1139" t="s">
        <v>128</v>
      </c>
      <c r="D1139" t="s">
        <v>3168</v>
      </c>
      <c r="F1139" t="s">
        <v>3169</v>
      </c>
      <c r="G1139">
        <f t="shared" si="17"/>
        <v>1085</v>
      </c>
    </row>
    <row r="1140" spans="1:7">
      <c r="A1140" s="1">
        <v>1052</v>
      </c>
      <c r="B1140" t="s">
        <v>3078</v>
      </c>
      <c r="C1140" t="s">
        <v>128</v>
      </c>
      <c r="D1140" t="s">
        <v>141</v>
      </c>
      <c r="F1140" t="s">
        <v>3079</v>
      </c>
      <c r="G1140">
        <f t="shared" si="17"/>
        <v>1052</v>
      </c>
    </row>
    <row r="1141" spans="1:7">
      <c r="A1141" s="1">
        <v>1055</v>
      </c>
      <c r="B1141" t="s">
        <v>3083</v>
      </c>
      <c r="C1141" t="s">
        <v>128</v>
      </c>
      <c r="D1141" t="s">
        <v>141</v>
      </c>
      <c r="E1141" t="s">
        <v>3084</v>
      </c>
      <c r="F1141" t="s">
        <v>3085</v>
      </c>
      <c r="G1141">
        <f t="shared" si="17"/>
        <v>1055</v>
      </c>
    </row>
    <row r="1142" spans="1:7">
      <c r="A1142" s="1">
        <v>1053</v>
      </c>
      <c r="B1142" t="s">
        <v>3080</v>
      </c>
      <c r="C1142" t="s">
        <v>128</v>
      </c>
      <c r="D1142" t="s">
        <v>141</v>
      </c>
      <c r="E1142" t="s">
        <v>688</v>
      </c>
      <c r="F1142" t="s">
        <v>3081</v>
      </c>
      <c r="G1142">
        <f t="shared" si="17"/>
        <v>1053</v>
      </c>
    </row>
    <row r="1143" spans="1:7">
      <c r="A1143" s="1">
        <v>1054</v>
      </c>
      <c r="B1143" t="s">
        <v>3082</v>
      </c>
      <c r="C1143" t="s">
        <v>128</v>
      </c>
      <c r="D1143" t="s">
        <v>141</v>
      </c>
      <c r="E1143" t="s">
        <v>43</v>
      </c>
      <c r="F1143" t="s">
        <v>148</v>
      </c>
      <c r="G1143">
        <f t="shared" si="17"/>
        <v>1054</v>
      </c>
    </row>
    <row r="1144" spans="1:7">
      <c r="A1144" s="1">
        <v>1062</v>
      </c>
      <c r="B1144" t="s">
        <v>3104</v>
      </c>
      <c r="C1144" t="s">
        <v>128</v>
      </c>
      <c r="D1144" t="s">
        <v>3105</v>
      </c>
      <c r="F1144" t="s">
        <v>3106</v>
      </c>
      <c r="G1144">
        <f t="shared" si="17"/>
        <v>1062</v>
      </c>
    </row>
    <row r="1145" spans="1:7">
      <c r="A1145" s="1">
        <v>1063</v>
      </c>
      <c r="B1145" t="s">
        <v>3107</v>
      </c>
      <c r="C1145" t="s">
        <v>128</v>
      </c>
      <c r="D1145" t="s">
        <v>3105</v>
      </c>
      <c r="E1145" t="s">
        <v>3108</v>
      </c>
      <c r="F1145" t="s">
        <v>3109</v>
      </c>
      <c r="G1145">
        <f t="shared" si="17"/>
        <v>1063</v>
      </c>
    </row>
    <row r="1146" spans="1:7">
      <c r="A1146" s="1">
        <v>1057</v>
      </c>
      <c r="B1146" t="s">
        <v>3089</v>
      </c>
      <c r="C1146" t="s">
        <v>128</v>
      </c>
      <c r="D1146" t="s">
        <v>3090</v>
      </c>
      <c r="F1146" t="s">
        <v>3091</v>
      </c>
      <c r="G1146">
        <f t="shared" si="17"/>
        <v>1057</v>
      </c>
    </row>
    <row r="1147" spans="1:7">
      <c r="A1147" s="1">
        <v>1067</v>
      </c>
      <c r="B1147" t="s">
        <v>3117</v>
      </c>
      <c r="C1147" t="s">
        <v>128</v>
      </c>
      <c r="D1147" t="s">
        <v>1376</v>
      </c>
      <c r="F1147" t="s">
        <v>3118</v>
      </c>
      <c r="G1147">
        <f t="shared" si="17"/>
        <v>1067</v>
      </c>
    </row>
    <row r="1148" spans="1:7">
      <c r="A1148" s="1">
        <v>1068</v>
      </c>
      <c r="B1148" t="s">
        <v>3119</v>
      </c>
      <c r="C1148" t="s">
        <v>128</v>
      </c>
      <c r="D1148" t="s">
        <v>1376</v>
      </c>
      <c r="E1148" t="s">
        <v>3120</v>
      </c>
      <c r="F1148" t="s">
        <v>3121</v>
      </c>
      <c r="G1148">
        <f t="shared" si="17"/>
        <v>1068</v>
      </c>
    </row>
    <row r="1149" spans="1:7">
      <c r="A1149" s="1">
        <v>1059</v>
      </c>
      <c r="B1149" t="s">
        <v>3095</v>
      </c>
      <c r="C1149" t="s">
        <v>128</v>
      </c>
      <c r="D1149" t="s">
        <v>3096</v>
      </c>
      <c r="F1149" t="s">
        <v>3097</v>
      </c>
      <c r="G1149">
        <f t="shared" si="17"/>
        <v>1059</v>
      </c>
    </row>
    <row r="1150" spans="1:7">
      <c r="A1150" s="1">
        <v>1061</v>
      </c>
      <c r="B1150" t="s">
        <v>3101</v>
      </c>
      <c r="C1150" t="s">
        <v>128</v>
      </c>
      <c r="D1150" t="s">
        <v>3102</v>
      </c>
      <c r="F1150" t="s">
        <v>3103</v>
      </c>
      <c r="G1150">
        <f t="shared" si="17"/>
        <v>1061</v>
      </c>
    </row>
    <row r="1151" spans="1:7">
      <c r="A1151" s="1">
        <v>1065</v>
      </c>
      <c r="B1151" t="s">
        <v>3112</v>
      </c>
      <c r="C1151" t="s">
        <v>128</v>
      </c>
      <c r="D1151" t="s">
        <v>2460</v>
      </c>
      <c r="F1151" t="s">
        <v>3113</v>
      </c>
      <c r="G1151">
        <f t="shared" si="17"/>
        <v>1065</v>
      </c>
    </row>
    <row r="1152" spans="1:7">
      <c r="A1152" s="1">
        <v>1069</v>
      </c>
      <c r="B1152" t="s">
        <v>3122</v>
      </c>
      <c r="C1152" t="s">
        <v>128</v>
      </c>
      <c r="D1152" t="s">
        <v>3123</v>
      </c>
      <c r="F1152" t="s">
        <v>3124</v>
      </c>
      <c r="G1152">
        <f t="shared" si="17"/>
        <v>1069</v>
      </c>
    </row>
    <row r="1153" spans="1:7">
      <c r="A1153" s="1">
        <v>1071</v>
      </c>
      <c r="B1153" t="s">
        <v>3128</v>
      </c>
      <c r="C1153" t="s">
        <v>128</v>
      </c>
      <c r="D1153" t="s">
        <v>3129</v>
      </c>
      <c r="F1153" t="s">
        <v>3130</v>
      </c>
      <c r="G1153">
        <f t="shared" si="17"/>
        <v>1071</v>
      </c>
    </row>
    <row r="1154" spans="1:7">
      <c r="A1154" s="1">
        <v>1072</v>
      </c>
      <c r="B1154" t="s">
        <v>3131</v>
      </c>
      <c r="C1154" t="s">
        <v>128</v>
      </c>
      <c r="D1154" t="s">
        <v>3129</v>
      </c>
      <c r="E1154" t="s">
        <v>3132</v>
      </c>
      <c r="F1154" t="s">
        <v>3133</v>
      </c>
      <c r="G1154">
        <f t="shared" ref="G1154:G1217" si="18">A1154</f>
        <v>1072</v>
      </c>
    </row>
    <row r="1155" spans="1:7">
      <c r="A1155" s="1">
        <v>1074</v>
      </c>
      <c r="B1155" t="s">
        <v>3136</v>
      </c>
      <c r="C1155" t="s">
        <v>128</v>
      </c>
      <c r="D1155" t="s">
        <v>3137</v>
      </c>
      <c r="F1155" t="s">
        <v>3138</v>
      </c>
      <c r="G1155">
        <f t="shared" si="18"/>
        <v>1074</v>
      </c>
    </row>
    <row r="1156" spans="1:7">
      <c r="A1156" s="1">
        <v>1075</v>
      </c>
      <c r="B1156" t="s">
        <v>3139</v>
      </c>
      <c r="C1156" t="s">
        <v>128</v>
      </c>
      <c r="D1156" t="s">
        <v>3140</v>
      </c>
      <c r="F1156" t="s">
        <v>3141</v>
      </c>
      <c r="G1156">
        <f t="shared" si="18"/>
        <v>1075</v>
      </c>
    </row>
    <row r="1157" spans="1:7">
      <c r="A1157" s="1">
        <v>1076</v>
      </c>
      <c r="B1157" t="s">
        <v>3142</v>
      </c>
      <c r="C1157" t="s">
        <v>128</v>
      </c>
      <c r="D1157" t="s">
        <v>3143</v>
      </c>
      <c r="F1157" t="s">
        <v>3144</v>
      </c>
      <c r="G1157">
        <f t="shared" si="18"/>
        <v>1076</v>
      </c>
    </row>
    <row r="1158" spans="1:7">
      <c r="A1158" s="1">
        <v>1070</v>
      </c>
      <c r="B1158" t="s">
        <v>3125</v>
      </c>
      <c r="C1158" t="s">
        <v>128</v>
      </c>
      <c r="D1158" t="s">
        <v>3126</v>
      </c>
      <c r="F1158" t="s">
        <v>3127</v>
      </c>
      <c r="G1158">
        <f t="shared" si="18"/>
        <v>1070</v>
      </c>
    </row>
    <row r="1159" spans="1:7">
      <c r="A1159" s="1">
        <v>1077</v>
      </c>
      <c r="B1159" t="s">
        <v>3145</v>
      </c>
      <c r="C1159" t="s">
        <v>128</v>
      </c>
      <c r="D1159" t="s">
        <v>3146</v>
      </c>
      <c r="F1159" t="s">
        <v>3147</v>
      </c>
      <c r="G1159">
        <f t="shared" si="18"/>
        <v>1077</v>
      </c>
    </row>
    <row r="1160" spans="1:7">
      <c r="A1160" s="1">
        <v>1079</v>
      </c>
      <c r="B1160" t="s">
        <v>3151</v>
      </c>
      <c r="C1160" t="s">
        <v>128</v>
      </c>
      <c r="D1160" t="s">
        <v>3152</v>
      </c>
      <c r="F1160" t="s">
        <v>3153</v>
      </c>
      <c r="G1160">
        <f t="shared" si="18"/>
        <v>1079</v>
      </c>
    </row>
    <row r="1161" spans="1:7">
      <c r="A1161" s="1">
        <v>1080</v>
      </c>
      <c r="B1161" t="s">
        <v>3154</v>
      </c>
      <c r="C1161" t="s">
        <v>128</v>
      </c>
      <c r="D1161" t="s">
        <v>3155</v>
      </c>
      <c r="F1161" t="s">
        <v>3156</v>
      </c>
      <c r="G1161">
        <f t="shared" si="18"/>
        <v>1080</v>
      </c>
    </row>
    <row r="1162" spans="1:7">
      <c r="A1162" s="1">
        <v>1082</v>
      </c>
      <c r="B1162" t="s">
        <v>3159</v>
      </c>
      <c r="C1162" t="s">
        <v>128</v>
      </c>
      <c r="D1162" t="s">
        <v>48</v>
      </c>
      <c r="F1162" t="s">
        <v>3160</v>
      </c>
      <c r="G1162">
        <f t="shared" si="18"/>
        <v>1082</v>
      </c>
    </row>
    <row r="1163" spans="1:7">
      <c r="A1163" s="1">
        <v>1086</v>
      </c>
      <c r="B1163" t="s">
        <v>3170</v>
      </c>
      <c r="C1163" t="s">
        <v>128</v>
      </c>
      <c r="D1163" t="s">
        <v>3171</v>
      </c>
      <c r="F1163" t="s">
        <v>3172</v>
      </c>
      <c r="G1163">
        <f t="shared" si="18"/>
        <v>1086</v>
      </c>
    </row>
    <row r="1164" spans="1:7">
      <c r="A1164" s="1">
        <v>1046</v>
      </c>
      <c r="B1164" t="s">
        <v>3059</v>
      </c>
      <c r="C1164" t="s">
        <v>3060</v>
      </c>
      <c r="D1164" t="s">
        <v>3061</v>
      </c>
      <c r="F1164" t="s">
        <v>3062</v>
      </c>
      <c r="G1164">
        <f t="shared" si="18"/>
        <v>1046</v>
      </c>
    </row>
    <row r="1165" spans="1:7">
      <c r="A1165" s="1">
        <v>1047</v>
      </c>
      <c r="B1165" t="s">
        <v>3063</v>
      </c>
      <c r="C1165" t="s">
        <v>3064</v>
      </c>
      <c r="D1165" t="s">
        <v>3065</v>
      </c>
      <c r="F1165" t="s">
        <v>3066</v>
      </c>
      <c r="G1165">
        <f t="shared" si="18"/>
        <v>1047</v>
      </c>
    </row>
    <row r="1166" spans="1:7">
      <c r="A1166" s="1">
        <v>1087</v>
      </c>
      <c r="B1166" t="s">
        <v>3173</v>
      </c>
      <c r="C1166" t="s">
        <v>3174</v>
      </c>
      <c r="D1166" t="s">
        <v>3175</v>
      </c>
      <c r="F1166" t="s">
        <v>3176</v>
      </c>
      <c r="G1166">
        <f t="shared" si="18"/>
        <v>1087</v>
      </c>
    </row>
    <row r="1167" spans="1:7">
      <c r="A1167" s="1">
        <v>1089</v>
      </c>
      <c r="B1167" t="s">
        <v>3180</v>
      </c>
      <c r="C1167" t="s">
        <v>3181</v>
      </c>
      <c r="D1167" t="s">
        <v>222</v>
      </c>
      <c r="F1167" t="s">
        <v>3182</v>
      </c>
      <c r="G1167">
        <f t="shared" si="18"/>
        <v>1089</v>
      </c>
    </row>
    <row r="1168" spans="1:7">
      <c r="A1168" s="1">
        <v>1093</v>
      </c>
      <c r="B1168" t="s">
        <v>3191</v>
      </c>
      <c r="C1168" t="s">
        <v>3181</v>
      </c>
      <c r="D1168" t="s">
        <v>3192</v>
      </c>
      <c r="F1168" t="s">
        <v>3193</v>
      </c>
      <c r="G1168">
        <f t="shared" si="18"/>
        <v>1093</v>
      </c>
    </row>
    <row r="1169" spans="1:7">
      <c r="A1169" s="1">
        <v>1090</v>
      </c>
      <c r="B1169" t="s">
        <v>3183</v>
      </c>
      <c r="C1169" t="s">
        <v>3181</v>
      </c>
      <c r="D1169" t="s">
        <v>3184</v>
      </c>
      <c r="F1169" t="s">
        <v>3185</v>
      </c>
      <c r="G1169">
        <f t="shared" si="18"/>
        <v>1090</v>
      </c>
    </row>
    <row r="1170" spans="1:7">
      <c r="A1170" s="1">
        <v>1091</v>
      </c>
      <c r="B1170" t="s">
        <v>3186</v>
      </c>
      <c r="C1170" t="s">
        <v>3181</v>
      </c>
      <c r="D1170" t="s">
        <v>815</v>
      </c>
      <c r="F1170" t="s">
        <v>3187</v>
      </c>
      <c r="G1170">
        <f t="shared" si="18"/>
        <v>1091</v>
      </c>
    </row>
    <row r="1171" spans="1:7">
      <c r="A1171" s="1">
        <v>1094</v>
      </c>
      <c r="B1171" t="s">
        <v>3194</v>
      </c>
      <c r="C1171" t="s">
        <v>3195</v>
      </c>
      <c r="D1171" t="s">
        <v>3196</v>
      </c>
      <c r="F1171" t="s">
        <v>3197</v>
      </c>
      <c r="G1171">
        <f t="shared" si="18"/>
        <v>1094</v>
      </c>
    </row>
    <row r="1172" spans="1:7">
      <c r="A1172" s="1">
        <v>979</v>
      </c>
      <c r="B1172" t="s">
        <v>2879</v>
      </c>
      <c r="C1172" t="s">
        <v>2874</v>
      </c>
      <c r="D1172" t="s">
        <v>2880</v>
      </c>
      <c r="F1172" t="s">
        <v>2881</v>
      </c>
      <c r="G1172">
        <f t="shared" si="18"/>
        <v>979</v>
      </c>
    </row>
    <row r="1173" spans="1:7">
      <c r="A1173" s="1">
        <v>1031</v>
      </c>
      <c r="B1173" t="s">
        <v>3020</v>
      </c>
      <c r="C1173" t="s">
        <v>3016</v>
      </c>
      <c r="D1173" t="s">
        <v>944</v>
      </c>
      <c r="F1173" t="s">
        <v>3021</v>
      </c>
      <c r="G1173">
        <f t="shared" si="18"/>
        <v>1031</v>
      </c>
    </row>
    <row r="1174" spans="1:7">
      <c r="A1174" s="1">
        <v>1032</v>
      </c>
      <c r="B1174" t="s">
        <v>3022</v>
      </c>
      <c r="C1174" t="s">
        <v>3016</v>
      </c>
      <c r="D1174" t="s">
        <v>944</v>
      </c>
      <c r="E1174" t="s">
        <v>235</v>
      </c>
      <c r="F1174" t="s">
        <v>3023</v>
      </c>
      <c r="G1174">
        <f t="shared" si="18"/>
        <v>1032</v>
      </c>
    </row>
    <row r="1175" spans="1:7">
      <c r="A1175" s="1">
        <v>1033</v>
      </c>
      <c r="B1175" t="s">
        <v>3024</v>
      </c>
      <c r="C1175" t="s">
        <v>3016</v>
      </c>
      <c r="D1175" t="s">
        <v>944</v>
      </c>
      <c r="E1175" t="s">
        <v>1006</v>
      </c>
      <c r="F1175" t="s">
        <v>3025</v>
      </c>
      <c r="G1175">
        <f t="shared" si="18"/>
        <v>1033</v>
      </c>
    </row>
    <row r="1176" spans="1:7">
      <c r="A1176" s="1">
        <v>1029</v>
      </c>
      <c r="B1176" t="s">
        <v>3015</v>
      </c>
      <c r="C1176" t="s">
        <v>3016</v>
      </c>
      <c r="D1176" t="s">
        <v>87</v>
      </c>
      <c r="F1176" t="s">
        <v>3017</v>
      </c>
      <c r="G1176">
        <f t="shared" si="18"/>
        <v>1029</v>
      </c>
    </row>
    <row r="1177" spans="1:7">
      <c r="A1177" s="1">
        <v>1030</v>
      </c>
      <c r="B1177" t="s">
        <v>3018</v>
      </c>
      <c r="C1177" t="s">
        <v>3016</v>
      </c>
      <c r="D1177" t="s">
        <v>87</v>
      </c>
      <c r="E1177" t="s">
        <v>489</v>
      </c>
      <c r="F1177" t="s">
        <v>3019</v>
      </c>
      <c r="G1177">
        <f t="shared" si="18"/>
        <v>1030</v>
      </c>
    </row>
    <row r="1178" spans="1:7">
      <c r="A1178" s="1">
        <v>1034</v>
      </c>
      <c r="B1178" t="s">
        <v>3026</v>
      </c>
      <c r="C1178" t="s">
        <v>3016</v>
      </c>
      <c r="D1178" t="s">
        <v>48</v>
      </c>
      <c r="F1178" t="s">
        <v>3027</v>
      </c>
      <c r="G1178">
        <f t="shared" si="18"/>
        <v>1034</v>
      </c>
    </row>
    <row r="1179" spans="1:7">
      <c r="A1179" s="1">
        <v>1099</v>
      </c>
      <c r="B1179" t="s">
        <v>3211</v>
      </c>
      <c r="C1179" t="s">
        <v>3212</v>
      </c>
      <c r="D1179" t="s">
        <v>518</v>
      </c>
      <c r="F1179" t="s">
        <v>3213</v>
      </c>
      <c r="G1179">
        <f t="shared" si="18"/>
        <v>1099</v>
      </c>
    </row>
    <row r="1180" spans="1:7">
      <c r="A1180" s="1">
        <v>1120</v>
      </c>
      <c r="B1180" t="s">
        <v>3263</v>
      </c>
      <c r="C1180" t="s">
        <v>3264</v>
      </c>
      <c r="D1180" t="s">
        <v>2251</v>
      </c>
      <c r="F1180" t="s">
        <v>3265</v>
      </c>
      <c r="G1180">
        <f t="shared" si="18"/>
        <v>1120</v>
      </c>
    </row>
    <row r="1181" spans="1:7">
      <c r="A1181" s="1">
        <v>1127</v>
      </c>
      <c r="B1181" t="s">
        <v>3283</v>
      </c>
      <c r="C1181" t="s">
        <v>3264</v>
      </c>
      <c r="D1181" t="s">
        <v>95</v>
      </c>
      <c r="F1181" t="s">
        <v>3284</v>
      </c>
      <c r="G1181">
        <f t="shared" si="18"/>
        <v>1127</v>
      </c>
    </row>
    <row r="1182" spans="1:7">
      <c r="A1182" s="1">
        <v>1128</v>
      </c>
      <c r="B1182" t="s">
        <v>3285</v>
      </c>
      <c r="C1182" t="s">
        <v>3264</v>
      </c>
      <c r="D1182" t="s">
        <v>95</v>
      </c>
      <c r="E1182" t="s">
        <v>1469</v>
      </c>
      <c r="F1182" t="s">
        <v>3286</v>
      </c>
      <c r="G1182">
        <f t="shared" si="18"/>
        <v>1128</v>
      </c>
    </row>
    <row r="1183" spans="1:7">
      <c r="A1183" s="1">
        <v>1129</v>
      </c>
      <c r="B1183" t="s">
        <v>3287</v>
      </c>
      <c r="C1183" t="s">
        <v>3264</v>
      </c>
      <c r="D1183" t="s">
        <v>95</v>
      </c>
      <c r="E1183" t="s">
        <v>3288</v>
      </c>
      <c r="F1183" t="s">
        <v>3289</v>
      </c>
      <c r="G1183">
        <f t="shared" si="18"/>
        <v>1129</v>
      </c>
    </row>
    <row r="1184" spans="1:7">
      <c r="A1184" s="1">
        <v>1121</v>
      </c>
      <c r="B1184" t="s">
        <v>3266</v>
      </c>
      <c r="C1184" t="s">
        <v>3264</v>
      </c>
      <c r="D1184" t="s">
        <v>911</v>
      </c>
      <c r="F1184" t="s">
        <v>3267</v>
      </c>
      <c r="G1184">
        <f t="shared" si="18"/>
        <v>1121</v>
      </c>
    </row>
    <row r="1185" spans="1:7">
      <c r="A1185" s="1">
        <v>1122</v>
      </c>
      <c r="B1185" t="s">
        <v>3268</v>
      </c>
      <c r="C1185" t="s">
        <v>3264</v>
      </c>
      <c r="D1185" t="s">
        <v>911</v>
      </c>
      <c r="E1185" t="s">
        <v>3269</v>
      </c>
      <c r="F1185" t="s">
        <v>3270</v>
      </c>
      <c r="G1185">
        <f t="shared" si="18"/>
        <v>1122</v>
      </c>
    </row>
    <row r="1186" spans="1:7">
      <c r="A1186" s="1">
        <v>1123</v>
      </c>
      <c r="B1186" t="s">
        <v>3271</v>
      </c>
      <c r="C1186" t="s">
        <v>3264</v>
      </c>
      <c r="D1186" t="s">
        <v>911</v>
      </c>
      <c r="E1186" t="s">
        <v>3272</v>
      </c>
      <c r="F1186" t="s">
        <v>3273</v>
      </c>
      <c r="G1186">
        <f t="shared" si="18"/>
        <v>1123</v>
      </c>
    </row>
    <row r="1187" spans="1:7">
      <c r="A1187" s="1">
        <v>1124</v>
      </c>
      <c r="B1187" t="s">
        <v>3274</v>
      </c>
      <c r="C1187" t="s">
        <v>3264</v>
      </c>
      <c r="D1187" t="s">
        <v>911</v>
      </c>
      <c r="E1187" t="s">
        <v>3275</v>
      </c>
      <c r="F1187" t="s">
        <v>3276</v>
      </c>
      <c r="G1187">
        <f t="shared" si="18"/>
        <v>1124</v>
      </c>
    </row>
    <row r="1188" spans="1:7">
      <c r="A1188" s="1">
        <v>1125</v>
      </c>
      <c r="B1188" t="s">
        <v>3277</v>
      </c>
      <c r="C1188" t="s">
        <v>3264</v>
      </c>
      <c r="D1188" t="s">
        <v>911</v>
      </c>
      <c r="E1188" t="s">
        <v>3278</v>
      </c>
      <c r="F1188" t="s">
        <v>3279</v>
      </c>
      <c r="G1188">
        <f t="shared" si="18"/>
        <v>1125</v>
      </c>
    </row>
    <row r="1189" spans="1:7">
      <c r="A1189" s="1">
        <v>1126</v>
      </c>
      <c r="B1189" t="s">
        <v>3280</v>
      </c>
      <c r="C1189" t="s">
        <v>3264</v>
      </c>
      <c r="D1189" t="s">
        <v>911</v>
      </c>
      <c r="E1189" t="s">
        <v>3281</v>
      </c>
      <c r="F1189" t="s">
        <v>3282</v>
      </c>
      <c r="G1189">
        <f t="shared" si="18"/>
        <v>1126</v>
      </c>
    </row>
    <row r="1190" spans="1:7">
      <c r="A1190" s="1">
        <v>1135</v>
      </c>
      <c r="B1190" t="s">
        <v>3304</v>
      </c>
      <c r="C1190" t="s">
        <v>3264</v>
      </c>
      <c r="D1190" t="s">
        <v>3305</v>
      </c>
      <c r="F1190" t="s">
        <v>3306</v>
      </c>
      <c r="G1190">
        <f t="shared" si="18"/>
        <v>1135</v>
      </c>
    </row>
    <row r="1191" spans="1:7">
      <c r="A1191" s="1">
        <v>1130</v>
      </c>
      <c r="B1191" t="s">
        <v>3290</v>
      </c>
      <c r="C1191" t="s">
        <v>3264</v>
      </c>
      <c r="D1191" t="s">
        <v>3291</v>
      </c>
      <c r="F1191" t="s">
        <v>3292</v>
      </c>
      <c r="G1191">
        <f t="shared" si="18"/>
        <v>1130</v>
      </c>
    </row>
    <row r="1192" spans="1:7">
      <c r="A1192" s="1">
        <v>1131</v>
      </c>
      <c r="B1192" t="s">
        <v>3293</v>
      </c>
      <c r="C1192" t="s">
        <v>3264</v>
      </c>
      <c r="D1192" t="s">
        <v>3291</v>
      </c>
      <c r="E1192" t="s">
        <v>3294</v>
      </c>
      <c r="F1192" t="s">
        <v>3295</v>
      </c>
      <c r="G1192">
        <f t="shared" si="18"/>
        <v>1131</v>
      </c>
    </row>
    <row r="1193" spans="1:7">
      <c r="A1193" s="1">
        <v>1132</v>
      </c>
      <c r="B1193" t="s">
        <v>3296</v>
      </c>
      <c r="C1193" t="s">
        <v>3264</v>
      </c>
      <c r="D1193" t="s">
        <v>3291</v>
      </c>
      <c r="E1193" t="s">
        <v>3297</v>
      </c>
      <c r="F1193" t="s">
        <v>3298</v>
      </c>
      <c r="G1193">
        <f t="shared" si="18"/>
        <v>1132</v>
      </c>
    </row>
    <row r="1194" spans="1:7">
      <c r="A1194" s="1">
        <v>1133</v>
      </c>
      <c r="B1194" t="s">
        <v>3299</v>
      </c>
      <c r="C1194" t="s">
        <v>3264</v>
      </c>
      <c r="D1194" t="s">
        <v>3291</v>
      </c>
      <c r="E1194" t="s">
        <v>3300</v>
      </c>
      <c r="F1194" t="s">
        <v>3301</v>
      </c>
      <c r="G1194">
        <f t="shared" si="18"/>
        <v>1133</v>
      </c>
    </row>
    <row r="1195" spans="1:7">
      <c r="A1195" s="1">
        <v>1134</v>
      </c>
      <c r="B1195" t="s">
        <v>3302</v>
      </c>
      <c r="C1195" t="s">
        <v>3264</v>
      </c>
      <c r="D1195" t="s">
        <v>48</v>
      </c>
      <c r="F1195" t="s">
        <v>3303</v>
      </c>
      <c r="G1195">
        <f t="shared" si="18"/>
        <v>1134</v>
      </c>
    </row>
    <row r="1196" spans="1:7">
      <c r="A1196" s="1">
        <v>1162</v>
      </c>
      <c r="B1196" t="s">
        <v>3370</v>
      </c>
      <c r="C1196" t="s">
        <v>47</v>
      </c>
      <c r="D1196" t="s">
        <v>85</v>
      </c>
      <c r="E1196" t="s">
        <v>3371</v>
      </c>
      <c r="F1196" t="s">
        <v>3372</v>
      </c>
      <c r="G1196">
        <f t="shared" si="18"/>
        <v>1162</v>
      </c>
    </row>
    <row r="1197" spans="1:7">
      <c r="A1197" s="1">
        <v>1147</v>
      </c>
      <c r="B1197" t="s">
        <v>3334</v>
      </c>
      <c r="C1197" t="s">
        <v>47</v>
      </c>
      <c r="D1197" t="s">
        <v>1165</v>
      </c>
      <c r="F1197" t="s">
        <v>3335</v>
      </c>
      <c r="G1197">
        <f t="shared" si="18"/>
        <v>1147</v>
      </c>
    </row>
    <row r="1198" spans="1:7">
      <c r="A1198" s="1">
        <v>1156</v>
      </c>
      <c r="B1198" t="s">
        <v>3357</v>
      </c>
      <c r="C1198" t="s">
        <v>47</v>
      </c>
      <c r="D1198" t="s">
        <v>85</v>
      </c>
      <c r="F1198" t="s">
        <v>86</v>
      </c>
      <c r="G1198">
        <f t="shared" si="18"/>
        <v>1156</v>
      </c>
    </row>
    <row r="1199" spans="1:7">
      <c r="A1199" s="1">
        <v>1157</v>
      </c>
      <c r="B1199" t="s">
        <v>3358</v>
      </c>
      <c r="C1199" t="s">
        <v>47</v>
      </c>
      <c r="D1199" t="s">
        <v>85</v>
      </c>
      <c r="E1199" t="s">
        <v>235</v>
      </c>
      <c r="F1199" t="s">
        <v>3359</v>
      </c>
      <c r="G1199">
        <f t="shared" si="18"/>
        <v>1157</v>
      </c>
    </row>
    <row r="1200" spans="1:7">
      <c r="A1200" s="1">
        <v>1160</v>
      </c>
      <c r="B1200" t="s">
        <v>3365</v>
      </c>
      <c r="C1200" t="s">
        <v>47</v>
      </c>
      <c r="D1200" t="s">
        <v>85</v>
      </c>
      <c r="E1200" t="s">
        <v>489</v>
      </c>
      <c r="F1200" t="s">
        <v>3366</v>
      </c>
      <c r="G1200">
        <f t="shared" si="18"/>
        <v>1160</v>
      </c>
    </row>
    <row r="1201" spans="1:7">
      <c r="A1201" s="1">
        <v>1159</v>
      </c>
      <c r="B1201" t="s">
        <v>3363</v>
      </c>
      <c r="C1201" t="s">
        <v>47</v>
      </c>
      <c r="D1201" t="s">
        <v>85</v>
      </c>
      <c r="E1201" t="s">
        <v>688</v>
      </c>
      <c r="F1201" t="s">
        <v>3364</v>
      </c>
      <c r="G1201">
        <f t="shared" si="18"/>
        <v>1159</v>
      </c>
    </row>
    <row r="1202" spans="1:7">
      <c r="A1202" s="1">
        <v>1158</v>
      </c>
      <c r="B1202" t="s">
        <v>3360</v>
      </c>
      <c r="C1202" t="s">
        <v>47</v>
      </c>
      <c r="D1202" t="s">
        <v>85</v>
      </c>
      <c r="E1202" t="s">
        <v>3361</v>
      </c>
      <c r="F1202" t="s">
        <v>3362</v>
      </c>
      <c r="G1202">
        <f t="shared" si="18"/>
        <v>1158</v>
      </c>
    </row>
    <row r="1203" spans="1:7">
      <c r="A1203" s="1">
        <v>1161</v>
      </c>
      <c r="B1203" t="s">
        <v>3367</v>
      </c>
      <c r="C1203" t="s">
        <v>47</v>
      </c>
      <c r="D1203" t="s">
        <v>85</v>
      </c>
      <c r="E1203" t="s">
        <v>3368</v>
      </c>
      <c r="F1203" t="s">
        <v>3369</v>
      </c>
      <c r="G1203">
        <f t="shared" si="18"/>
        <v>1161</v>
      </c>
    </row>
    <row r="1204" spans="1:7">
      <c r="A1204" s="1">
        <v>1139</v>
      </c>
      <c r="B1204" t="s">
        <v>3315</v>
      </c>
      <c r="C1204" t="s">
        <v>47</v>
      </c>
      <c r="D1204" t="s">
        <v>553</v>
      </c>
      <c r="F1204" t="s">
        <v>3316</v>
      </c>
      <c r="G1204">
        <f t="shared" si="18"/>
        <v>1139</v>
      </c>
    </row>
    <row r="1205" spans="1:7">
      <c r="A1205" s="1">
        <v>1140</v>
      </c>
      <c r="B1205" t="s">
        <v>3317</v>
      </c>
      <c r="C1205" t="s">
        <v>47</v>
      </c>
      <c r="D1205" t="s">
        <v>553</v>
      </c>
      <c r="E1205" t="s">
        <v>966</v>
      </c>
      <c r="F1205" t="s">
        <v>3318</v>
      </c>
      <c r="G1205">
        <f t="shared" si="18"/>
        <v>1140</v>
      </c>
    </row>
    <row r="1206" spans="1:7">
      <c r="A1206" s="1">
        <v>1141</v>
      </c>
      <c r="B1206" t="s">
        <v>3319</v>
      </c>
      <c r="C1206" t="s">
        <v>47</v>
      </c>
      <c r="D1206" t="s">
        <v>3320</v>
      </c>
      <c r="F1206" t="s">
        <v>3321</v>
      </c>
      <c r="G1206">
        <f t="shared" si="18"/>
        <v>1141</v>
      </c>
    </row>
    <row r="1207" spans="1:7">
      <c r="A1207" s="1">
        <v>1164</v>
      </c>
      <c r="B1207" t="s">
        <v>3375</v>
      </c>
      <c r="C1207" t="s">
        <v>47</v>
      </c>
      <c r="D1207" t="s">
        <v>59</v>
      </c>
      <c r="F1207" t="s">
        <v>60</v>
      </c>
      <c r="G1207">
        <f t="shared" si="18"/>
        <v>1164</v>
      </c>
    </row>
    <row r="1208" spans="1:7">
      <c r="A1208" s="1">
        <v>1165</v>
      </c>
      <c r="B1208" t="s">
        <v>3376</v>
      </c>
      <c r="C1208" t="s">
        <v>47</v>
      </c>
      <c r="D1208" t="s">
        <v>59</v>
      </c>
      <c r="E1208" t="s">
        <v>3377</v>
      </c>
      <c r="F1208" t="s">
        <v>3378</v>
      </c>
      <c r="G1208">
        <f t="shared" si="18"/>
        <v>1165</v>
      </c>
    </row>
    <row r="1209" spans="1:7">
      <c r="A1209" s="1">
        <v>1155</v>
      </c>
      <c r="B1209" t="s">
        <v>3356</v>
      </c>
      <c r="C1209" t="s">
        <v>47</v>
      </c>
      <c r="D1209" t="s">
        <v>104</v>
      </c>
      <c r="F1209" t="s">
        <v>105</v>
      </c>
      <c r="G1209">
        <f t="shared" si="18"/>
        <v>1155</v>
      </c>
    </row>
    <row r="1210" spans="1:7">
      <c r="A1210" s="1">
        <v>1264</v>
      </c>
      <c r="B1210" t="s">
        <v>3648</v>
      </c>
      <c r="C1210" t="s">
        <v>47</v>
      </c>
      <c r="D1210" t="s">
        <v>59</v>
      </c>
      <c r="E1210" t="s">
        <v>3649</v>
      </c>
      <c r="F1210" t="s">
        <v>3650</v>
      </c>
      <c r="G1210">
        <f t="shared" si="18"/>
        <v>1264</v>
      </c>
    </row>
    <row r="1211" spans="1:7">
      <c r="A1211" s="1">
        <v>1138</v>
      </c>
      <c r="B1211" t="s">
        <v>3313</v>
      </c>
      <c r="C1211" t="s">
        <v>47</v>
      </c>
      <c r="D1211" t="s">
        <v>1142</v>
      </c>
      <c r="F1211" t="s">
        <v>3314</v>
      </c>
      <c r="G1211">
        <f t="shared" si="18"/>
        <v>1138</v>
      </c>
    </row>
    <row r="1212" spans="1:7">
      <c r="A1212" s="1">
        <v>1142</v>
      </c>
      <c r="B1212" t="s">
        <v>3322</v>
      </c>
      <c r="C1212" t="s">
        <v>47</v>
      </c>
      <c r="D1212" t="s">
        <v>3323</v>
      </c>
      <c r="F1212" t="s">
        <v>3324</v>
      </c>
      <c r="G1212">
        <f t="shared" si="18"/>
        <v>1142</v>
      </c>
    </row>
    <row r="1213" spans="1:7">
      <c r="A1213" s="1">
        <v>1143</v>
      </c>
      <c r="B1213" t="s">
        <v>3325</v>
      </c>
      <c r="C1213" t="s">
        <v>47</v>
      </c>
      <c r="D1213" t="s">
        <v>53</v>
      </c>
      <c r="F1213" t="s">
        <v>54</v>
      </c>
      <c r="G1213">
        <f t="shared" si="18"/>
        <v>1143</v>
      </c>
    </row>
    <row r="1214" spans="1:7">
      <c r="A1214" s="1">
        <v>1144</v>
      </c>
      <c r="B1214" t="s">
        <v>3326</v>
      </c>
      <c r="C1214" t="s">
        <v>47</v>
      </c>
      <c r="D1214" t="s">
        <v>53</v>
      </c>
      <c r="E1214" t="s">
        <v>1618</v>
      </c>
      <c r="F1214" t="s">
        <v>3327</v>
      </c>
      <c r="G1214">
        <f t="shared" si="18"/>
        <v>1144</v>
      </c>
    </row>
    <row r="1215" spans="1:7">
      <c r="A1215" s="1">
        <v>1151</v>
      </c>
      <c r="B1215" t="s">
        <v>3344</v>
      </c>
      <c r="C1215" t="s">
        <v>47</v>
      </c>
      <c r="D1215" t="s">
        <v>3345</v>
      </c>
      <c r="F1215" t="s">
        <v>3346</v>
      </c>
      <c r="G1215">
        <f t="shared" si="18"/>
        <v>1151</v>
      </c>
    </row>
    <row r="1216" spans="1:7">
      <c r="A1216" s="1">
        <v>1152</v>
      </c>
      <c r="B1216" t="s">
        <v>3347</v>
      </c>
      <c r="C1216" t="s">
        <v>47</v>
      </c>
      <c r="D1216" t="s">
        <v>3348</v>
      </c>
      <c r="F1216" t="s">
        <v>3349</v>
      </c>
      <c r="G1216">
        <f t="shared" si="18"/>
        <v>1152</v>
      </c>
    </row>
    <row r="1217" spans="1:7">
      <c r="A1217" s="1">
        <v>1146</v>
      </c>
      <c r="B1217" t="s">
        <v>3331</v>
      </c>
      <c r="C1217" t="s">
        <v>47</v>
      </c>
      <c r="D1217" t="s">
        <v>3332</v>
      </c>
      <c r="F1217" t="s">
        <v>3333</v>
      </c>
      <c r="G1217">
        <f t="shared" si="18"/>
        <v>1146</v>
      </c>
    </row>
    <row r="1218" spans="1:7">
      <c r="A1218" s="1">
        <v>1153</v>
      </c>
      <c r="B1218" t="s">
        <v>3350</v>
      </c>
      <c r="C1218" t="s">
        <v>47</v>
      </c>
      <c r="D1218" t="s">
        <v>3351</v>
      </c>
      <c r="F1218" t="s">
        <v>3352</v>
      </c>
      <c r="G1218">
        <f t="shared" ref="G1218:G1263" si="19">A1218</f>
        <v>1153</v>
      </c>
    </row>
    <row r="1219" spans="1:7">
      <c r="A1219" s="1">
        <v>1149</v>
      </c>
      <c r="B1219" t="s">
        <v>3339</v>
      </c>
      <c r="C1219" t="s">
        <v>47</v>
      </c>
      <c r="D1219" t="s">
        <v>582</v>
      </c>
      <c r="F1219" t="s">
        <v>3340</v>
      </c>
      <c r="G1219">
        <f t="shared" si="19"/>
        <v>1149</v>
      </c>
    </row>
    <row r="1220" spans="1:7">
      <c r="A1220" s="1">
        <v>1145</v>
      </c>
      <c r="B1220" t="s">
        <v>3328</v>
      </c>
      <c r="C1220" t="s">
        <v>47</v>
      </c>
      <c r="D1220" t="s">
        <v>3329</v>
      </c>
      <c r="F1220" t="s">
        <v>3330</v>
      </c>
      <c r="G1220">
        <f t="shared" si="19"/>
        <v>1145</v>
      </c>
    </row>
    <row r="1221" spans="1:7">
      <c r="A1221" s="1">
        <v>1154</v>
      </c>
      <c r="B1221" t="s">
        <v>3353</v>
      </c>
      <c r="C1221" t="s">
        <v>47</v>
      </c>
      <c r="D1221" t="s">
        <v>3354</v>
      </c>
      <c r="F1221" t="s">
        <v>3355</v>
      </c>
      <c r="G1221">
        <f t="shared" si="19"/>
        <v>1154</v>
      </c>
    </row>
    <row r="1222" spans="1:7">
      <c r="A1222" s="1">
        <v>1148</v>
      </c>
      <c r="B1222" t="s">
        <v>3336</v>
      </c>
      <c r="C1222" t="s">
        <v>47</v>
      </c>
      <c r="D1222" t="s">
        <v>3337</v>
      </c>
      <c r="F1222" t="s">
        <v>3338</v>
      </c>
      <c r="G1222">
        <f t="shared" si="19"/>
        <v>1148</v>
      </c>
    </row>
    <row r="1223" spans="1:7">
      <c r="A1223" s="1">
        <v>1150</v>
      </c>
      <c r="B1223" t="s">
        <v>3341</v>
      </c>
      <c r="C1223" t="s">
        <v>47</v>
      </c>
      <c r="D1223" t="s">
        <v>3342</v>
      </c>
      <c r="F1223" t="s">
        <v>3343</v>
      </c>
      <c r="G1223">
        <f t="shared" si="19"/>
        <v>1150</v>
      </c>
    </row>
    <row r="1224" spans="1:7">
      <c r="A1224" s="1">
        <v>1163</v>
      </c>
      <c r="B1224" t="s">
        <v>3373</v>
      </c>
      <c r="C1224" t="s">
        <v>47</v>
      </c>
      <c r="D1224" t="s">
        <v>48</v>
      </c>
      <c r="F1224" t="s">
        <v>3374</v>
      </c>
      <c r="G1224">
        <f t="shared" si="19"/>
        <v>1163</v>
      </c>
    </row>
    <row r="1225" spans="1:7">
      <c r="A1225" s="1">
        <v>603</v>
      </c>
      <c r="B1225" t="s">
        <v>1849</v>
      </c>
      <c r="C1225" t="s">
        <v>1850</v>
      </c>
      <c r="D1225" t="s">
        <v>1851</v>
      </c>
      <c r="F1225" t="s">
        <v>1852</v>
      </c>
      <c r="G1225">
        <f t="shared" si="19"/>
        <v>603</v>
      </c>
    </row>
    <row r="1226" spans="1:7">
      <c r="A1226" s="1">
        <v>1219</v>
      </c>
      <c r="B1226" t="s">
        <v>3522</v>
      </c>
      <c r="C1226" t="s">
        <v>1850</v>
      </c>
      <c r="D1226" t="s">
        <v>3523</v>
      </c>
      <c r="F1226" t="s">
        <v>3524</v>
      </c>
      <c r="G1226">
        <f t="shared" si="19"/>
        <v>1219</v>
      </c>
    </row>
    <row r="1227" spans="1:7">
      <c r="A1227" s="1">
        <v>1183</v>
      </c>
      <c r="B1227" t="s">
        <v>3426</v>
      </c>
      <c r="C1227" t="s">
        <v>3391</v>
      </c>
      <c r="D1227" t="s">
        <v>1165</v>
      </c>
      <c r="F1227" t="s">
        <v>3427</v>
      </c>
      <c r="G1227">
        <f t="shared" si="19"/>
        <v>1183</v>
      </c>
    </row>
    <row r="1228" spans="1:7">
      <c r="A1228" s="1">
        <v>1184</v>
      </c>
      <c r="B1228" t="s">
        <v>3428</v>
      </c>
      <c r="C1228" t="s">
        <v>3391</v>
      </c>
      <c r="D1228" t="s">
        <v>1165</v>
      </c>
      <c r="E1228" t="s">
        <v>3429</v>
      </c>
      <c r="F1228" t="s">
        <v>3430</v>
      </c>
      <c r="G1228">
        <f t="shared" si="19"/>
        <v>1184</v>
      </c>
    </row>
    <row r="1229" spans="1:7">
      <c r="A1229" s="1">
        <v>1180</v>
      </c>
      <c r="B1229" t="s">
        <v>3419</v>
      </c>
      <c r="C1229" t="s">
        <v>3391</v>
      </c>
      <c r="D1229" t="s">
        <v>780</v>
      </c>
      <c r="F1229" t="s">
        <v>3420</v>
      </c>
      <c r="G1229">
        <f t="shared" si="19"/>
        <v>1180</v>
      </c>
    </row>
    <row r="1230" spans="1:7">
      <c r="A1230" s="1">
        <v>1181</v>
      </c>
      <c r="B1230" t="s">
        <v>3421</v>
      </c>
      <c r="C1230" t="s">
        <v>3391</v>
      </c>
      <c r="D1230" t="s">
        <v>941</v>
      </c>
      <c r="F1230" t="s">
        <v>3422</v>
      </c>
      <c r="G1230">
        <f t="shared" si="19"/>
        <v>1181</v>
      </c>
    </row>
    <row r="1231" spans="1:7">
      <c r="A1231" s="1">
        <v>1185</v>
      </c>
      <c r="B1231" t="s">
        <v>3431</v>
      </c>
      <c r="C1231" t="s">
        <v>3391</v>
      </c>
      <c r="D1231" t="s">
        <v>3432</v>
      </c>
      <c r="F1231" t="s">
        <v>3433</v>
      </c>
      <c r="G1231">
        <f t="shared" si="19"/>
        <v>1185</v>
      </c>
    </row>
    <row r="1232" spans="1:7">
      <c r="A1232" s="1">
        <v>1186</v>
      </c>
      <c r="B1232" t="s">
        <v>3434</v>
      </c>
      <c r="C1232" t="s">
        <v>3391</v>
      </c>
      <c r="D1232" t="s">
        <v>1940</v>
      </c>
      <c r="F1232" t="s">
        <v>3435</v>
      </c>
      <c r="G1232">
        <f t="shared" si="19"/>
        <v>1186</v>
      </c>
    </row>
    <row r="1233" spans="1:7">
      <c r="A1233" s="1">
        <v>1170</v>
      </c>
      <c r="B1233" t="s">
        <v>3390</v>
      </c>
      <c r="C1233" t="s">
        <v>3391</v>
      </c>
      <c r="D1233" t="s">
        <v>938</v>
      </c>
      <c r="F1233" t="s">
        <v>3392</v>
      </c>
      <c r="G1233">
        <f t="shared" si="19"/>
        <v>1170</v>
      </c>
    </row>
    <row r="1234" spans="1:7">
      <c r="A1234" s="1">
        <v>1171</v>
      </c>
      <c r="B1234" t="s">
        <v>3393</v>
      </c>
      <c r="C1234" t="s">
        <v>3391</v>
      </c>
      <c r="D1234" t="s">
        <v>938</v>
      </c>
      <c r="E1234" t="s">
        <v>3394</v>
      </c>
      <c r="F1234" t="s">
        <v>3395</v>
      </c>
      <c r="G1234">
        <f t="shared" si="19"/>
        <v>1171</v>
      </c>
    </row>
    <row r="1235" spans="1:7">
      <c r="A1235" s="1">
        <v>1172</v>
      </c>
      <c r="B1235" t="s">
        <v>3396</v>
      </c>
      <c r="C1235" t="s">
        <v>3391</v>
      </c>
      <c r="D1235" t="s">
        <v>938</v>
      </c>
      <c r="E1235" t="s">
        <v>3397</v>
      </c>
      <c r="F1235" t="s">
        <v>3398</v>
      </c>
      <c r="G1235">
        <f t="shared" si="19"/>
        <v>1172</v>
      </c>
    </row>
    <row r="1236" spans="1:7">
      <c r="A1236" s="1">
        <v>1173</v>
      </c>
      <c r="B1236" t="s">
        <v>3399</v>
      </c>
      <c r="C1236" t="s">
        <v>3391</v>
      </c>
      <c r="D1236" t="s">
        <v>938</v>
      </c>
      <c r="E1236" t="s">
        <v>3400</v>
      </c>
      <c r="F1236" t="s">
        <v>3401</v>
      </c>
      <c r="G1236">
        <f t="shared" si="19"/>
        <v>1173</v>
      </c>
    </row>
    <row r="1237" spans="1:7">
      <c r="A1237" s="1">
        <v>1174</v>
      </c>
      <c r="B1237" t="s">
        <v>3402</v>
      </c>
      <c r="C1237" t="s">
        <v>3391</v>
      </c>
      <c r="D1237" t="s">
        <v>938</v>
      </c>
      <c r="E1237" t="s">
        <v>3403</v>
      </c>
      <c r="F1237" t="s">
        <v>3404</v>
      </c>
      <c r="G1237">
        <f t="shared" si="19"/>
        <v>1174</v>
      </c>
    </row>
    <row r="1238" spans="1:7">
      <c r="A1238" s="1">
        <v>1175</v>
      </c>
      <c r="B1238" t="s">
        <v>3405</v>
      </c>
      <c r="C1238" t="s">
        <v>3391</v>
      </c>
      <c r="D1238" t="s">
        <v>938</v>
      </c>
      <c r="E1238" t="s">
        <v>3406</v>
      </c>
      <c r="F1238" t="s">
        <v>3407</v>
      </c>
      <c r="G1238">
        <f t="shared" si="19"/>
        <v>1175</v>
      </c>
    </row>
    <row r="1239" spans="1:7">
      <c r="A1239" s="1">
        <v>1176</v>
      </c>
      <c r="B1239" t="s">
        <v>3408</v>
      </c>
      <c r="C1239" t="s">
        <v>3391</v>
      </c>
      <c r="D1239" t="s">
        <v>938</v>
      </c>
      <c r="E1239" t="s">
        <v>3409</v>
      </c>
      <c r="F1239" t="s">
        <v>3410</v>
      </c>
      <c r="G1239">
        <f t="shared" si="19"/>
        <v>1176</v>
      </c>
    </row>
    <row r="1240" spans="1:7">
      <c r="A1240" s="1">
        <v>1177</v>
      </c>
      <c r="B1240" t="s">
        <v>3411</v>
      </c>
      <c r="C1240" t="s">
        <v>3391</v>
      </c>
      <c r="D1240" t="s">
        <v>938</v>
      </c>
      <c r="E1240" t="s">
        <v>3412</v>
      </c>
      <c r="F1240" t="s">
        <v>3413</v>
      </c>
      <c r="G1240">
        <f t="shared" si="19"/>
        <v>1177</v>
      </c>
    </row>
    <row r="1241" spans="1:7">
      <c r="A1241" s="1">
        <v>1178</v>
      </c>
      <c r="B1241" t="s">
        <v>3414</v>
      </c>
      <c r="C1241" t="s">
        <v>3391</v>
      </c>
      <c r="D1241" t="s">
        <v>938</v>
      </c>
      <c r="E1241" t="s">
        <v>43</v>
      </c>
      <c r="F1241" t="s">
        <v>3415</v>
      </c>
      <c r="G1241">
        <f t="shared" si="19"/>
        <v>1178</v>
      </c>
    </row>
    <row r="1242" spans="1:7">
      <c r="A1242" s="1">
        <v>1179</v>
      </c>
      <c r="B1242" t="s">
        <v>3416</v>
      </c>
      <c r="C1242" t="s">
        <v>3391</v>
      </c>
      <c r="D1242" t="s">
        <v>938</v>
      </c>
      <c r="E1242" t="s">
        <v>3417</v>
      </c>
      <c r="F1242" t="s">
        <v>3418</v>
      </c>
      <c r="G1242">
        <f t="shared" si="19"/>
        <v>1179</v>
      </c>
    </row>
    <row r="1243" spans="1:7">
      <c r="A1243" s="1">
        <v>1182</v>
      </c>
      <c r="B1243" t="s">
        <v>3423</v>
      </c>
      <c r="C1243" t="s">
        <v>3391</v>
      </c>
      <c r="D1243" t="s">
        <v>3424</v>
      </c>
      <c r="F1243" t="s">
        <v>3425</v>
      </c>
      <c r="G1243">
        <f t="shared" si="19"/>
        <v>1182</v>
      </c>
    </row>
    <row r="1244" spans="1:7">
      <c r="A1244" s="1">
        <v>1187</v>
      </c>
      <c r="B1244" t="s">
        <v>3436</v>
      </c>
      <c r="C1244" t="s">
        <v>3391</v>
      </c>
      <c r="D1244" t="s">
        <v>48</v>
      </c>
      <c r="F1244" t="s">
        <v>3437</v>
      </c>
      <c r="G1244">
        <f t="shared" si="19"/>
        <v>1187</v>
      </c>
    </row>
    <row r="1245" spans="1:7">
      <c r="A1245" s="1">
        <v>610</v>
      </c>
      <c r="B1245" t="s">
        <v>1869</v>
      </c>
      <c r="C1245" t="s">
        <v>118</v>
      </c>
      <c r="D1245" t="s">
        <v>941</v>
      </c>
      <c r="F1245" t="s">
        <v>1870</v>
      </c>
      <c r="G1245">
        <f t="shared" si="19"/>
        <v>610</v>
      </c>
    </row>
    <row r="1246" spans="1:7">
      <c r="A1246" s="1">
        <v>611</v>
      </c>
      <c r="B1246" t="s">
        <v>1871</v>
      </c>
      <c r="C1246" t="s">
        <v>118</v>
      </c>
      <c r="D1246" t="s">
        <v>119</v>
      </c>
      <c r="F1246" t="s">
        <v>120</v>
      </c>
      <c r="G1246">
        <f t="shared" si="19"/>
        <v>611</v>
      </c>
    </row>
    <row r="1247" spans="1:7">
      <c r="A1247" s="1">
        <v>613</v>
      </c>
      <c r="B1247" t="s">
        <v>1875</v>
      </c>
      <c r="C1247" t="s">
        <v>118</v>
      </c>
      <c r="D1247" t="s">
        <v>119</v>
      </c>
      <c r="E1247" t="s">
        <v>271</v>
      </c>
      <c r="F1247" t="s">
        <v>1876</v>
      </c>
      <c r="G1247">
        <f t="shared" si="19"/>
        <v>613</v>
      </c>
    </row>
    <row r="1248" spans="1:7">
      <c r="A1248" s="1">
        <v>612</v>
      </c>
      <c r="B1248" t="s">
        <v>1872</v>
      </c>
      <c r="C1248" t="s">
        <v>118</v>
      </c>
      <c r="D1248" t="s">
        <v>119</v>
      </c>
      <c r="E1248" t="s">
        <v>1873</v>
      </c>
      <c r="F1248" t="s">
        <v>1874</v>
      </c>
      <c r="G1248">
        <f t="shared" si="19"/>
        <v>612</v>
      </c>
    </row>
    <row r="1249" spans="1:7">
      <c r="A1249" s="1">
        <v>614</v>
      </c>
      <c r="B1249" t="s">
        <v>1877</v>
      </c>
      <c r="C1249" t="s">
        <v>118</v>
      </c>
      <c r="D1249" t="s">
        <v>119</v>
      </c>
      <c r="E1249" t="s">
        <v>1878</v>
      </c>
      <c r="F1249" t="s">
        <v>1879</v>
      </c>
      <c r="G1249">
        <f t="shared" si="19"/>
        <v>614</v>
      </c>
    </row>
    <row r="1250" spans="1:7">
      <c r="A1250" s="1">
        <v>1256</v>
      </c>
      <c r="B1250" t="s">
        <v>3628</v>
      </c>
      <c r="C1250" t="s">
        <v>118</v>
      </c>
      <c r="D1250" t="s">
        <v>119</v>
      </c>
      <c r="E1250" t="s">
        <v>3629</v>
      </c>
      <c r="F1250" t="s">
        <v>3630</v>
      </c>
      <c r="G1250">
        <f t="shared" si="19"/>
        <v>1256</v>
      </c>
    </row>
    <row r="1251" spans="1:7">
      <c r="A1251" s="1">
        <v>686</v>
      </c>
      <c r="B1251" t="s">
        <v>2079</v>
      </c>
      <c r="C1251" t="s">
        <v>2080</v>
      </c>
      <c r="D1251" t="s">
        <v>798</v>
      </c>
      <c r="F1251" t="s">
        <v>2081</v>
      </c>
      <c r="G1251">
        <f t="shared" si="19"/>
        <v>686</v>
      </c>
    </row>
    <row r="1252" spans="1:7">
      <c r="A1252" s="1">
        <v>687</v>
      </c>
      <c r="B1252" t="s">
        <v>2082</v>
      </c>
      <c r="C1252" t="s">
        <v>2080</v>
      </c>
      <c r="D1252" t="s">
        <v>876</v>
      </c>
      <c r="F1252" t="s">
        <v>2083</v>
      </c>
      <c r="G1252">
        <f t="shared" si="19"/>
        <v>687</v>
      </c>
    </row>
    <row r="1253" spans="1:7">
      <c r="A1253" s="1">
        <v>688</v>
      </c>
      <c r="B1253" t="s">
        <v>2084</v>
      </c>
      <c r="C1253" t="s">
        <v>2080</v>
      </c>
      <c r="D1253" t="s">
        <v>36</v>
      </c>
      <c r="F1253" t="s">
        <v>2085</v>
      </c>
      <c r="G1253">
        <f t="shared" si="19"/>
        <v>688</v>
      </c>
    </row>
    <row r="1254" spans="1:7">
      <c r="A1254" s="1">
        <v>1207</v>
      </c>
      <c r="B1254" t="s">
        <v>3487</v>
      </c>
      <c r="C1254" t="s">
        <v>3488</v>
      </c>
      <c r="D1254" t="s">
        <v>48</v>
      </c>
      <c r="F1254" t="s">
        <v>3489</v>
      </c>
      <c r="G1254">
        <f t="shared" si="19"/>
        <v>1207</v>
      </c>
    </row>
    <row r="1255" spans="1:7">
      <c r="A1255" s="1">
        <v>324</v>
      </c>
      <c r="B1255" t="s">
        <v>1082</v>
      </c>
      <c r="C1255" t="s">
        <v>1083</v>
      </c>
      <c r="D1255" t="s">
        <v>1084</v>
      </c>
      <c r="F1255" t="s">
        <v>1085</v>
      </c>
      <c r="G1255">
        <f t="shared" si="19"/>
        <v>324</v>
      </c>
    </row>
    <row r="1256" spans="1:7">
      <c r="A1256" s="1">
        <v>326</v>
      </c>
      <c r="B1256" t="s">
        <v>1089</v>
      </c>
      <c r="C1256" t="s">
        <v>1083</v>
      </c>
      <c r="D1256" t="s">
        <v>876</v>
      </c>
      <c r="F1256" t="s">
        <v>1090</v>
      </c>
      <c r="G1256">
        <f t="shared" si="19"/>
        <v>326</v>
      </c>
    </row>
    <row r="1257" spans="1:7">
      <c r="A1257" s="1">
        <v>327</v>
      </c>
      <c r="B1257" t="s">
        <v>1091</v>
      </c>
      <c r="C1257" t="s">
        <v>1083</v>
      </c>
      <c r="D1257" t="s">
        <v>529</v>
      </c>
      <c r="F1257" t="s">
        <v>1092</v>
      </c>
      <c r="G1257">
        <f t="shared" si="19"/>
        <v>327</v>
      </c>
    </row>
    <row r="1258" spans="1:7">
      <c r="A1258" s="1">
        <v>325</v>
      </c>
      <c r="B1258" t="s">
        <v>1086</v>
      </c>
      <c r="C1258" t="s">
        <v>1083</v>
      </c>
      <c r="D1258" t="s">
        <v>1087</v>
      </c>
      <c r="F1258" t="s">
        <v>1088</v>
      </c>
      <c r="G1258">
        <f t="shared" si="19"/>
        <v>325</v>
      </c>
    </row>
    <row r="1259" spans="1:7">
      <c r="A1259" s="1">
        <v>1214</v>
      </c>
      <c r="B1259" t="s">
        <v>3505</v>
      </c>
      <c r="C1259" t="s">
        <v>3498</v>
      </c>
      <c r="D1259" t="s">
        <v>3506</v>
      </c>
      <c r="F1259" t="s">
        <v>3507</v>
      </c>
      <c r="G1259">
        <f t="shared" si="19"/>
        <v>1214</v>
      </c>
    </row>
    <row r="1260" spans="1:7">
      <c r="A1260" s="1">
        <v>1215</v>
      </c>
      <c r="B1260" t="s">
        <v>3508</v>
      </c>
      <c r="C1260" t="s">
        <v>3498</v>
      </c>
      <c r="D1260" t="s">
        <v>3509</v>
      </c>
      <c r="F1260" t="s">
        <v>3510</v>
      </c>
      <c r="G1260">
        <f t="shared" si="19"/>
        <v>1215</v>
      </c>
    </row>
    <row r="1261" spans="1:7">
      <c r="A1261" s="1">
        <v>1211</v>
      </c>
      <c r="B1261" t="s">
        <v>3497</v>
      </c>
      <c r="C1261" t="s">
        <v>3498</v>
      </c>
      <c r="D1261" t="s">
        <v>3192</v>
      </c>
      <c r="F1261" t="s">
        <v>3499</v>
      </c>
      <c r="G1261">
        <f t="shared" si="19"/>
        <v>1211</v>
      </c>
    </row>
    <row r="1262" spans="1:7">
      <c r="A1262" s="1">
        <v>1212</v>
      </c>
      <c r="B1262" t="s">
        <v>3500</v>
      </c>
      <c r="C1262" t="s">
        <v>3498</v>
      </c>
      <c r="D1262" t="s">
        <v>3192</v>
      </c>
      <c r="E1262" t="s">
        <v>43</v>
      </c>
      <c r="F1262" t="s">
        <v>3501</v>
      </c>
      <c r="G1262">
        <f t="shared" si="19"/>
        <v>1212</v>
      </c>
    </row>
    <row r="1263" spans="1:7">
      <c r="A1263" s="1">
        <v>1213</v>
      </c>
      <c r="B1263" t="s">
        <v>3502</v>
      </c>
      <c r="C1263" t="s">
        <v>3498</v>
      </c>
      <c r="D1263" t="s">
        <v>3192</v>
      </c>
      <c r="E1263" t="s">
        <v>3503</v>
      </c>
      <c r="F1263" t="s">
        <v>3504</v>
      </c>
      <c r="G1263">
        <f t="shared" si="19"/>
        <v>1213</v>
      </c>
    </row>
  </sheetData>
  <autoFilter ref="A1:G1263" xr:uid="{4A304155-E596-407F-B3E8-C069998F04C2}">
    <sortState xmlns:xlrd2="http://schemas.microsoft.com/office/spreadsheetml/2017/richdata2" ref="A2:G1263">
      <sortCondition ref="F1:F1263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33EF1-C897-4C0A-9A72-7C3EB83110C5}">
  <sheetPr codeName="Feuil5">
    <tabColor theme="1"/>
  </sheetPr>
  <dimension ref="A1:W20"/>
  <sheetViews>
    <sheetView topLeftCell="O1" zoomScale="85" zoomScaleNormal="85" workbookViewId="0">
      <selection activeCell="V10" sqref="V10"/>
    </sheetView>
  </sheetViews>
  <sheetFormatPr baseColWidth="10" defaultRowHeight="14.4"/>
  <sheetData>
    <row r="1" spans="1:23">
      <c r="A1" t="s">
        <v>155</v>
      </c>
      <c r="B1" t="s">
        <v>183</v>
      </c>
      <c r="C1" t="s">
        <v>11</v>
      </c>
      <c r="D1" t="s">
        <v>184</v>
      </c>
      <c r="F1" t="s">
        <v>12</v>
      </c>
      <c r="G1" t="s">
        <v>185</v>
      </c>
      <c r="I1" t="s">
        <v>13</v>
      </c>
      <c r="J1" t="s">
        <v>186</v>
      </c>
      <c r="L1" t="s">
        <v>4</v>
      </c>
      <c r="M1" t="s">
        <v>187</v>
      </c>
      <c r="O1" t="s">
        <v>21</v>
      </c>
      <c r="P1" t="s">
        <v>188</v>
      </c>
      <c r="R1" t="s">
        <v>192</v>
      </c>
      <c r="S1" t="s">
        <v>191</v>
      </c>
      <c r="U1" t="s">
        <v>7</v>
      </c>
      <c r="V1" t="s">
        <v>189</v>
      </c>
      <c r="W1" t="s">
        <v>7</v>
      </c>
    </row>
    <row r="2" spans="1:23">
      <c r="A2" t="s">
        <v>179</v>
      </c>
      <c r="B2" t="s">
        <v>123</v>
      </c>
      <c r="C2" t="s">
        <v>156</v>
      </c>
      <c r="D2" t="s">
        <v>9</v>
      </c>
      <c r="E2" t="str">
        <f>C2</f>
        <v>Historique</v>
      </c>
      <c r="F2" t="s">
        <v>166</v>
      </c>
      <c r="G2" t="s">
        <v>26</v>
      </c>
      <c r="H2" t="str">
        <f>F2</f>
        <v>Alignement</v>
      </c>
      <c r="I2" t="s">
        <v>169</v>
      </c>
      <c r="J2" t="s">
        <v>28</v>
      </c>
      <c r="K2" t="str">
        <f>I2</f>
        <v>Parc</v>
      </c>
      <c r="L2" t="s">
        <v>173</v>
      </c>
      <c r="M2" t="s">
        <v>26</v>
      </c>
      <c r="N2" t="str">
        <f>L2</f>
        <v>Arbre</v>
      </c>
      <c r="O2" t="s">
        <v>175</v>
      </c>
      <c r="P2" t="s">
        <v>28</v>
      </c>
      <c r="Q2" t="str">
        <f>O2</f>
        <v>Public</v>
      </c>
      <c r="R2" t="s">
        <v>177</v>
      </c>
      <c r="S2" t="s">
        <v>27</v>
      </c>
      <c r="T2" t="str">
        <f>R2</f>
        <v>Oui</v>
      </c>
      <c r="U2" t="s">
        <v>3651</v>
      </c>
      <c r="V2" s="16" t="s">
        <v>3660</v>
      </c>
      <c r="W2" t="str">
        <f>U2</f>
        <v>Mort ou Abattu ou Disparu ou Tombé</v>
      </c>
    </row>
    <row r="3" spans="1:23">
      <c r="A3" t="s">
        <v>181</v>
      </c>
      <c r="B3" t="s">
        <v>180</v>
      </c>
      <c r="C3" t="s">
        <v>157</v>
      </c>
      <c r="D3" t="s">
        <v>28</v>
      </c>
      <c r="E3" t="str">
        <f t="shared" ref="E3:E13" si="0">C3</f>
        <v>Paysager</v>
      </c>
      <c r="F3" t="s">
        <v>167</v>
      </c>
      <c r="G3" t="s">
        <v>38</v>
      </c>
      <c r="H3" t="str">
        <f t="shared" ref="H3:H13" si="1">F3</f>
        <v>Groupe</v>
      </c>
      <c r="I3" t="s">
        <v>170</v>
      </c>
      <c r="J3" t="s">
        <v>39</v>
      </c>
      <c r="K3" t="str">
        <f t="shared" ref="K3:K13" si="2">I3</f>
        <v>Forêt</v>
      </c>
      <c r="L3" t="s">
        <v>174</v>
      </c>
      <c r="M3" t="s">
        <v>9</v>
      </c>
      <c r="N3" t="str">
        <f t="shared" ref="N3:N13" si="3">L3</f>
        <v>Haie</v>
      </c>
      <c r="O3" t="s">
        <v>176</v>
      </c>
      <c r="P3" t="s">
        <v>30</v>
      </c>
      <c r="Q3" t="str">
        <f t="shared" ref="Q3:Q13" si="4">O3</f>
        <v>Privé</v>
      </c>
      <c r="R3" t="s">
        <v>178</v>
      </c>
      <c r="S3" t="s">
        <v>31</v>
      </c>
      <c r="T3" t="str">
        <f>R3</f>
        <v>Non</v>
      </c>
      <c r="U3" t="s">
        <v>3652</v>
      </c>
      <c r="V3" s="16" t="s">
        <v>3661</v>
      </c>
      <c r="W3" t="str">
        <f t="shared" ref="W3:W13" si="5">U3</f>
        <v>Dépérissement (irréversible)</v>
      </c>
    </row>
    <row r="4" spans="1:23">
      <c r="A4" t="s">
        <v>182</v>
      </c>
      <c r="B4">
        <v>0</v>
      </c>
      <c r="C4" t="s">
        <v>158</v>
      </c>
      <c r="D4" t="s">
        <v>49</v>
      </c>
      <c r="E4" t="str">
        <f t="shared" si="0"/>
        <v>Dendrologique</v>
      </c>
      <c r="F4" t="s">
        <v>168</v>
      </c>
      <c r="G4" t="s">
        <v>29</v>
      </c>
      <c r="H4" t="str">
        <f t="shared" si="1"/>
        <v>Isolé</v>
      </c>
      <c r="I4" t="s">
        <v>171</v>
      </c>
      <c r="J4" t="s">
        <v>30</v>
      </c>
      <c r="K4" t="str">
        <f t="shared" si="2"/>
        <v>Voirie</v>
      </c>
      <c r="N4">
        <f t="shared" si="3"/>
        <v>0</v>
      </c>
      <c r="Q4">
        <f t="shared" si="4"/>
        <v>0</v>
      </c>
      <c r="U4" t="s">
        <v>3657</v>
      </c>
      <c r="V4" s="16" t="s">
        <v>3662</v>
      </c>
      <c r="W4" t="str">
        <f t="shared" si="5"/>
        <v>Arbre ou haie présentant des blessures ou défauts pouvant nuire à sa cropissance et à sa longévité</v>
      </c>
    </row>
    <row r="5" spans="1:23">
      <c r="C5" t="s">
        <v>159</v>
      </c>
      <c r="D5" t="s">
        <v>71</v>
      </c>
      <c r="E5" t="str">
        <f t="shared" si="0"/>
        <v>Curiosité biologique</v>
      </c>
      <c r="G5">
        <v>0</v>
      </c>
      <c r="H5">
        <f t="shared" si="1"/>
        <v>0</v>
      </c>
      <c r="I5" t="s">
        <v>172</v>
      </c>
      <c r="J5" t="s">
        <v>42</v>
      </c>
      <c r="K5" t="str">
        <f t="shared" si="2"/>
        <v>Urbain</v>
      </c>
      <c r="N5">
        <f t="shared" si="3"/>
        <v>0</v>
      </c>
      <c r="Q5">
        <f t="shared" si="4"/>
        <v>0</v>
      </c>
      <c r="U5" t="s">
        <v>3653</v>
      </c>
      <c r="V5" s="16" t="s">
        <v>3663</v>
      </c>
      <c r="W5" t="str">
        <f t="shared" si="5"/>
        <v>Essence exotique (croissance difficile)</v>
      </c>
    </row>
    <row r="6" spans="1:23">
      <c r="C6" t="s">
        <v>160</v>
      </c>
      <c r="D6" t="s">
        <v>61</v>
      </c>
      <c r="E6" t="str">
        <f t="shared" si="0"/>
        <v>Taille/Dimension</v>
      </c>
      <c r="H6">
        <f t="shared" si="1"/>
        <v>0</v>
      </c>
      <c r="J6">
        <v>0</v>
      </c>
      <c r="K6">
        <f t="shared" si="2"/>
        <v>0</v>
      </c>
      <c r="N6">
        <f t="shared" si="3"/>
        <v>0</v>
      </c>
      <c r="Q6">
        <f t="shared" si="4"/>
        <v>0</v>
      </c>
      <c r="U6" t="s">
        <v>3654</v>
      </c>
      <c r="V6" s="16" t="s">
        <v>3664</v>
      </c>
      <c r="W6" t="str">
        <f t="shared" si="5"/>
        <v>Arbre ou haie présentant des malformations ou troubles de la croissance ne mettant pas en cause sa stabilité ni sa longévité de tout ou partie</v>
      </c>
    </row>
    <row r="7" spans="1:23">
      <c r="C7" t="s">
        <v>161</v>
      </c>
      <c r="D7" t="s">
        <v>39</v>
      </c>
      <c r="E7" t="str">
        <f t="shared" si="0"/>
        <v>Folkore/Religion</v>
      </c>
      <c r="H7">
        <f t="shared" si="1"/>
        <v>0</v>
      </c>
      <c r="K7">
        <f t="shared" si="2"/>
        <v>0</v>
      </c>
      <c r="N7">
        <f t="shared" si="3"/>
        <v>0</v>
      </c>
      <c r="Q7">
        <f t="shared" si="4"/>
        <v>0</v>
      </c>
      <c r="U7" t="s">
        <v>3655</v>
      </c>
      <c r="V7" s="16" t="s">
        <v>40</v>
      </c>
      <c r="W7" t="str">
        <f t="shared" si="5"/>
        <v>Arbre ou hae ayant subi une taille (silhouette) mais qui ne porte pas atteinte à sa stabilité et à sa longévité</v>
      </c>
    </row>
    <row r="8" spans="1:23">
      <c r="C8" t="s">
        <v>162</v>
      </c>
      <c r="D8" t="s">
        <v>106</v>
      </c>
      <c r="E8" t="str">
        <f t="shared" si="0"/>
        <v>Repère</v>
      </c>
      <c r="H8">
        <f t="shared" si="1"/>
        <v>0</v>
      </c>
      <c r="K8">
        <f t="shared" si="2"/>
        <v>0</v>
      </c>
      <c r="N8">
        <f t="shared" si="3"/>
        <v>0</v>
      </c>
      <c r="Q8">
        <f t="shared" si="4"/>
        <v>0</v>
      </c>
      <c r="U8" t="s">
        <v>3656</v>
      </c>
      <c r="V8" s="16" t="s">
        <v>3665</v>
      </c>
      <c r="W8" t="str">
        <f t="shared" si="5"/>
        <v>Arbre ou haie sans tare ou défaut macroscopiquement visible</v>
      </c>
    </row>
    <row r="9" spans="1:23">
      <c r="E9">
        <f t="shared" si="0"/>
        <v>0</v>
      </c>
      <c r="H9">
        <f t="shared" si="1"/>
        <v>0</v>
      </c>
      <c r="K9">
        <f t="shared" si="2"/>
        <v>0</v>
      </c>
      <c r="N9">
        <f t="shared" si="3"/>
        <v>0</v>
      </c>
      <c r="Q9">
        <f t="shared" si="4"/>
        <v>0</v>
      </c>
      <c r="U9" t="s">
        <v>3520</v>
      </c>
      <c r="V9" s="16" t="s">
        <v>3666</v>
      </c>
      <c r="W9" t="str">
        <f t="shared" si="5"/>
        <v>Indéfini</v>
      </c>
    </row>
    <row r="10" spans="1:23">
      <c r="E10">
        <f t="shared" si="0"/>
        <v>0</v>
      </c>
      <c r="H10">
        <f t="shared" si="1"/>
        <v>0</v>
      </c>
      <c r="K10">
        <f t="shared" si="2"/>
        <v>0</v>
      </c>
      <c r="N10">
        <f t="shared" si="3"/>
        <v>0</v>
      </c>
      <c r="Q10">
        <f t="shared" si="4"/>
        <v>0</v>
      </c>
      <c r="W10">
        <f t="shared" si="5"/>
        <v>0</v>
      </c>
    </row>
    <row r="11" spans="1:23">
      <c r="E11">
        <f t="shared" si="0"/>
        <v>0</v>
      </c>
      <c r="H11">
        <f t="shared" si="1"/>
        <v>0</v>
      </c>
      <c r="K11">
        <f t="shared" si="2"/>
        <v>0</v>
      </c>
      <c r="N11">
        <f t="shared" si="3"/>
        <v>0</v>
      </c>
      <c r="Q11">
        <f t="shared" si="4"/>
        <v>0</v>
      </c>
      <c r="W11">
        <f t="shared" si="5"/>
        <v>0</v>
      </c>
    </row>
    <row r="12" spans="1:23">
      <c r="E12">
        <f t="shared" si="0"/>
        <v>0</v>
      </c>
      <c r="H12">
        <f t="shared" si="1"/>
        <v>0</v>
      </c>
      <c r="K12">
        <f t="shared" si="2"/>
        <v>0</v>
      </c>
      <c r="N12">
        <f t="shared" si="3"/>
        <v>0</v>
      </c>
      <c r="Q12">
        <f t="shared" si="4"/>
        <v>0</v>
      </c>
      <c r="W12">
        <f t="shared" si="5"/>
        <v>0</v>
      </c>
    </row>
    <row r="13" spans="1:23">
      <c r="E13">
        <f t="shared" si="0"/>
        <v>0</v>
      </c>
      <c r="H13">
        <f t="shared" si="1"/>
        <v>0</v>
      </c>
      <c r="K13">
        <f t="shared" si="2"/>
        <v>0</v>
      </c>
      <c r="N13">
        <f t="shared" si="3"/>
        <v>0</v>
      </c>
      <c r="Q13">
        <f t="shared" si="4"/>
        <v>0</v>
      </c>
      <c r="W13">
        <f t="shared" si="5"/>
        <v>0</v>
      </c>
    </row>
    <row r="19" spans="3:3">
      <c r="C19" s="6"/>
    </row>
    <row r="20" spans="3:3">
      <c r="C20" s="6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Modif_Suppr</vt:lpstr>
      <vt:lpstr>OUT</vt:lpstr>
      <vt:lpstr>Data</vt:lpstr>
      <vt:lpstr>LOV_SPAR</vt:lpstr>
      <vt:lpstr>LOV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THIRIONET Benoit</cp:lastModifiedBy>
  <dcterms:created xsi:type="dcterms:W3CDTF">2022-09-30T09:30:53Z</dcterms:created>
  <dcterms:modified xsi:type="dcterms:W3CDTF">2023-02-09T11:43:25Z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2022-09-30T09:31:41Z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3fe7b53b-6651-43fc-8d10-6706b91a83a5</vt:lpwstr>
  </property>
  <property fmtid="{D5CDD505-2E9C-101B-9397-08002B2CF9AE}" pid="8" name="MSIP_Label_97a477d1-147d-4e34-b5e3-7b26d2f44870_ContentBits">
    <vt:lpwstr>0</vt:lpwstr>
  </property>
</Properties>
</file>